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deqhq1\WQ-Share\Harmful Algal Blooms Coordination Team\HAB_Shiny_app\data\"/>
    </mc:Choice>
  </mc:AlternateContent>
  <bookViews>
    <workbookView xWindow="0" yWindow="0" windowWidth="14370" windowHeight="4800" tabRatio="506"/>
  </bookViews>
  <sheets>
    <sheet name="HAB_resolvable_toAug262020" sheetId="1" r:id="rId1"/>
    <sheet name="chart" sheetId="2" r:id="rId2"/>
    <sheet name="NHDWaterbody_resolvable_inDWSA" sheetId="3" r:id="rId3"/>
    <sheet name="Sheet1" sheetId="4" r:id="rId4"/>
  </sheets>
  <definedNames>
    <definedName name="_xlnm._FilterDatabase" localSheetId="0" hidden="1">HAB_resolvable_toAug262020!$A$1:$N$4887</definedName>
    <definedName name="_xlnm._FilterDatabase" localSheetId="2" hidden="1">NHDWaterbody_resolvable_inDWSA!$B$1:$Q$1</definedName>
    <definedName name="_xlnm.Database" localSheetId="2">NHDWaterbody_resolvable_inDWSA!$B$1:$Q$32</definedName>
    <definedName name="_xlnm.Database">HAB_resolvable_toAug262020!$A$1:$L$952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H32" i="3" l="1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</calcChain>
</file>

<file path=xl/sharedStrings.xml><?xml version="1.0" encoding="utf-8"?>
<sst xmlns="http://schemas.openxmlformats.org/spreadsheetml/2006/main" count="5307" uniqueCount="250">
  <si>
    <t>GNISIDNAME</t>
  </si>
  <si>
    <t>COUNT</t>
  </si>
  <si>
    <t>AREA</t>
  </si>
  <si>
    <t>PercentArea_Value</t>
  </si>
  <si>
    <t>MIN_cellsml</t>
  </si>
  <si>
    <t>MAX_cellsml</t>
  </si>
  <si>
    <t>RANGE_cellsml</t>
  </si>
  <si>
    <t>MEAN_cellsml</t>
  </si>
  <si>
    <t>STD_cellsml</t>
  </si>
  <si>
    <t>Day</t>
  </si>
  <si>
    <t>Year</t>
  </si>
  <si>
    <t>Date</t>
  </si>
  <si>
    <t>wi_DWSA</t>
  </si>
  <si>
    <t>Alkali Lake_01116863</t>
  </si>
  <si>
    <t>Davis Lake_01140666</t>
  </si>
  <si>
    <t>Lake Abert_01116755</t>
  </si>
  <si>
    <t>Siltcoos Lake_01158483</t>
  </si>
  <si>
    <t>Malheur Lake_01123710</t>
  </si>
  <si>
    <t>Summer Lake_01150595</t>
  </si>
  <si>
    <t>Swamp Lake_01127802</t>
  </si>
  <si>
    <t>Upper Klamath Lake_01151685</t>
  </si>
  <si>
    <t>Goose Lake_00224325</t>
  </si>
  <si>
    <t>Drews Reservoir_01141243</t>
  </si>
  <si>
    <t>Gerber Reservoir_01121105</t>
  </si>
  <si>
    <t>Fern Ridge Lake_01120678</t>
  </si>
  <si>
    <t>Lake of the Woods_01161601</t>
  </si>
  <si>
    <t>Crump Lake_01119601</t>
  </si>
  <si>
    <t>Hart Lake_01121637</t>
  </si>
  <si>
    <t>Diamond Lake_01140999</t>
  </si>
  <si>
    <t>Alkali Lake_01116864</t>
  </si>
  <si>
    <t>Crater Lake_01163669</t>
  </si>
  <si>
    <t>Lake Billy Chinook_01138120</t>
  </si>
  <si>
    <t>Warm Springs Reservoir_01128656</t>
  </si>
  <si>
    <t>Waldo Lake_01151818</t>
  </si>
  <si>
    <t>Cold Springs Reservoir_01119125</t>
  </si>
  <si>
    <t>Crescent Lake_01158186</t>
  </si>
  <si>
    <t>Wickiup Reservoir_01161711</t>
  </si>
  <si>
    <t>Odell Lake_01147159</t>
  </si>
  <si>
    <t>Crane Prairie Reservoir_01140386</t>
  </si>
  <si>
    <t>East Lake_01141624</t>
  </si>
  <si>
    <t>Cottage Grove Lake_01158179</t>
  </si>
  <si>
    <t>Dorena Lake_01120032</t>
  </si>
  <si>
    <t>Hills Creek Lake_01158881</t>
  </si>
  <si>
    <t>Summit Lake_01150624</t>
  </si>
  <si>
    <t>Lost Creek Lake_01158890</t>
  </si>
  <si>
    <t>Foster Lake_01158892</t>
  </si>
  <si>
    <t>Renner Lake_00267175</t>
  </si>
  <si>
    <t>Howard Prairie Lake_01158895</t>
  </si>
  <si>
    <t>Timothy Lake_01151253</t>
  </si>
  <si>
    <t>Sturgeon Lake_01127681</t>
  </si>
  <si>
    <t>Beulah Reservoir_01117569</t>
  </si>
  <si>
    <t>Henry Hagg Lake_01158095</t>
  </si>
  <si>
    <t>Paulina Lake_01147502</t>
  </si>
  <si>
    <t>Green Peter Lake_01158878</t>
  </si>
  <si>
    <t>Detroit Lake_01639301</t>
  </si>
  <si>
    <t>Aspen Lake_01161255</t>
  </si>
  <si>
    <t>Average of MEAN_cellsml</t>
  </si>
  <si>
    <t>Column Labels</t>
  </si>
  <si>
    <t>Row Labels</t>
  </si>
  <si>
    <t>Grand Total</t>
  </si>
  <si>
    <t>Sep</t>
  </si>
  <si>
    <t>1-Sep</t>
  </si>
  <si>
    <t>2-Sep</t>
  </si>
  <si>
    <t>4-Sep</t>
  </si>
  <si>
    <t>5-Sep</t>
  </si>
  <si>
    <t>6-Sep</t>
  </si>
  <si>
    <t>7-Sep</t>
  </si>
  <si>
    <t>8-Sep</t>
  </si>
  <si>
    <t>9-Sep</t>
  </si>
  <si>
    <t>10-Sep</t>
  </si>
  <si>
    <t>14-Sep</t>
  </si>
  <si>
    <t>15-Sep</t>
  </si>
  <si>
    <t>16-Sep</t>
  </si>
  <si>
    <t>19-Sep</t>
  </si>
  <si>
    <t>20-Sep</t>
  </si>
  <si>
    <t>21-Sep</t>
  </si>
  <si>
    <t>22-Sep</t>
  </si>
  <si>
    <t>23-Sep</t>
  </si>
  <si>
    <t>24-Sep</t>
  </si>
  <si>
    <t>26-Sep</t>
  </si>
  <si>
    <t>27-Sep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</si>
  <si>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</si>
  <si>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</si>
  <si>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</si>
  <si>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</si>
  <si>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</si>
  <si>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</si>
  <si>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</si>
  <si>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</si>
  <si>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</si>
  <si>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</si>
  <si>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</si>
  <si>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11-Oct</t>
  </si>
  <si>
    <t>14-Oct</t>
  </si>
  <si>
    <t>15-Oct</t>
  </si>
  <si>
    <t>16-Oct</t>
  </si>
  <si>
    <t>17-Oct</t>
  </si>
  <si>
    <t>19-Oct</t>
  </si>
  <si>
    <t>22-Oct</t>
  </si>
  <si>
    <t>23-Oct</t>
  </si>
  <si>
    <t>24-Oct</t>
  </si>
  <si>
    <t>25-Oct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</si>
  <si>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</si>
  <si>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</si>
  <si>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</si>
  <si>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</si>
  <si>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</si>
  <si>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</si>
  <si>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</si>
  <si>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</si>
  <si>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4-Nov</t>
  </si>
  <si>
    <t>7-Nov</t>
  </si>
  <si>
    <t>8-Nov</t>
  </si>
  <si>
    <t>9-Nov</t>
  </si>
  <si>
    <t>11-Nov</t>
  </si>
  <si>
    <t>GNIS_Name_ID</t>
  </si>
  <si>
    <t>OBJECTID</t>
  </si>
  <si>
    <t>Permanent_</t>
  </si>
  <si>
    <t>FDate</t>
  </si>
  <si>
    <t>Resolution</t>
  </si>
  <si>
    <t>GNIS_ID</t>
  </si>
  <si>
    <t>GNIS_Name</t>
  </si>
  <si>
    <t>AreaSqKm</t>
  </si>
  <si>
    <t>Elevation</t>
  </si>
  <si>
    <t>ReachCode</t>
  </si>
  <si>
    <t>FType</t>
  </si>
  <si>
    <t>FCode</t>
  </si>
  <si>
    <t>Shape_Leng</t>
  </si>
  <si>
    <t>Shape_Area</t>
  </si>
  <si>
    <t>State</t>
  </si>
  <si>
    <t>Name</t>
  </si>
  <si>
    <t>123427354</t>
  </si>
  <si>
    <t>01119713</t>
  </si>
  <si>
    <t>Davis Lake</t>
  </si>
  <si>
    <t>17090005012306</t>
  </si>
  <si>
    <t>OR</t>
  </si>
  <si>
    <t>144453250</t>
  </si>
  <si>
    <t>01120032</t>
  </si>
  <si>
    <t>Dorena Lake</t>
  </si>
  <si>
    <t>17090002003709</t>
  </si>
  <si>
    <t>Crater Lake_01140396</t>
  </si>
  <si>
    <t>159856043</t>
  </si>
  <si>
    <t>01120678</t>
  </si>
  <si>
    <t>Fern Ridge Lake</t>
  </si>
  <si>
    <t>17090003017645</t>
  </si>
  <si>
    <t>Crescent Lake_01140434</t>
  </si>
  <si>
    <t>147815732</t>
  </si>
  <si>
    <t>01121244</t>
  </si>
  <si>
    <t>Goose Lake</t>
  </si>
  <si>
    <t>17090007000773</t>
  </si>
  <si>
    <t>Crescent Lake_01154289</t>
  </si>
  <si>
    <t>152897197</t>
  </si>
  <si>
    <t>01127681</t>
  </si>
  <si>
    <t>Sturgeon Lake</t>
  </si>
  <si>
    <t>17090012000320</t>
  </si>
  <si>
    <t>Davis Lake_01119713</t>
  </si>
  <si>
    <t>{FFCF719E-0E2F-4F2B-80ED-E9445FDB5786}</t>
  </si>
  <si>
    <t>Cold Springs Reservoir</t>
  </si>
  <si>
    <t>17100308047560</t>
  </si>
  <si>
    <t>112955353</t>
  </si>
  <si>
    <t>01140396</t>
  </si>
  <si>
    <t>Crater Lake</t>
  </si>
  <si>
    <t>17050203001848</t>
  </si>
  <si>
    <t>142134738</t>
  </si>
  <si>
    <t>01140434</t>
  </si>
  <si>
    <t>Crescent Lake</t>
  </si>
  <si>
    <t>17060105000769</t>
  </si>
  <si>
    <t>121517312</t>
  </si>
  <si>
    <t>01140999</t>
  </si>
  <si>
    <t>Diamond Lake</t>
  </si>
  <si>
    <t>17100301001023</t>
  </si>
  <si>
    <t>108067833</t>
  </si>
  <si>
    <t>01142854</t>
  </si>
  <si>
    <t>17090004001125</t>
  </si>
  <si>
    <t>142733569</t>
  </si>
  <si>
    <t>01150621</t>
  </si>
  <si>
    <t>Summit Lake</t>
  </si>
  <si>
    <t>17100307007107</t>
  </si>
  <si>
    <t>Goose Lake_01121244</t>
  </si>
  <si>
    <t>142734782</t>
  </si>
  <si>
    <t>17100307021258</t>
  </si>
  <si>
    <t>Goose Lake_01142854</t>
  </si>
  <si>
    <t>142732255</t>
  </si>
  <si>
    <t>17100307006514</t>
  </si>
  <si>
    <t>125590441</t>
  </si>
  <si>
    <t>01150623</t>
  </si>
  <si>
    <t>17090011000866</t>
  </si>
  <si>
    <t>125591584</t>
  </si>
  <si>
    <t>01151253</t>
  </si>
  <si>
    <t>Timothy Lake</t>
  </si>
  <si>
    <t>17090011000850</t>
  </si>
  <si>
    <t>93068595</t>
  </si>
  <si>
    <t>01151818</t>
  </si>
  <si>
    <t>Waldo Lake</t>
  </si>
  <si>
    <t>17090001020922</t>
  </si>
  <si>
    <t>Lake of the Woods_01152644</t>
  </si>
  <si>
    <t>93068643</t>
  </si>
  <si>
    <t>17090001020921</t>
  </si>
  <si>
    <t>Lake of the Woods_01639315</t>
  </si>
  <si>
    <t>93070501</t>
  </si>
  <si>
    <t>17090001020918</t>
  </si>
  <si>
    <t>93070479</t>
  </si>
  <si>
    <t>17090001020919</t>
  </si>
  <si>
    <t>93054427</t>
  </si>
  <si>
    <t>17090001020920</t>
  </si>
  <si>
    <t>123427335</t>
  </si>
  <si>
    <t>01152644</t>
  </si>
  <si>
    <t>Lake of the Woods</t>
  </si>
  <si>
    <t>17090005000773</t>
  </si>
  <si>
    <t>Summit Lake_01150621</t>
  </si>
  <si>
    <t>108067479</t>
  </si>
  <si>
    <t>01154289</t>
  </si>
  <si>
    <t>17090004001062</t>
  </si>
  <si>
    <t>142403732</t>
  </si>
  <si>
    <t>01158095</t>
  </si>
  <si>
    <t>Henry Hagg Lake</t>
  </si>
  <si>
    <t>17090010004615</t>
  </si>
  <si>
    <t>144453286</t>
  </si>
  <si>
    <t>01158179</t>
  </si>
  <si>
    <t>Cottage Grove Lake</t>
  </si>
  <si>
    <t>17090002003761</t>
  </si>
  <si>
    <t>Summit Lake_01150623</t>
  </si>
  <si>
    <t>124284193</t>
  </si>
  <si>
    <t>01158483</t>
  </si>
  <si>
    <t>Siltcoos Lake</t>
  </si>
  <si>
    <t>17100207000082</t>
  </si>
  <si>
    <t>86639818</t>
  </si>
  <si>
    <t>01158878</t>
  </si>
  <si>
    <t>Green Peter Lake</t>
  </si>
  <si>
    <t>17090006008631</t>
  </si>
  <si>
    <t>93082869</t>
  </si>
  <si>
    <t>01158881</t>
  </si>
  <si>
    <t>Hills Creek Lake</t>
  </si>
  <si>
    <t>17090001005308</t>
  </si>
  <si>
    <t>142731977</t>
  </si>
  <si>
    <t>01158890</t>
  </si>
  <si>
    <t>Lost Creek Lake</t>
  </si>
  <si>
    <t>17100307006266</t>
  </si>
  <si>
    <t>86625870</t>
  </si>
  <si>
    <t>01158892</t>
  </si>
  <si>
    <t>Foster Lake</t>
  </si>
  <si>
    <t>17090006008516</t>
  </si>
  <si>
    <t>123427461</t>
  </si>
  <si>
    <t>01639301</t>
  </si>
  <si>
    <t>Detroit Lake</t>
  </si>
  <si>
    <t>17090005012370</t>
  </si>
  <si>
    <t>146281820</t>
  </si>
  <si>
    <t>01639315</t>
  </si>
  <si>
    <t>17100310007288</t>
  </si>
  <si>
    <t>12-Nov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</si>
</sst>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0000000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" fontId="0" fillId="0" borderId="0" xfId="0" applyNumberFormat="1"/>
    <xf numFmtId="14" fontId="0" fillId="0" borderId="0" xfId="0" applyNumberFormat="1"/>
    <xf numFmtId="1" fontId="2" fillId="0" borderId="0" xfId="0" applyNumberFormat="1" applyFont="1"/>
    <xf numFmtId="0" fontId="2" fillId="0" borderId="0" xfId="0" applyFont="1"/>
    <xf numFmtId="43" fontId="2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14" fontId="2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[HAB_resolvablelakes_2020.xlsx]chart!PivotTable1</c:name>
    <c:fmtId val="5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chart!$B$1:$B$2</c:f>
              <c:strCache>
                <c:ptCount val="1"/>
                <c:pt idx="0">
                  <c:v>Crane Prairie Reservoir_01140386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chart!$A$3:$A$59</c:f>
              <c:multiLvlStrCache>
                <c:ptCount val="53"/>
                <c:lvl>
                  <c:pt idx="0">
                    <c:v>1-Sep</c:v>
                  </c:pt>
                  <c:pt idx="1">
                    <c:v>2-Sep</c:v>
                  </c:pt>
                  <c:pt idx="2">
                    <c:v>4-Sep</c:v>
                  </c:pt>
                  <c:pt idx="3">
                    <c:v>5-Sep</c:v>
                  </c:pt>
                  <c:pt idx="4">
                    <c:v>6-Sep</c:v>
                  </c:pt>
                  <c:pt idx="5">
                    <c:v>7-Sep</c:v>
                  </c:pt>
                  <c:pt idx="6">
                    <c:v>8-Sep</c:v>
                  </c:pt>
                  <c:pt idx="7">
                    <c:v>9-Sep</c:v>
                  </c:pt>
                  <c:pt idx="8">
                    <c:v>10-Sep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  <c:pt idx="12">
                    <c:v>19-Sep</c:v>
                  </c:pt>
                  <c:pt idx="13">
                    <c:v>20-Sep</c:v>
                  </c:pt>
                  <c:pt idx="14">
                    <c:v>21-Sep</c:v>
                  </c:pt>
                  <c:pt idx="15">
                    <c:v>22-Sep</c:v>
                  </c:pt>
                  <c:pt idx="16">
                    <c:v>23-Sep</c:v>
                  </c:pt>
                  <c:pt idx="17">
                    <c:v>24-Sep</c:v>
                  </c:pt>
                  <c:pt idx="18">
                    <c:v>26-Sep</c:v>
                  </c:pt>
                  <c:pt idx="19">
                    <c:v>27-Sep</c:v>
                  </c:pt>
                  <c:pt idx="20">
                    <c:v>29-Sep</c:v>
                  </c:pt>
                  <c:pt idx="21">
                    <c:v>30-Sep</c:v>
                  </c:pt>
                  <c:pt idx="22">
                    <c:v>1-Oct</c:v>
                  </c:pt>
                  <c:pt idx="23">
                    <c:v>2-Oct</c:v>
                  </c:pt>
                  <c:pt idx="24">
                    <c:v>3-Oct</c:v>
                  </c:pt>
                  <c:pt idx="25">
                    <c:v>4-Oct</c:v>
                  </c:pt>
                  <c:pt idx="26">
                    <c:v>5-Oct</c:v>
                  </c:pt>
                  <c:pt idx="27">
                    <c:v>6-Oct</c:v>
                  </c:pt>
                  <c:pt idx="28">
                    <c:v>7-Oct</c:v>
                  </c:pt>
                  <c:pt idx="29">
                    <c:v>8-Oct</c:v>
                  </c:pt>
                  <c:pt idx="30">
                    <c:v>11-Oct</c:v>
                  </c:pt>
                  <c:pt idx="31">
                    <c:v>14-Oct</c:v>
                  </c:pt>
                  <c:pt idx="32">
                    <c:v>15-Oct</c:v>
                  </c:pt>
                  <c:pt idx="33">
                    <c:v>16-Oct</c:v>
                  </c:pt>
                  <c:pt idx="34">
                    <c:v>17-Oct</c:v>
                  </c:pt>
                  <c:pt idx="35">
                    <c:v>19-Oct</c:v>
                  </c:pt>
                  <c:pt idx="36">
                    <c:v>22-Oct</c:v>
                  </c:pt>
                  <c:pt idx="37">
                    <c:v>23-Oct</c:v>
                  </c:pt>
                  <c:pt idx="38">
                    <c:v>24-Oct</c:v>
                  </c:pt>
                  <c:pt idx="39">
                    <c:v>25-Oct</c:v>
                  </c:pt>
                  <c:pt idx="40">
                    <c:v>27-Oct</c:v>
                  </c:pt>
                  <c:pt idx="41">
                    <c:v>28-Oct</c:v>
                  </c:pt>
                  <c:pt idx="42">
                    <c:v>29-Oct</c:v>
                  </c:pt>
                  <c:pt idx="43">
                    <c:v>30-Oct</c:v>
                  </c:pt>
                  <c:pt idx="44">
                    <c:v>31-Oct</c:v>
                  </c:pt>
                  <c:pt idx="45">
                    <c:v>1-Nov</c:v>
                  </c:pt>
                  <c:pt idx="46">
                    <c:v>2-Nov</c:v>
                  </c:pt>
                  <c:pt idx="47">
                    <c:v>4-Nov</c:v>
                  </c:pt>
                  <c:pt idx="48">
                    <c:v>7-Nov</c:v>
                  </c:pt>
                  <c:pt idx="49">
                    <c:v>8-Nov</c:v>
                  </c:pt>
                  <c:pt idx="50">
                    <c:v>9-Nov</c:v>
                  </c:pt>
                  <c:pt idx="51">
                    <c:v>11-Nov</c:v>
                  </c:pt>
                  <c:pt idx="52">
                    <c:v>12-Nov</c:v>
                  </c:pt>
                </c:lvl>
                <c:lvl>
                  <c:pt idx="0">
                    <c:v>Sep</c:v>
                  </c:pt>
                  <c:pt idx="22">
                    <c:v>Oct</c:v>
                  </c:pt>
                  <c:pt idx="45">
                    <c:v>Nov</c:v>
                  </c:pt>
                </c:lvl>
              </c:multiLvlStrCache>
            </c:multiLvlStrRef>
          </c:cat>
          <c:val>
            <c:numRef>
              <c:f>chart!$B$3:$B$59</c:f>
              <c:numCache>
                <c:formatCode>General</c:formatCode>
                <c:ptCount val="53"/>
                <c:pt idx="0">
                  <c:v>6309.5766601599998</c:v>
                </c:pt>
                <c:pt idx="1">
                  <c:v>6309.5766601599998</c:v>
                </c:pt>
                <c:pt idx="2">
                  <c:v>6309.5766601599998</c:v>
                </c:pt>
                <c:pt idx="3">
                  <c:v>8522.3823852500009</c:v>
                </c:pt>
                <c:pt idx="4">
                  <c:v>6309.5766601599998</c:v>
                </c:pt>
                <c:pt idx="5">
                  <c:v>6916.2597368999996</c:v>
                </c:pt>
                <c:pt idx="6">
                  <c:v>6309.5766601599998</c:v>
                </c:pt>
                <c:pt idx="7">
                  <c:v>6309.5766601599998</c:v>
                </c:pt>
                <c:pt idx="8">
                  <c:v>6309.5766601599998</c:v>
                </c:pt>
                <c:pt idx="9">
                  <c:v>41095.103081599998</c:v>
                </c:pt>
                <c:pt idx="10">
                  <c:v>15597.131566800001</c:v>
                </c:pt>
                <c:pt idx="11">
                  <c:v>6309.5766601599998</c:v>
                </c:pt>
                <c:pt idx="12">
                  <c:v>6309.5766601599998</c:v>
                </c:pt>
                <c:pt idx="13">
                  <c:v>7249.7813883500003</c:v>
                </c:pt>
                <c:pt idx="14">
                  <c:v>6309.5766601599998</c:v>
                </c:pt>
                <c:pt idx="15">
                  <c:v>246887.332845</c:v>
                </c:pt>
                <c:pt idx="16">
                  <c:v>7473.4969874799999</c:v>
                </c:pt>
                <c:pt idx="17">
                  <c:v>6309.5766601599998</c:v>
                </c:pt>
                <c:pt idx="18">
                  <c:v>6309.5766601599998</c:v>
                </c:pt>
                <c:pt idx="19">
                  <c:v>9170.7100449900008</c:v>
                </c:pt>
                <c:pt idx="20">
                  <c:v>7111.6900529300001</c:v>
                </c:pt>
                <c:pt idx="21">
                  <c:v>6702.4271316499999</c:v>
                </c:pt>
                <c:pt idx="22">
                  <c:v>15505.8013885</c:v>
                </c:pt>
                <c:pt idx="23">
                  <c:v>8329.7891845699996</c:v>
                </c:pt>
                <c:pt idx="24">
                  <c:v>6309.5766601599998</c:v>
                </c:pt>
                <c:pt idx="25">
                  <c:v>9767.8824606899998</c:v>
                </c:pt>
                <c:pt idx="26">
                  <c:v>6309.5766601599998</c:v>
                </c:pt>
                <c:pt idx="27">
                  <c:v>7341.4097064199996</c:v>
                </c:pt>
                <c:pt idx="28">
                  <c:v>6309.5766601599998</c:v>
                </c:pt>
                <c:pt idx="29">
                  <c:v>10488.705377300001</c:v>
                </c:pt>
                <c:pt idx="30">
                  <c:v>6309.5766601599998</c:v>
                </c:pt>
                <c:pt idx="31">
                  <c:v>8173.1763591500003</c:v>
                </c:pt>
                <c:pt idx="32">
                  <c:v>11175.1767169</c:v>
                </c:pt>
                <c:pt idx="33">
                  <c:v>7480.3503699100002</c:v>
                </c:pt>
                <c:pt idx="34">
                  <c:v>7598.0614392500001</c:v>
                </c:pt>
                <c:pt idx="35">
                  <c:v>6309.5766601599998</c:v>
                </c:pt>
                <c:pt idx="36">
                  <c:v>11485.5080714</c:v>
                </c:pt>
                <c:pt idx="37">
                  <c:v>6309.5766601599998</c:v>
                </c:pt>
                <c:pt idx="38">
                  <c:v>9178.6548222399997</c:v>
                </c:pt>
                <c:pt idx="39">
                  <c:v>16553.475701399999</c:v>
                </c:pt>
                <c:pt idx="40">
                  <c:v>8681.8210449199996</c:v>
                </c:pt>
                <c:pt idx="41">
                  <c:v>15872.879078100001</c:v>
                </c:pt>
                <c:pt idx="42">
                  <c:v>14677.0194058</c:v>
                </c:pt>
                <c:pt idx="43">
                  <c:v>7073.35650188</c:v>
                </c:pt>
                <c:pt idx="44">
                  <c:v>6309.5766601599998</c:v>
                </c:pt>
                <c:pt idx="45">
                  <c:v>9265.8267436799997</c:v>
                </c:pt>
                <c:pt idx="46">
                  <c:v>20886.1259766</c:v>
                </c:pt>
                <c:pt idx="47">
                  <c:v>10138.4338315</c:v>
                </c:pt>
                <c:pt idx="48">
                  <c:v>7950.3011779799999</c:v>
                </c:pt>
                <c:pt idx="49">
                  <c:v>6309.5766601599998</c:v>
                </c:pt>
                <c:pt idx="50">
                  <c:v>6309.5766601599998</c:v>
                </c:pt>
                <c:pt idx="51">
                  <c:v>6309.5766601599998</c:v>
                </c:pt>
                <c:pt idx="52">
                  <c:v>265420.77951399999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C41-9252-2B29AB3A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37040"/>
        <c:axId val="465941960"/>
      </c:lineChart>
      <c:catAx>
        <c:axId val="4659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1960"/>
        <c:crosses val="autoZero"/>
        <c:auto val="1"/>
        <c:lblAlgn val="ctr"/>
        <c:lblOffset val="100"/>
        <c:noMultiLvlLbl val="0"/>
      </c:catAx>
      <c:valAx>
        <c:axId val="4659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156210</xdr:rowOff>
    </xdr:from>
    <xdr:to>
      <xdr:col>5</xdr:col>
      <xdr:colOff>1516380</xdr:colOff>
      <xdr:row>27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LFROST Brian" refreshedDate="44152.635143055559" createdVersion="6" refreshedVersion="6" minRefreshableVersion="3" recordCount="5502">
  <cacheSource type="worksheet">
    <worksheetSource ref="A1:L1048576" sheet="HAB_resolvable_toAug262020"/>
  </cacheSource>
  <cacheFields count="13">
    <cacheField name="GNISIDNAME" numFmtId="0">
      <sharedItems containsBlank="1" count="44">
        <s v="Alkali Lake_01116863"/>
        <s v="Davis Lake_01140666"/>
        <s v="Lake Abert_01116755"/>
        <s v="Siltcoos Lake_01158483"/>
        <s v="Malheur Lake_01123710"/>
        <s v="Summer Lake_01150595"/>
        <s v="Swamp Lake_01127802"/>
        <s v="Upper Klamath Lake_01151685"/>
        <s v="Goose Lake_00224325"/>
        <s v="Drews Reservoir_01141243"/>
        <s v="Gerber Reservoir_01121105"/>
        <s v="Fern Ridge Lake_01120678"/>
        <s v="Lake of the Woods_01161601"/>
        <s v="Crump Lake_01119601"/>
        <s v="Hart Lake_01121637"/>
        <s v="Diamond Lake_01140999"/>
        <s v="Alkali Lake_01116864"/>
        <s v="Crater Lake_01163669"/>
        <s v="Lake Billy Chinook_01138120"/>
        <s v="Warm Springs Reservoir_01128656"/>
        <s v="Waldo Lake_01151818"/>
        <s v="Cold Springs Reservoir_01119125"/>
        <s v="Crescent Lake_01158186"/>
        <s v="Wickiup Reservoir_01161711"/>
        <s v="Odell Lake_01147159"/>
        <s v="Crane Prairie Reservoir_01140386"/>
        <s v="East Lake_01141624"/>
        <s v="Cottage Grove Lake_01158179"/>
        <s v="Dorena Lake_01120032"/>
        <s v="Hills Creek Lake_01158881"/>
        <s v="Summit Lake_01150624"/>
        <s v="Lost Creek Lake_01158890"/>
        <s v="Foster Lake_01158892"/>
        <s v="Renner Lake_00267175"/>
        <s v="Howard Prairie Lake_01158895"/>
        <s v="Timothy Lake_01151253"/>
        <s v="Sturgeon Lake_01127681"/>
        <s v="Beulah Reservoir_01117569"/>
        <s v="Henry Hagg Lake_01158095"/>
        <s v="Paulina Lake_01147502"/>
        <s v="Green Peter Lake_01158878"/>
        <s v="Detroit Lake_01639301"/>
        <s v="Aspen Lake_01161255"/>
        <m/>
      </sharedItems>
    </cacheField>
    <cacheField name="COUNT" numFmtId="0">
      <sharedItems containsString="0" containsBlank="1" containsNumber="1" containsInteger="1" minValue="1" maxValue="3651"/>
    </cacheField>
    <cacheField name="AREA" numFmtId="0">
      <sharedItems containsString="0" containsBlank="1" containsNumber="1" containsInteger="1" minValue="90000" maxValue="328590000"/>
    </cacheField>
    <cacheField name="PercentArea_Value" numFmtId="0">
      <sharedItems containsNonDate="0" containsString="0" containsBlank="1"/>
    </cacheField>
    <cacheField name="MIN_cellsml" numFmtId="0">
      <sharedItems containsString="0" containsBlank="1" containsNumber="1" minValue="6309.5766601599998" maxValue="6854886"/>
    </cacheField>
    <cacheField name="MAX_cellsml" numFmtId="0">
      <sharedItems containsString="0" containsBlank="1" containsNumber="1" minValue="6309.5766601599998" maxValue="6854886"/>
    </cacheField>
    <cacheField name="RANGE_cellsml" numFmtId="0">
      <sharedItems containsString="0" containsBlank="1" containsNumber="1" minValue="0" maxValue="6848576.4233400002"/>
    </cacheField>
    <cacheField name="MEAN_cellsml" numFmtId="0">
      <sharedItems containsString="0" containsBlank="1" containsNumber="1" minValue="6309.5766601599998" maxValue="6854886"/>
    </cacheField>
    <cacheField name="STD_cellsml" numFmtId="0">
      <sharedItems containsString="0" containsBlank="1" containsNumber="1" minValue="0" maxValue="2538931.1288299998"/>
    </cacheField>
    <cacheField name="Day" numFmtId="0">
      <sharedItems containsString="0" containsBlank="1" containsNumber="1" containsInteger="1" minValue="1" maxValue="321"/>
    </cacheField>
    <cacheField name="Year" numFmtId="0">
      <sharedItems containsString="0" containsBlank="1" containsNumber="1" containsInteger="1" minValue="2020" maxValue="2020"/>
    </cacheField>
    <cacheField name="Date" numFmtId="0">
      <sharedItems containsNonDate="0" containsDate="1" containsString="0" containsBlank="1" minDate="2020-01-01T00:00:00" maxDate="2020-11-17T00:00:00" count="240"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6T00:00:00"/>
        <d v="2020-07-15T00:00:00"/>
        <d v="2020-07-12T00:00:00"/>
        <d v="2020-07-11T00:00:00"/>
        <d v="2020-07-09T00:00:00"/>
        <d v="2020-07-08T00:00:00"/>
        <d v="2020-07-07T00:00:00"/>
        <d v="2020-07-05T00:00:00"/>
        <d v="2020-07-04T00:00:00"/>
        <d v="2020-07-03T00:00:00"/>
        <d v="2020-07-01T00:00:00"/>
        <d v="2020-06-30T00:00:00"/>
        <d v="2020-06-27T00:00:00"/>
        <d v="2020-06-26T00:00:00"/>
        <d v="2020-06-24T00:00:00"/>
        <d v="2020-06-23T00:00:00"/>
        <d v="2020-06-22T00:00:00"/>
        <d v="2020-06-19T00:00:00"/>
        <d v="2020-06-18T00:00:00"/>
        <d v="2020-06-16T00:00:00"/>
        <d v="2020-06-15T00:00:00"/>
        <d v="2020-06-14T00:00:00"/>
        <d v="2020-06-11T00:00:00"/>
        <d v="2020-06-10T00:00:00"/>
        <d v="2020-06-08T00:00:00"/>
        <d v="2020-06-07T00:00:00"/>
        <d v="2020-06-04T00:00:00"/>
        <d v="2020-06-03T00:00:00"/>
        <d v="2020-05-31T00:00:00"/>
        <d v="2020-05-30T00:00:00"/>
        <d v="2020-05-28T00:00:00"/>
        <d v="2020-05-27T00:00:00"/>
        <d v="2020-05-26T00:00:00"/>
        <d v="2020-05-24T00:00:00"/>
        <d v="2020-05-22T00:00:00"/>
        <d v="2020-05-20T00:00:00"/>
        <d v="2020-05-19T00:00:00"/>
        <d v="2020-05-18T00:00:00"/>
        <d v="2020-05-16T00:00:00"/>
        <d v="2020-05-15T00:00:00"/>
        <d v="2020-05-12T00:00:00"/>
        <d v="2020-05-11T00:00:00"/>
        <d v="2020-05-08T00:00:00"/>
        <d v="2020-05-07T00:00:00"/>
        <d v="2020-05-04T00:00:00"/>
        <d v="2020-05-03T00:00:00"/>
        <d v="2020-05-01T00:00:00"/>
        <d v="2020-04-30T00:00:00"/>
        <d v="2020-04-29T00:00:00"/>
        <d v="2020-04-27T00:00:00"/>
        <d v="2020-04-26T00:00:00"/>
        <d v="2020-04-25T00:00:00"/>
        <d v="2020-04-23T00:00:00"/>
        <d v="2020-04-22T00:00:00"/>
        <d v="2020-04-21T00:00:00"/>
        <d v="2020-04-19T00:00:00"/>
        <d v="2020-04-18T00:00:00"/>
        <d v="2020-04-17T00:00:00"/>
        <d v="2020-04-15T00:00:00"/>
        <d v="2020-04-14T00:00:00"/>
        <d v="2020-04-13T00:00:00"/>
        <d v="2020-04-11T00:00:00"/>
        <d v="2020-04-10T00:00:00"/>
        <d v="2020-04-07T00:00:00"/>
        <d v="2020-04-06T00:00:00"/>
        <d v="2020-04-03T00:00:00"/>
        <d v="2020-04-02T00:00:00"/>
        <d v="2020-03-31T00:00:00"/>
        <d v="2020-03-30T00:00:00"/>
        <d v="2020-03-29T00:00:00"/>
        <d v="2020-03-27T00:00:00"/>
        <d v="2020-03-26T00:00:00"/>
        <d v="2020-03-25T00:00:00"/>
        <d v="2020-03-23T00:00:00"/>
        <d v="2020-03-22T00:00:00"/>
        <d v="2020-03-21T00:00:00"/>
        <d v="2020-03-19T00:00:00"/>
        <d v="2020-03-18T00:00:00"/>
        <d v="2020-03-17T00:00:00"/>
        <d v="2020-03-15T00:00:00"/>
        <d v="2020-03-14T00:00:00"/>
        <d v="2020-03-11T00:00:00"/>
        <d v="2020-03-10T00:00:00"/>
        <d v="2020-03-08T00:00:00"/>
        <d v="2020-03-07T00:00:00"/>
        <d v="2020-03-06T00:00:00"/>
        <d v="2020-03-04T00:00:00"/>
        <d v="2020-03-03T00:00:00"/>
        <d v="2020-03-02T00:00:00"/>
        <d v="2020-02-29T00:00:00"/>
        <d v="2020-02-28T00:00:00"/>
        <d v="2020-02-27T00:00:00"/>
        <d v="2020-02-25T00:00:00"/>
        <d v="2020-02-24T00:00:00"/>
        <d v="2020-02-23T00:00:00"/>
        <d v="2020-02-21T00:00:00"/>
        <d v="2020-02-20T00:00:00"/>
        <d v="2020-02-19T00:00:00"/>
        <d v="2020-02-17T00:00:00"/>
        <d v="2020-02-16T00:00:00"/>
        <d v="2020-02-13T00:00:00"/>
        <d v="2020-02-12T00:00:00"/>
        <d v="2020-02-10T00:00:00"/>
        <d v="2020-02-09T00:00:00"/>
        <d v="2020-02-08T00:00:00"/>
        <d v="2020-02-05T00:00:00"/>
        <d v="2020-02-02T00:00:00"/>
        <d v="2020-02-01T00:00:00"/>
        <d v="2020-01-31T00:00:00"/>
        <d v="2020-01-29T00:00:00"/>
        <d v="2020-01-28T00:00:00"/>
        <d v="2020-01-25T00:00:00"/>
        <d v="2020-01-24T00:00:00"/>
        <d v="2020-01-21T00:00:00"/>
        <d v="2020-01-17T00:00:00"/>
        <d v="2020-01-16T00:00:00"/>
        <d v="2020-01-09T00:00:00"/>
        <d v="2020-01-08T00:00:00"/>
        <d v="2020-01-06T00:00:00"/>
        <d v="2020-01-05T00:00:00"/>
        <d v="2020-01-04T00:00:00"/>
        <d v="2020-01-02T00:00:00"/>
        <d v="2020-01-01T00:00:00"/>
        <d v="2020-11-12T00:00:00"/>
        <d v="2020-11-14T00:00:00"/>
        <d v="2020-11-15T00:00:00"/>
        <d v="2020-11-16T00:00:00"/>
        <m/>
      </sharedItems>
      <fieldGroup par="12" base="11">
        <rangePr groupBy="days" startDate="2020-01-01T00:00:00" endDate="2020-11-1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7/2020"/>
        </groupItems>
      </fieldGroup>
    </cacheField>
    <cacheField name="Months" numFmtId="0" databaseField="0">
      <fieldGroup base="11">
        <rangePr groupBy="months" startDate="2020-01-01T00:00:00" endDate="2020-11-17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2">
  <r>
    <x v="0"/>
    <n v="1"/>
    <n v="90000"/>
    <m/>
    <n v="672977.125"/>
    <n v="672977.125"/>
    <n v="0"/>
    <n v="672977.125"/>
    <n v="0"/>
    <n v="316"/>
    <n v="2020"/>
    <x v="0"/>
  </r>
  <r>
    <x v="1"/>
    <n v="47"/>
    <n v="4230000"/>
    <m/>
    <n v="6309.5766601599998"/>
    <n v="1202264.875"/>
    <n v="1195955.29834"/>
    <n v="393557.627171"/>
    <n v="416699.59562400001"/>
    <n v="316"/>
    <n v="2020"/>
    <x v="0"/>
  </r>
  <r>
    <x v="2"/>
    <n v="1141"/>
    <n v="102690000"/>
    <m/>
    <n v="6309.5766601599998"/>
    <n v="1202264.875"/>
    <n v="1195955.29834"/>
    <n v="220448.778227"/>
    <n v="252727.79657599999"/>
    <n v="316"/>
    <n v="2020"/>
    <x v="0"/>
  </r>
  <r>
    <x v="3"/>
    <n v="75"/>
    <n v="6750000"/>
    <m/>
    <n v="6309.5766601599998"/>
    <n v="387257.90625"/>
    <n v="380948.32958999998"/>
    <n v="183980.910534"/>
    <n v="94681.7280111"/>
    <n v="316"/>
    <n v="2020"/>
    <x v="0"/>
  </r>
  <r>
    <x v="4"/>
    <n v="673"/>
    <n v="60570000"/>
    <m/>
    <n v="6309.5766601599998"/>
    <n v="444631.5"/>
    <n v="438321.92333999998"/>
    <n v="166877.64204599999"/>
    <n v="100869.519711"/>
    <n v="316"/>
    <n v="2020"/>
    <x v="0"/>
  </r>
  <r>
    <x v="5"/>
    <n v="715"/>
    <n v="64350000"/>
    <m/>
    <n v="6309.5766601599998"/>
    <n v="887156.375"/>
    <n v="880846.79833999998"/>
    <n v="87373.717191599993"/>
    <n v="149640.97055299999"/>
    <n v="316"/>
    <n v="2020"/>
    <x v="0"/>
  </r>
  <r>
    <x v="6"/>
    <n v="30"/>
    <n v="2700000"/>
    <m/>
    <n v="6309.5766601599998"/>
    <n v="121338.921875"/>
    <n v="115029.34521499999"/>
    <n v="47809.83986"/>
    <n v="30892.083507799998"/>
    <n v="316"/>
    <n v="2020"/>
    <x v="0"/>
  </r>
  <r>
    <x v="7"/>
    <n v="2521"/>
    <n v="226890000"/>
    <m/>
    <n v="6309.5766601599998"/>
    <n v="636795.75"/>
    <n v="630486.17333999998"/>
    <n v="42928.070367499997"/>
    <n v="60138.641868699997"/>
    <n v="316"/>
    <n v="2020"/>
    <x v="0"/>
  </r>
  <r>
    <x v="8"/>
    <n v="304"/>
    <n v="27360000"/>
    <m/>
    <n v="6309.5766601599998"/>
    <n v="356451.15625"/>
    <n v="350141.57958999998"/>
    <n v="37885.8859285"/>
    <n v="56718.375445099999"/>
    <n v="316"/>
    <n v="2020"/>
    <x v="0"/>
  </r>
  <r>
    <x v="9"/>
    <n v="16"/>
    <n v="1440000"/>
    <m/>
    <n v="6309.5766601599998"/>
    <n v="135519"/>
    <n v="129209.42333999999"/>
    <n v="37832.130950899998"/>
    <n v="39812.7993948"/>
    <n v="316"/>
    <n v="2020"/>
    <x v="0"/>
  </r>
  <r>
    <x v="10"/>
    <n v="116"/>
    <n v="10440000"/>
    <m/>
    <n v="6309.5766601599998"/>
    <n v="188799.25"/>
    <n v="182489.67334000001"/>
    <n v="27630.615318600001"/>
    <n v="36928.735656899997"/>
    <n v="316"/>
    <n v="2020"/>
    <x v="0"/>
  </r>
  <r>
    <x v="11"/>
    <n v="107"/>
    <n v="9630000"/>
    <m/>
    <n v="6309.5766601599998"/>
    <n v="155596.625"/>
    <n v="149287.04834000001"/>
    <n v="11863.929135300001"/>
    <n v="22543.7048478"/>
    <n v="316"/>
    <n v="2020"/>
    <x v="0"/>
  </r>
  <r>
    <x v="12"/>
    <n v="43"/>
    <n v="3870000"/>
    <m/>
    <n v="6309.5766601599998"/>
    <n v="84722.78125"/>
    <n v="78413.204589800007"/>
    <n v="9850.7740393399999"/>
    <n v="16040.974560000001"/>
    <n v="316"/>
    <n v="2020"/>
    <x v="0"/>
  </r>
  <r>
    <x v="13"/>
    <n v="171"/>
    <n v="15390000"/>
    <m/>
    <n v="6309.5766601599998"/>
    <n v="43651.6171875"/>
    <n v="37342.0405273"/>
    <n v="8028.4147078300002"/>
    <n v="5109.3060361799999"/>
    <n v="316"/>
    <n v="2020"/>
    <x v="0"/>
  </r>
  <r>
    <x v="14"/>
    <n v="188"/>
    <n v="16920000"/>
    <m/>
    <n v="6309.5766601599998"/>
    <n v="50118.7578125"/>
    <n v="43809.1811523"/>
    <n v="7930.6735736000001"/>
    <n v="6259.8045219599999"/>
    <n v="316"/>
    <n v="2020"/>
    <x v="0"/>
  </r>
  <r>
    <x v="15"/>
    <n v="129"/>
    <n v="11610000"/>
    <m/>
    <n v="6309.5766601599998"/>
    <n v="143218.828125"/>
    <n v="136909.25146500001"/>
    <n v="7820.1848769099997"/>
    <n v="13002.3978377"/>
    <n v="316"/>
    <n v="2020"/>
    <x v="0"/>
  </r>
  <r>
    <x v="16"/>
    <n v="99"/>
    <n v="8910000"/>
    <m/>
    <n v="6309.5766601599998"/>
    <n v="44874.5585938"/>
    <n v="38564.9819336"/>
    <n v="7093.3246527800002"/>
    <n v="4701.1314399700004"/>
    <n v="316"/>
    <n v="2020"/>
    <x v="0"/>
  </r>
  <r>
    <x v="17"/>
    <n v="569"/>
    <n v="51210000"/>
    <m/>
    <n v="6309.5766601599998"/>
    <n v="41304.765625"/>
    <n v="34995.1889648"/>
    <n v="6647.6972415999999"/>
    <n v="2881.32467808"/>
    <n v="316"/>
    <n v="2020"/>
    <x v="0"/>
  </r>
  <r>
    <x v="18"/>
    <n v="100"/>
    <n v="9000000"/>
    <m/>
    <n v="6309.5766601599998"/>
    <n v="6309.5766601599998"/>
    <n v="0"/>
    <n v="6309.5766601599998"/>
    <n v="0"/>
    <n v="316"/>
    <n v="2020"/>
    <x v="0"/>
  </r>
  <r>
    <x v="19"/>
    <n v="118"/>
    <n v="10620000"/>
    <m/>
    <n v="6309.5766601599998"/>
    <n v="6309.5766601599998"/>
    <n v="0"/>
    <n v="6309.5766601599998"/>
    <n v="0"/>
    <n v="316"/>
    <n v="2020"/>
    <x v="0"/>
  </r>
  <r>
    <x v="20"/>
    <n v="183"/>
    <n v="16470000"/>
    <m/>
    <n v="6309.5766601599998"/>
    <n v="6309.5766601599998"/>
    <n v="0"/>
    <n v="6309.5766601599998"/>
    <n v="0"/>
    <n v="316"/>
    <n v="2020"/>
    <x v="0"/>
  </r>
  <r>
    <x v="21"/>
    <n v="16"/>
    <n v="1440000"/>
    <m/>
    <n v="6309.5766601599998"/>
    <n v="6309.5766601599998"/>
    <n v="0"/>
    <n v="6309.5766601599998"/>
    <n v="0"/>
    <n v="316"/>
    <n v="2020"/>
    <x v="0"/>
  </r>
  <r>
    <x v="22"/>
    <n v="134"/>
    <n v="12060000"/>
    <m/>
    <n v="6309.5766601599998"/>
    <n v="6309.5766601599998"/>
    <n v="0"/>
    <n v="6309.5766601599998"/>
    <n v="0"/>
    <n v="316"/>
    <n v="2020"/>
    <x v="0"/>
  </r>
  <r>
    <x v="23"/>
    <n v="22"/>
    <n v="1980000"/>
    <m/>
    <n v="6309.5766601599998"/>
    <n v="6309.5766601599998"/>
    <n v="0"/>
    <n v="6309.5766601599998"/>
    <n v="0"/>
    <n v="316"/>
    <n v="2020"/>
    <x v="0"/>
  </r>
  <r>
    <x v="24"/>
    <n v="137"/>
    <n v="12330000"/>
    <m/>
    <n v="6309.5766601599998"/>
    <n v="6309.5766601599998"/>
    <n v="0"/>
    <n v="6309.5766601599998"/>
    <n v="0"/>
    <n v="316"/>
    <n v="2020"/>
    <x v="0"/>
  </r>
  <r>
    <x v="25"/>
    <n v="37"/>
    <n v="3330000"/>
    <m/>
    <n v="6309.5766601599998"/>
    <n v="6309.5766601599998"/>
    <n v="0"/>
    <n v="6309.5766601599998"/>
    <n v="0"/>
    <n v="316"/>
    <n v="2020"/>
    <x v="0"/>
  </r>
  <r>
    <x v="26"/>
    <n v="12"/>
    <n v="1080000"/>
    <m/>
    <n v="6309.5766601599998"/>
    <n v="6309.5766601599998"/>
    <n v="0"/>
    <n v="6309.5766601599998"/>
    <n v="0"/>
    <n v="316"/>
    <n v="2020"/>
    <x v="0"/>
  </r>
  <r>
    <x v="27"/>
    <n v="10"/>
    <n v="900000"/>
    <m/>
    <n v="6309.5766601599998"/>
    <n v="6309.5766601599998"/>
    <n v="0"/>
    <n v="6309.5766601599998"/>
    <n v="0"/>
    <n v="316"/>
    <n v="2020"/>
    <x v="0"/>
  </r>
  <r>
    <x v="28"/>
    <n v="14"/>
    <n v="1260000"/>
    <m/>
    <n v="6309.5766601599998"/>
    <n v="6309.5766601599998"/>
    <n v="0"/>
    <n v="6309.5766601599998"/>
    <n v="0"/>
    <n v="316"/>
    <n v="2020"/>
    <x v="0"/>
  </r>
  <r>
    <x v="29"/>
    <n v="18"/>
    <n v="1620000"/>
    <m/>
    <n v="6309.5766601599998"/>
    <n v="6309.5766601599998"/>
    <n v="0"/>
    <n v="6309.5766601599998"/>
    <n v="0"/>
    <n v="316"/>
    <n v="2020"/>
    <x v="0"/>
  </r>
  <r>
    <x v="30"/>
    <n v="12"/>
    <n v="1080000"/>
    <m/>
    <n v="6309.5766601599998"/>
    <n v="6309.5766601599998"/>
    <n v="0"/>
    <n v="6309.5766601599998"/>
    <n v="0"/>
    <n v="316"/>
    <n v="2020"/>
    <x v="0"/>
  </r>
  <r>
    <x v="31"/>
    <n v="68"/>
    <n v="6120000"/>
    <m/>
    <n v="6309.5766601599998"/>
    <n v="6309.5766601599998"/>
    <n v="0"/>
    <n v="6309.5766601599998"/>
    <n v="0"/>
    <n v="316"/>
    <n v="2020"/>
    <x v="0"/>
  </r>
  <r>
    <x v="32"/>
    <n v="8"/>
    <n v="720000"/>
    <m/>
    <n v="6309.5766601599998"/>
    <n v="6309.5766601599998"/>
    <n v="0"/>
    <n v="6309.5766601599998"/>
    <n v="0"/>
    <n v="316"/>
    <n v="2020"/>
    <x v="0"/>
  </r>
  <r>
    <x v="33"/>
    <n v="6"/>
    <n v="540000"/>
    <m/>
    <n v="6309.5766601599998"/>
    <n v="6309.5766601599998"/>
    <n v="0"/>
    <n v="6309.5766601599998"/>
    <n v="0"/>
    <n v="316"/>
    <n v="2020"/>
    <x v="0"/>
  </r>
  <r>
    <x v="34"/>
    <n v="16"/>
    <n v="1440000"/>
    <m/>
    <n v="6309.5766601599998"/>
    <n v="6309.5766601599998"/>
    <n v="0"/>
    <n v="6309.5766601599998"/>
    <n v="0"/>
    <n v="316"/>
    <n v="2020"/>
    <x v="0"/>
  </r>
  <r>
    <x v="35"/>
    <n v="48"/>
    <n v="4320000"/>
    <m/>
    <n v="6309.5766601599998"/>
    <n v="6309.5766601599998"/>
    <n v="0"/>
    <n v="6309.5766601599998"/>
    <n v="0"/>
    <n v="316"/>
    <n v="2020"/>
    <x v="0"/>
  </r>
  <r>
    <x v="1"/>
    <n v="47"/>
    <n v="4230000"/>
    <m/>
    <n v="6309.5766601599998"/>
    <n v="1342765.75"/>
    <n v="1336456.17334"/>
    <n v="289853.19867900002"/>
    <n v="351005.59797399997"/>
    <n v="315"/>
    <n v="2020"/>
    <x v="1"/>
  </r>
  <r>
    <x v="4"/>
    <n v="640"/>
    <n v="57600000"/>
    <m/>
    <n v="6309.5766601599998"/>
    <n v="539511.0625"/>
    <n v="533201.48583999998"/>
    <n v="196467.18158199999"/>
    <n v="117038.652646"/>
    <n v="315"/>
    <n v="2020"/>
    <x v="1"/>
  </r>
  <r>
    <x v="2"/>
    <n v="104"/>
    <n v="9360000"/>
    <m/>
    <n v="6309.5766601599998"/>
    <n v="337287.5625"/>
    <n v="330977.98583999998"/>
    <n v="79045.677250799999"/>
    <n v="74377.777067000003"/>
    <n v="315"/>
    <n v="2020"/>
    <x v="1"/>
  </r>
  <r>
    <x v="5"/>
    <n v="54"/>
    <n v="4860000"/>
    <m/>
    <n v="6309.5766601599998"/>
    <n v="155596.625"/>
    <n v="149287.04834000001"/>
    <n v="38119.046169699999"/>
    <n v="41951.5892341"/>
    <n v="315"/>
    <n v="2020"/>
    <x v="1"/>
  </r>
  <r>
    <x v="36"/>
    <n v="21"/>
    <n v="1890000"/>
    <m/>
    <n v="6309.5766601599998"/>
    <n v="194088.640625"/>
    <n v="187779.06396500001"/>
    <n v="35789.035132999998"/>
    <n v="56148.431584799997"/>
    <n v="315"/>
    <n v="2020"/>
    <x v="1"/>
  </r>
  <r>
    <x v="23"/>
    <n v="20"/>
    <n v="1800000"/>
    <m/>
    <n v="6309.5766601599998"/>
    <n v="164437.203125"/>
    <n v="158127.62646500001"/>
    <n v="33547.822167999999"/>
    <n v="43983.708473300001"/>
    <n v="315"/>
    <n v="2020"/>
    <x v="1"/>
  </r>
  <r>
    <x v="3"/>
    <n v="36"/>
    <n v="3240000"/>
    <m/>
    <n v="6309.5766601599998"/>
    <n v="194088.640625"/>
    <n v="187779.06396500001"/>
    <n v="29698.4645318"/>
    <n v="39754.511270399998"/>
    <n v="315"/>
    <n v="2020"/>
    <x v="1"/>
  </r>
  <r>
    <x v="7"/>
    <n v="2037"/>
    <n v="183330000"/>
    <m/>
    <n v="6309.5766601599998"/>
    <n v="619441.5"/>
    <n v="613131.92333999998"/>
    <n v="24536.2594197"/>
    <n v="60237.656546300001"/>
    <n v="315"/>
    <n v="2020"/>
    <x v="1"/>
  </r>
  <r>
    <x v="10"/>
    <n v="14"/>
    <n v="1260000"/>
    <m/>
    <n v="6309.5766601599998"/>
    <n v="69823.296875"/>
    <n v="63513.7202148"/>
    <n v="14789.6317662"/>
    <n v="17009.609030899999"/>
    <n v="315"/>
    <n v="2020"/>
    <x v="1"/>
  </r>
  <r>
    <x v="13"/>
    <n v="283"/>
    <n v="25470000"/>
    <m/>
    <n v="6309.5766601599998"/>
    <n v="97274.7578125"/>
    <n v="90965.181152300007"/>
    <n v="11449.1869393"/>
    <n v="14425.1771716"/>
    <n v="315"/>
    <n v="2020"/>
    <x v="1"/>
  </r>
  <r>
    <x v="18"/>
    <n v="45"/>
    <n v="4050000"/>
    <m/>
    <n v="6309.5766601599998"/>
    <n v="6309.5766601599998"/>
    <n v="0"/>
    <n v="6309.5766601599998"/>
    <n v="0"/>
    <n v="315"/>
    <n v="2020"/>
    <x v="1"/>
  </r>
  <r>
    <x v="19"/>
    <n v="111"/>
    <n v="9990000"/>
    <m/>
    <n v="6309.5766601599998"/>
    <n v="6309.5766601599998"/>
    <n v="0"/>
    <n v="6309.5766601599998"/>
    <n v="0"/>
    <n v="315"/>
    <n v="2020"/>
    <x v="1"/>
  </r>
  <r>
    <x v="37"/>
    <n v="37"/>
    <n v="3330000"/>
    <m/>
    <n v="6309.5766601599998"/>
    <n v="6309.5766601599998"/>
    <n v="0"/>
    <n v="6309.5766601599998"/>
    <n v="0"/>
    <n v="315"/>
    <n v="2020"/>
    <x v="1"/>
  </r>
  <r>
    <x v="21"/>
    <n v="25"/>
    <n v="2250000"/>
    <m/>
    <n v="6309.5766601599998"/>
    <n v="6309.5766601599998"/>
    <n v="0"/>
    <n v="6309.5766601599998"/>
    <n v="0"/>
    <n v="315"/>
    <n v="2020"/>
    <x v="1"/>
  </r>
  <r>
    <x v="22"/>
    <n v="23"/>
    <n v="2070000"/>
    <m/>
    <n v="6309.5766601599998"/>
    <n v="6309.5766601599998"/>
    <n v="0"/>
    <n v="6309.5766601599998"/>
    <n v="0"/>
    <n v="315"/>
    <n v="2020"/>
    <x v="1"/>
  </r>
  <r>
    <x v="8"/>
    <n v="4"/>
    <n v="360000"/>
    <m/>
    <n v="6309.5766601599998"/>
    <n v="6309.5766601599998"/>
    <n v="0"/>
    <n v="6309.5766601599998"/>
    <n v="0"/>
    <n v="315"/>
    <n v="2020"/>
    <x v="1"/>
  </r>
  <r>
    <x v="12"/>
    <n v="22"/>
    <n v="1980000"/>
    <m/>
    <n v="6309.5766601599998"/>
    <n v="6309.5766601599998"/>
    <n v="0"/>
    <n v="6309.5766601599998"/>
    <n v="0"/>
    <n v="315"/>
    <n v="2020"/>
    <x v="1"/>
  </r>
  <r>
    <x v="15"/>
    <n v="18"/>
    <n v="1620000"/>
    <m/>
    <n v="6309.5766601599998"/>
    <n v="6309.5766601599998"/>
    <n v="0"/>
    <n v="6309.5766601599998"/>
    <n v="0"/>
    <n v="315"/>
    <n v="2020"/>
    <x v="1"/>
  </r>
  <r>
    <x v="38"/>
    <n v="8"/>
    <n v="720000"/>
    <m/>
    <n v="6309.5766601599998"/>
    <n v="6309.5766601599998"/>
    <n v="0"/>
    <n v="6309.5766601599998"/>
    <n v="0"/>
    <n v="315"/>
    <n v="2020"/>
    <x v="1"/>
  </r>
  <r>
    <x v="17"/>
    <n v="89"/>
    <n v="8010000"/>
    <m/>
    <n v="6309.5766601599998"/>
    <n v="6309.5766601599998"/>
    <n v="0"/>
    <n v="6309.5766601599998"/>
    <n v="0"/>
    <n v="315"/>
    <n v="2020"/>
    <x v="1"/>
  </r>
  <r>
    <x v="0"/>
    <n v="13"/>
    <n v="1170000"/>
    <m/>
    <n v="444631.5"/>
    <n v="2606154.25"/>
    <n v="2161522.75"/>
    <n v="1541310.3028800001"/>
    <n v="660934.88609699998"/>
    <n v="314"/>
    <n v="2020"/>
    <x v="2"/>
  </r>
  <r>
    <x v="4"/>
    <n v="649"/>
    <n v="58410000"/>
    <m/>
    <n v="6309.5766601599998"/>
    <n v="469894.28125"/>
    <n v="463584.70458999998"/>
    <n v="205976.402072"/>
    <n v="108430.647811"/>
    <n v="314"/>
    <n v="2020"/>
    <x v="2"/>
  </r>
  <r>
    <x v="1"/>
    <n v="28"/>
    <n v="2520000"/>
    <m/>
    <n v="6309.5766601599998"/>
    <n v="1270574.375"/>
    <n v="1264264.79834"/>
    <n v="178689.89683300001"/>
    <n v="338313.14543799998"/>
    <n v="314"/>
    <n v="2020"/>
    <x v="2"/>
  </r>
  <r>
    <x v="2"/>
    <n v="478"/>
    <n v="43020000"/>
    <m/>
    <n v="6309.5766601599998"/>
    <n v="794328.375"/>
    <n v="788018.79833999998"/>
    <n v="177416.85232899999"/>
    <n v="165639.88535999999"/>
    <n v="314"/>
    <n v="2020"/>
    <x v="2"/>
  </r>
  <r>
    <x v="5"/>
    <n v="609"/>
    <n v="54810000"/>
    <m/>
    <n v="6309.5766601599998"/>
    <n v="816582.6875"/>
    <n v="810273.11083999998"/>
    <n v="100387.78421300001"/>
    <n v="143183.61537700001"/>
    <n v="314"/>
    <n v="2020"/>
    <x v="2"/>
  </r>
  <r>
    <x v="7"/>
    <n v="2538"/>
    <n v="228420000"/>
    <m/>
    <n v="6309.5766601599998"/>
    <n v="862978.75"/>
    <n v="856669.17333999998"/>
    <n v="64116.281157700003"/>
    <n v="100608.447134"/>
    <n v="314"/>
    <n v="2020"/>
    <x v="2"/>
  </r>
  <r>
    <x v="9"/>
    <n v="20"/>
    <n v="1800000"/>
    <m/>
    <n v="6309.5766601599998"/>
    <n v="222843.53125"/>
    <n v="216533.95459000001"/>
    <n v="44180.338891599997"/>
    <n v="53042.798040599999"/>
    <n v="314"/>
    <n v="2020"/>
    <x v="2"/>
  </r>
  <r>
    <x v="10"/>
    <n v="118"/>
    <n v="10620000"/>
    <m/>
    <n v="6309.5766601599998"/>
    <n v="216770.515625"/>
    <n v="210460.93896500001"/>
    <n v="43844.650547899997"/>
    <n v="52346.589011399999"/>
    <n v="314"/>
    <n v="2020"/>
    <x v="2"/>
  </r>
  <r>
    <x v="37"/>
    <n v="42"/>
    <n v="3780000"/>
    <m/>
    <n v="6309.5766601599998"/>
    <n v="242103.078125"/>
    <n v="235793.50146500001"/>
    <n v="25452.071510000002"/>
    <n v="48443.249982599998"/>
    <n v="314"/>
    <n v="2020"/>
    <x v="2"/>
  </r>
  <r>
    <x v="31"/>
    <n v="78"/>
    <n v="7020000"/>
    <m/>
    <n v="6309.5766601599998"/>
    <n v="510505.21875"/>
    <n v="504195.64208999998"/>
    <n v="21953.868201599998"/>
    <n v="72237.598072499997"/>
    <n v="314"/>
    <n v="2020"/>
    <x v="2"/>
  </r>
  <r>
    <x v="8"/>
    <n v="33"/>
    <n v="2970000"/>
    <m/>
    <n v="6309.5766601599998"/>
    <n v="210862.984375"/>
    <n v="204553.40771500001"/>
    <n v="19922.165497800001"/>
    <n v="41726.097523600001"/>
    <n v="314"/>
    <n v="2020"/>
    <x v="2"/>
  </r>
  <r>
    <x v="19"/>
    <n v="116"/>
    <n v="10440000"/>
    <m/>
    <n v="6309.5766601599998"/>
    <n v="188799.25"/>
    <n v="182489.67334000001"/>
    <n v="9452.2576441300007"/>
    <n v="19428.0513317"/>
    <n v="314"/>
    <n v="2020"/>
    <x v="2"/>
  </r>
  <r>
    <x v="22"/>
    <n v="141"/>
    <n v="12690000"/>
    <m/>
    <n v="6309.5766601599998"/>
    <n v="14454.4082031"/>
    <n v="8144.8315429699996"/>
    <n v="6414.0903251099999"/>
    <n v="757.77212949800003"/>
    <n v="314"/>
    <n v="2020"/>
    <x v="2"/>
  </r>
  <r>
    <x v="17"/>
    <n v="562"/>
    <n v="50580000"/>
    <m/>
    <n v="6309.5766601599998"/>
    <n v="16595.8789063"/>
    <n v="10286.3022461"/>
    <n v="6356.46375076"/>
    <n v="568.76189385999999"/>
    <n v="314"/>
    <n v="2020"/>
    <x v="2"/>
  </r>
  <r>
    <x v="18"/>
    <n v="27"/>
    <n v="2430000"/>
    <m/>
    <n v="6309.5766601599998"/>
    <n v="6309.5766601599998"/>
    <n v="0"/>
    <n v="6309.5766601599998"/>
    <n v="0"/>
    <n v="314"/>
    <n v="2020"/>
    <x v="2"/>
  </r>
  <r>
    <x v="20"/>
    <n v="245"/>
    <n v="22050000"/>
    <m/>
    <n v="6309.5766601599998"/>
    <n v="6309.5766601599998"/>
    <n v="0"/>
    <n v="6309.5766601599998"/>
    <n v="0"/>
    <n v="314"/>
    <n v="2020"/>
    <x v="2"/>
  </r>
  <r>
    <x v="21"/>
    <n v="25"/>
    <n v="2250000"/>
    <m/>
    <n v="6309.5766601599998"/>
    <n v="6309.5766601599998"/>
    <n v="0"/>
    <n v="6309.5766601599998"/>
    <n v="0"/>
    <n v="314"/>
    <n v="2020"/>
    <x v="2"/>
  </r>
  <r>
    <x v="23"/>
    <n v="33"/>
    <n v="2970000"/>
    <m/>
    <n v="6309.5766601599998"/>
    <n v="6309.5766601599998"/>
    <n v="0"/>
    <n v="6309.5766601599998"/>
    <n v="0"/>
    <n v="314"/>
    <n v="2020"/>
    <x v="2"/>
  </r>
  <r>
    <x v="24"/>
    <n v="133"/>
    <n v="11970000"/>
    <m/>
    <n v="6309.5766601599998"/>
    <n v="6309.5766601599998"/>
    <n v="0"/>
    <n v="6309.5766601599998"/>
    <n v="0"/>
    <n v="314"/>
    <n v="2020"/>
    <x v="2"/>
  </r>
  <r>
    <x v="25"/>
    <n v="100"/>
    <n v="9000000"/>
    <m/>
    <n v="6309.5766601599998"/>
    <n v="6309.5766601599998"/>
    <n v="0"/>
    <n v="6309.5766601599998"/>
    <n v="0"/>
    <n v="314"/>
    <n v="2020"/>
    <x v="2"/>
  </r>
  <r>
    <x v="26"/>
    <n v="17"/>
    <n v="1530000"/>
    <m/>
    <n v="6309.5766601599998"/>
    <n v="6309.5766601599998"/>
    <n v="0"/>
    <n v="6309.5766601599998"/>
    <n v="0"/>
    <n v="314"/>
    <n v="2020"/>
    <x v="2"/>
  </r>
  <r>
    <x v="30"/>
    <n v="23"/>
    <n v="2070000"/>
    <m/>
    <n v="6309.5766601599998"/>
    <n v="6309.5766601599998"/>
    <n v="0"/>
    <n v="6309.5766601599998"/>
    <n v="0"/>
    <n v="314"/>
    <n v="2020"/>
    <x v="2"/>
  </r>
  <r>
    <x v="12"/>
    <n v="8"/>
    <n v="720000"/>
    <m/>
    <n v="6309.5766601599998"/>
    <n v="6309.5766601599998"/>
    <n v="0"/>
    <n v="6309.5766601599998"/>
    <n v="0"/>
    <n v="314"/>
    <n v="2020"/>
    <x v="2"/>
  </r>
  <r>
    <x v="15"/>
    <n v="114"/>
    <n v="10260000"/>
    <m/>
    <n v="6309.5766601599998"/>
    <n v="6309.5766601599998"/>
    <n v="0"/>
    <n v="6309.5766601599998"/>
    <n v="0"/>
    <n v="314"/>
    <n v="2020"/>
    <x v="2"/>
  </r>
  <r>
    <x v="34"/>
    <n v="18"/>
    <n v="1620000"/>
    <m/>
    <n v="6309.5766601599998"/>
    <n v="6309.5766601599998"/>
    <n v="0"/>
    <n v="6309.5766601599998"/>
    <n v="0"/>
    <n v="314"/>
    <n v="2020"/>
    <x v="2"/>
  </r>
  <r>
    <x v="0"/>
    <n v="10"/>
    <n v="900000"/>
    <m/>
    <n v="159955.890625"/>
    <n v="3162279.25"/>
    <n v="3002323.3593799998"/>
    <n v="1853361.4328099999"/>
    <n v="790743.03391899995"/>
    <n v="313"/>
    <n v="2020"/>
    <x v="3"/>
  </r>
  <r>
    <x v="3"/>
    <n v="106"/>
    <n v="9540000"/>
    <m/>
    <n v="6309.5766601599998"/>
    <n v="602559.875"/>
    <n v="596250.29833999998"/>
    <n v="190737.66169499999"/>
    <n v="126993.142345"/>
    <n v="313"/>
    <n v="2020"/>
    <x v="3"/>
  </r>
  <r>
    <x v="1"/>
    <n v="39"/>
    <n v="3510000"/>
    <m/>
    <n v="6309.5766601599998"/>
    <n v="963829.4375"/>
    <n v="957519.86083999998"/>
    <n v="159347.81516699999"/>
    <n v="234808.659392"/>
    <n v="313"/>
    <n v="2020"/>
    <x v="3"/>
  </r>
  <r>
    <x v="36"/>
    <n v="113"/>
    <n v="10170000"/>
    <m/>
    <n v="6309.5766601599998"/>
    <n v="1018591.6875"/>
    <n v="1012282.11084"/>
    <n v="152780.40692400001"/>
    <n v="234528.533715"/>
    <n v="313"/>
    <n v="2020"/>
    <x v="3"/>
  </r>
  <r>
    <x v="4"/>
    <n v="223"/>
    <n v="20070000"/>
    <m/>
    <n v="6309.5766601599998"/>
    <n v="398107.53125"/>
    <n v="391797.95458999998"/>
    <n v="149352.595986"/>
    <n v="97074.075026299994"/>
    <n v="313"/>
    <n v="2020"/>
    <x v="3"/>
  </r>
  <r>
    <x v="8"/>
    <n v="127"/>
    <n v="11430000"/>
    <m/>
    <n v="6309.5766601599998"/>
    <n v="654636.5"/>
    <n v="648326.92333999998"/>
    <n v="92243.152386000002"/>
    <n v="143450.139505"/>
    <n v="313"/>
    <n v="2020"/>
    <x v="3"/>
  </r>
  <r>
    <x v="5"/>
    <n v="170"/>
    <n v="15300000"/>
    <m/>
    <n v="6309.5766601599998"/>
    <n v="301995.375"/>
    <n v="295685.79833999998"/>
    <n v="71832.582663099995"/>
    <n v="77336.920105600002"/>
    <n v="313"/>
    <n v="2020"/>
    <x v="3"/>
  </r>
  <r>
    <x v="9"/>
    <n v="33"/>
    <n v="2970000"/>
    <m/>
    <n v="6309.5766601599998"/>
    <n v="366437.6875"/>
    <n v="360128.11083999998"/>
    <n v="64003.265802599999"/>
    <n v="79547.449955699994"/>
    <n v="313"/>
    <n v="2020"/>
    <x v="3"/>
  </r>
  <r>
    <x v="2"/>
    <n v="83"/>
    <n v="7470000"/>
    <m/>
    <n v="6309.5766601599998"/>
    <n v="285759.25"/>
    <n v="279449.67333999998"/>
    <n v="41385.7194265"/>
    <n v="62639.749690199998"/>
    <n v="313"/>
    <n v="2020"/>
    <x v="3"/>
  </r>
  <r>
    <x v="11"/>
    <n v="139"/>
    <n v="12510000"/>
    <m/>
    <n v="6309.5766601599998"/>
    <n v="222843.53125"/>
    <n v="216533.95459000001"/>
    <n v="34805.520901199998"/>
    <n v="52424.969072400003"/>
    <n v="313"/>
    <n v="2020"/>
    <x v="3"/>
  </r>
  <r>
    <x v="7"/>
    <n v="1606"/>
    <n v="144540000"/>
    <m/>
    <n v="6309.5766601599998"/>
    <n v="510505.21875"/>
    <n v="504195.64208999998"/>
    <n v="30347.9164437"/>
    <n v="48723.130392200001"/>
    <n v="313"/>
    <n v="2020"/>
    <x v="3"/>
  </r>
  <r>
    <x v="31"/>
    <n v="93"/>
    <n v="8370000"/>
    <m/>
    <n v="6309.5766601599998"/>
    <n v="376704"/>
    <n v="370394.42333999998"/>
    <n v="28195.790154599999"/>
    <n v="71451.172696599999"/>
    <n v="313"/>
    <n v="2020"/>
    <x v="3"/>
  </r>
  <r>
    <x v="34"/>
    <n v="9"/>
    <n v="810000"/>
    <m/>
    <n v="6309.5766601599998"/>
    <n v="46131.7851563"/>
    <n v="39822.2084961"/>
    <n v="15254.637858100001"/>
    <n v="13346.8140453"/>
    <n v="313"/>
    <n v="2020"/>
    <x v="3"/>
  </r>
  <r>
    <x v="14"/>
    <n v="5"/>
    <n v="450000"/>
    <m/>
    <n v="6309.5766601599998"/>
    <n v="23768.4121094"/>
    <n v="17458.8354492"/>
    <n v="10793.824707"/>
    <n v="6766.0031594000002"/>
    <n v="313"/>
    <n v="2020"/>
    <x v="3"/>
  </r>
  <r>
    <x v="10"/>
    <n v="21"/>
    <n v="1890000"/>
    <m/>
    <n v="6309.5766601599998"/>
    <n v="54450.2734375"/>
    <n v="48140.6967773"/>
    <n v="9892.7790643600001"/>
    <n v="10724.768327199999"/>
    <n v="313"/>
    <n v="2020"/>
    <x v="3"/>
  </r>
  <r>
    <x v="16"/>
    <n v="56"/>
    <n v="5040000"/>
    <m/>
    <n v="6309.5766601599998"/>
    <n v="77983.046875"/>
    <n v="71673.470214800007"/>
    <n v="8693.2203805099998"/>
    <n v="11959.4616893"/>
    <n v="313"/>
    <n v="2020"/>
    <x v="3"/>
  </r>
  <r>
    <x v="18"/>
    <n v="109"/>
    <n v="9810000"/>
    <m/>
    <n v="6309.5766601599998"/>
    <n v="6309.5766601599998"/>
    <n v="0"/>
    <n v="6309.5766601599998"/>
    <n v="0"/>
    <n v="313"/>
    <n v="2020"/>
    <x v="3"/>
  </r>
  <r>
    <x v="20"/>
    <n v="112"/>
    <n v="10080000"/>
    <m/>
    <n v="6309.5766601599998"/>
    <n v="6309.5766601599998"/>
    <n v="0"/>
    <n v="6309.5766601599998"/>
    <n v="0"/>
    <n v="313"/>
    <n v="2020"/>
    <x v="3"/>
  </r>
  <r>
    <x v="22"/>
    <n v="117"/>
    <n v="10530000"/>
    <m/>
    <n v="6309.5766601599998"/>
    <n v="6309.5766601599998"/>
    <n v="0"/>
    <n v="6309.5766601599998"/>
    <n v="0"/>
    <n v="313"/>
    <n v="2020"/>
    <x v="3"/>
  </r>
  <r>
    <x v="23"/>
    <n v="4"/>
    <n v="360000"/>
    <m/>
    <n v="6309.5766601599998"/>
    <n v="6309.5766601599998"/>
    <n v="0"/>
    <n v="6309.5766601599998"/>
    <n v="0"/>
    <n v="313"/>
    <n v="2020"/>
    <x v="3"/>
  </r>
  <r>
    <x v="39"/>
    <n v="56"/>
    <n v="5040000"/>
    <m/>
    <n v="6309.5766601599998"/>
    <n v="6309.5766601599998"/>
    <n v="0"/>
    <n v="6309.5766601599998"/>
    <n v="0"/>
    <n v="313"/>
    <n v="2020"/>
    <x v="3"/>
  </r>
  <r>
    <x v="24"/>
    <n v="41"/>
    <n v="3690000"/>
    <m/>
    <n v="6309.5766601599998"/>
    <n v="6309.5766601599998"/>
    <n v="0"/>
    <n v="6309.5766601599998"/>
    <n v="0"/>
    <n v="313"/>
    <n v="2020"/>
    <x v="3"/>
  </r>
  <r>
    <x v="25"/>
    <n v="110"/>
    <n v="9900000"/>
    <m/>
    <n v="6309.5766601599998"/>
    <n v="6309.5766601599998"/>
    <n v="0"/>
    <n v="6309.5766601599998"/>
    <n v="0"/>
    <n v="313"/>
    <n v="2020"/>
    <x v="3"/>
  </r>
  <r>
    <x v="26"/>
    <n v="16"/>
    <n v="1440000"/>
    <m/>
    <n v="6309.5766601599998"/>
    <n v="6309.5766601599998"/>
    <n v="0"/>
    <n v="6309.5766601599998"/>
    <n v="0"/>
    <n v="313"/>
    <n v="2020"/>
    <x v="3"/>
  </r>
  <r>
    <x v="27"/>
    <n v="13"/>
    <n v="1170000"/>
    <m/>
    <n v="6309.5766601599998"/>
    <n v="6309.5766601599998"/>
    <n v="0"/>
    <n v="6309.5766601599998"/>
    <n v="0"/>
    <n v="313"/>
    <n v="2020"/>
    <x v="3"/>
  </r>
  <r>
    <x v="28"/>
    <n v="2"/>
    <n v="180000"/>
    <m/>
    <n v="6309.5766601599998"/>
    <n v="6309.5766601599998"/>
    <n v="0"/>
    <n v="6309.5766601599998"/>
    <n v="0"/>
    <n v="313"/>
    <n v="2020"/>
    <x v="3"/>
  </r>
  <r>
    <x v="30"/>
    <n v="3"/>
    <n v="270000"/>
    <m/>
    <n v="6309.5766601599998"/>
    <n v="6309.5766601599998"/>
    <n v="0"/>
    <n v="6309.5766601599998"/>
    <n v="0"/>
    <n v="313"/>
    <n v="2020"/>
    <x v="3"/>
  </r>
  <r>
    <x v="32"/>
    <n v="14"/>
    <n v="1260000"/>
    <m/>
    <n v="6309.5766601599998"/>
    <n v="6309.5766601599998"/>
    <n v="0"/>
    <n v="6309.5766601599998"/>
    <n v="0"/>
    <n v="313"/>
    <n v="2020"/>
    <x v="3"/>
  </r>
  <r>
    <x v="38"/>
    <n v="27"/>
    <n v="2430000"/>
    <m/>
    <n v="6309.5766601599998"/>
    <n v="6309.5766601599998"/>
    <n v="0"/>
    <n v="6309.5766601599998"/>
    <n v="0"/>
    <n v="313"/>
    <n v="2020"/>
    <x v="3"/>
  </r>
  <r>
    <x v="40"/>
    <n v="66"/>
    <n v="5940000"/>
    <m/>
    <n v="6309.5766601599998"/>
    <n v="6309.5766601599998"/>
    <n v="0"/>
    <n v="6309.5766601599998"/>
    <n v="0"/>
    <n v="313"/>
    <n v="2020"/>
    <x v="3"/>
  </r>
  <r>
    <x v="41"/>
    <n v="62"/>
    <n v="5580000"/>
    <m/>
    <n v="6309.5766601599998"/>
    <n v="6309.5766601599998"/>
    <n v="0"/>
    <n v="6309.5766601599998"/>
    <n v="0"/>
    <n v="313"/>
    <n v="2020"/>
    <x v="3"/>
  </r>
  <r>
    <x v="35"/>
    <n v="40"/>
    <n v="3600000"/>
    <m/>
    <n v="6309.5766601599998"/>
    <n v="6309.5766601599998"/>
    <n v="0"/>
    <n v="6309.5766601599998"/>
    <n v="0"/>
    <n v="313"/>
    <n v="2020"/>
    <x v="3"/>
  </r>
  <r>
    <x v="17"/>
    <n v="132"/>
    <n v="11880000"/>
    <m/>
    <n v="6309.5766601599998"/>
    <n v="6309.5766601599998"/>
    <n v="0"/>
    <n v="6309.5766601599998"/>
    <n v="0"/>
    <n v="313"/>
    <n v="2020"/>
    <x v="3"/>
  </r>
  <r>
    <x v="1"/>
    <n v="41"/>
    <n v="3690000"/>
    <m/>
    <n v="6309.5766601599998"/>
    <n v="1923092.5"/>
    <n v="1916782.92334"/>
    <n v="488687.304473"/>
    <n v="474855.43009600003"/>
    <n v="312"/>
    <n v="2020"/>
    <x v="4"/>
  </r>
  <r>
    <x v="4"/>
    <n v="10"/>
    <n v="900000"/>
    <m/>
    <n v="6309.5766601599998"/>
    <n v="310456.03125"/>
    <n v="304146.45458999998"/>
    <n v="78239.549414099994"/>
    <n v="107799.660991"/>
    <n v="312"/>
    <n v="2020"/>
    <x v="4"/>
  </r>
  <r>
    <x v="21"/>
    <n v="30"/>
    <n v="2700000"/>
    <m/>
    <n v="6309.5766601599998"/>
    <n v="310456.03125"/>
    <n v="304146.45458999998"/>
    <n v="49290.474023399998"/>
    <n v="72967.814750100006"/>
    <n v="312"/>
    <n v="2020"/>
    <x v="4"/>
  </r>
  <r>
    <x v="7"/>
    <n v="2510"/>
    <n v="225900000"/>
    <m/>
    <n v="6309.5766601599998"/>
    <n v="524807.75"/>
    <n v="518498.17333999998"/>
    <n v="32581.341913"/>
    <n v="63663.127720800003"/>
    <n v="312"/>
    <n v="2020"/>
    <x v="4"/>
  </r>
  <r>
    <x v="31"/>
    <n v="68"/>
    <n v="6120000"/>
    <m/>
    <n v="6309.5766601599998"/>
    <n v="337287.5625"/>
    <n v="330977.98583999998"/>
    <n v="19086.648559599998"/>
    <n v="47543.601945499999"/>
    <n v="312"/>
    <n v="2020"/>
    <x v="4"/>
  </r>
  <r>
    <x v="23"/>
    <n v="82"/>
    <n v="7380000"/>
    <m/>
    <n v="6309.5766601599998"/>
    <n v="155596.625"/>
    <n v="149287.04834000001"/>
    <n v="9487.1873273199999"/>
    <n v="18386.526368999999"/>
    <n v="312"/>
    <n v="2020"/>
    <x v="4"/>
  </r>
  <r>
    <x v="25"/>
    <n v="160"/>
    <n v="14400000"/>
    <m/>
    <n v="6309.5766601599998"/>
    <n v="75857.78125"/>
    <n v="69548.204589800007"/>
    <n v="7950.3011779799999"/>
    <n v="7814.6982805300004"/>
    <n v="312"/>
    <n v="2020"/>
    <x v="4"/>
  </r>
  <r>
    <x v="17"/>
    <n v="257"/>
    <n v="23130000"/>
    <m/>
    <n v="6309.5766601599998"/>
    <n v="293765.0625"/>
    <n v="287455.48583999998"/>
    <n v="7682.8271275400002"/>
    <n v="18338.8243683"/>
    <n v="312"/>
    <n v="2020"/>
    <x v="4"/>
  </r>
  <r>
    <x v="18"/>
    <n v="109"/>
    <n v="9810000"/>
    <m/>
    <n v="6309.5766601599998"/>
    <n v="6309.5766601599998"/>
    <n v="0"/>
    <n v="6309.5766601599998"/>
    <n v="0"/>
    <n v="312"/>
    <n v="2020"/>
    <x v="4"/>
  </r>
  <r>
    <x v="37"/>
    <n v="23"/>
    <n v="2070000"/>
    <m/>
    <n v="6309.5766601599998"/>
    <n v="6309.5766601599998"/>
    <n v="0"/>
    <n v="6309.5766601599998"/>
    <n v="0"/>
    <n v="312"/>
    <n v="2020"/>
    <x v="4"/>
  </r>
  <r>
    <x v="20"/>
    <n v="69"/>
    <n v="6210000"/>
    <m/>
    <n v="6309.5766601599998"/>
    <n v="6309.5766601599998"/>
    <n v="0"/>
    <n v="6309.5766601599998"/>
    <n v="0"/>
    <n v="312"/>
    <n v="2020"/>
    <x v="4"/>
  </r>
  <r>
    <x v="22"/>
    <n v="26"/>
    <n v="2340000"/>
    <m/>
    <n v="6309.5766601599998"/>
    <n v="6309.5766601599998"/>
    <n v="0"/>
    <n v="6309.5766601599998"/>
    <n v="0"/>
    <n v="312"/>
    <n v="2020"/>
    <x v="4"/>
  </r>
  <r>
    <x v="24"/>
    <n v="28"/>
    <n v="2520000"/>
    <m/>
    <n v="6309.5766601599998"/>
    <n v="6309.5766601599998"/>
    <n v="0"/>
    <n v="6309.5766601599998"/>
    <n v="0"/>
    <n v="312"/>
    <n v="2020"/>
    <x v="4"/>
  </r>
  <r>
    <x v="26"/>
    <n v="41"/>
    <n v="3690000"/>
    <m/>
    <n v="6309.5766601599998"/>
    <n v="6309.5766601599998"/>
    <n v="0"/>
    <n v="6309.5766601599998"/>
    <n v="0"/>
    <n v="312"/>
    <n v="2020"/>
    <x v="4"/>
  </r>
  <r>
    <x v="36"/>
    <n v="6"/>
    <n v="540000"/>
    <m/>
    <n v="6309.5766601599998"/>
    <n v="6309.5766601599998"/>
    <n v="0"/>
    <n v="6309.5766601599998"/>
    <n v="0"/>
    <n v="312"/>
    <n v="2020"/>
    <x v="4"/>
  </r>
  <r>
    <x v="12"/>
    <n v="44"/>
    <n v="3960000"/>
    <m/>
    <n v="6309.5766601599998"/>
    <n v="6309.5766601599998"/>
    <n v="0"/>
    <n v="6309.5766601599998"/>
    <n v="0"/>
    <n v="312"/>
    <n v="2020"/>
    <x v="4"/>
  </r>
  <r>
    <x v="15"/>
    <n v="53"/>
    <n v="4770000"/>
    <m/>
    <n v="6309.5766601599998"/>
    <n v="6309.5766601599998"/>
    <n v="0"/>
    <n v="6309.5766601599998"/>
    <n v="0"/>
    <n v="312"/>
    <n v="2020"/>
    <x v="4"/>
  </r>
  <r>
    <x v="35"/>
    <n v="5"/>
    <n v="450000"/>
    <m/>
    <n v="6309.5766601599998"/>
    <n v="6309.5766601599998"/>
    <n v="0"/>
    <n v="6309.5766601599998"/>
    <n v="0"/>
    <n v="312"/>
    <n v="2020"/>
    <x v="4"/>
  </r>
  <r>
    <x v="2"/>
    <n v="128"/>
    <n v="11520000"/>
    <m/>
    <n v="6309.5766601599998"/>
    <n v="356451.15625"/>
    <n v="350141.57958999998"/>
    <n v="57311.0034294"/>
    <n v="85558.942051499995"/>
    <n v="311"/>
    <n v="2020"/>
    <x v="5"/>
  </r>
  <r>
    <x v="7"/>
    <n v="1705"/>
    <n v="153450000"/>
    <m/>
    <n v="6309.5766601599998"/>
    <n v="409260.84375"/>
    <n v="402951.26708999998"/>
    <n v="24460.245896100001"/>
    <n v="51483.873668799999"/>
    <n v="311"/>
    <n v="2020"/>
    <x v="5"/>
  </r>
  <r>
    <x v="22"/>
    <n v="6"/>
    <n v="540000"/>
    <m/>
    <n v="6309.5766601599998"/>
    <n v="6309.5766601599998"/>
    <n v="0"/>
    <n v="6309.5766601599998"/>
    <n v="0"/>
    <n v="311"/>
    <n v="2020"/>
    <x v="5"/>
  </r>
  <r>
    <x v="28"/>
    <n v="10"/>
    <n v="900000"/>
    <m/>
    <n v="6309.5766601599998"/>
    <n v="6309.5766601599998"/>
    <n v="0"/>
    <n v="6309.5766601599998"/>
    <n v="0"/>
    <n v="311"/>
    <n v="2020"/>
    <x v="5"/>
  </r>
  <r>
    <x v="12"/>
    <n v="12"/>
    <n v="1080000"/>
    <m/>
    <n v="6309.5766601599998"/>
    <n v="6309.5766601599998"/>
    <n v="0"/>
    <n v="6309.5766601599998"/>
    <n v="0"/>
    <n v="311"/>
    <n v="2020"/>
    <x v="5"/>
  </r>
  <r>
    <x v="15"/>
    <n v="60"/>
    <n v="5400000"/>
    <m/>
    <n v="6309.5766601599998"/>
    <n v="6309.5766601599998"/>
    <n v="0"/>
    <n v="6309.5766601599998"/>
    <n v="0"/>
    <n v="311"/>
    <n v="2020"/>
    <x v="5"/>
  </r>
  <r>
    <x v="17"/>
    <n v="365"/>
    <n v="32850000"/>
    <m/>
    <n v="6309.5766601599998"/>
    <n v="6309.5766601599998"/>
    <n v="0"/>
    <n v="6309.5766601599998"/>
    <n v="0"/>
    <n v="311"/>
    <n v="2020"/>
    <x v="5"/>
  </r>
  <r>
    <x v="0"/>
    <n v="12"/>
    <n v="1080000"/>
    <m/>
    <n v="554626"/>
    <n v="2269865.75"/>
    <n v="1715239.75"/>
    <n v="1356006.6875"/>
    <n v="569598.96215899999"/>
    <n v="310"/>
    <n v="2020"/>
    <x v="6"/>
  </r>
  <r>
    <x v="2"/>
    <n v="738"/>
    <n v="66420000"/>
    <m/>
    <n v="6309.5766601599998"/>
    <n v="1584894.25"/>
    <n v="1578584.67334"/>
    <n v="331975.74416399997"/>
    <n v="329699.88000200002"/>
    <n v="310"/>
    <n v="2020"/>
    <x v="6"/>
  </r>
  <r>
    <x v="5"/>
    <n v="414"/>
    <n v="37260000"/>
    <m/>
    <n v="6309.5766601599998"/>
    <n v="1106624.125"/>
    <n v="1100314.54834"/>
    <n v="193046.75485200001"/>
    <n v="204483.70421600001"/>
    <n v="310"/>
    <n v="2020"/>
    <x v="6"/>
  </r>
  <r>
    <x v="10"/>
    <n v="112"/>
    <n v="10080000"/>
    <m/>
    <n v="6309.5766601599998"/>
    <n v="1202264.875"/>
    <n v="1195955.29834"/>
    <n v="179028.68586100001"/>
    <n v="300295.38566600002"/>
    <n v="310"/>
    <n v="2020"/>
    <x v="6"/>
  </r>
  <r>
    <x v="4"/>
    <n v="667"/>
    <n v="60030000"/>
    <m/>
    <n v="6309.5766601599998"/>
    <n v="432513.96875"/>
    <n v="426204.39208999998"/>
    <n v="147439.847167"/>
    <n v="85379.060582799997"/>
    <n v="310"/>
    <n v="2020"/>
    <x v="6"/>
  </r>
  <r>
    <x v="1"/>
    <n v="39"/>
    <n v="3510000"/>
    <m/>
    <n v="6309.5766601599998"/>
    <n v="602559.875"/>
    <n v="596250.29833999998"/>
    <n v="139463.60082399999"/>
    <n v="157177.43947400001"/>
    <n v="310"/>
    <n v="2020"/>
    <x v="6"/>
  </r>
  <r>
    <x v="7"/>
    <n v="2528"/>
    <n v="227520000"/>
    <m/>
    <n v="6309.5766601599998"/>
    <n v="2466040.5"/>
    <n v="2459730.9233400002"/>
    <n v="126477.353743"/>
    <n v="244296.59417299999"/>
    <n v="310"/>
    <n v="2020"/>
    <x v="6"/>
  </r>
  <r>
    <x v="9"/>
    <n v="64"/>
    <n v="5760000"/>
    <m/>
    <n v="6309.5766601599998"/>
    <n v="277971.46875"/>
    <n v="271661.89208999998"/>
    <n v="37452.370216399999"/>
    <n v="52276.602863499997"/>
    <n v="310"/>
    <n v="2020"/>
    <x v="6"/>
  </r>
  <r>
    <x v="37"/>
    <n v="41"/>
    <n v="3690000"/>
    <m/>
    <n v="6309.5766601599998"/>
    <n v="242103.078125"/>
    <n v="235793.50146500001"/>
    <n v="29194.5577601"/>
    <n v="57473.327373499997"/>
    <n v="310"/>
    <n v="2020"/>
    <x v="6"/>
  </r>
  <r>
    <x v="6"/>
    <n v="35"/>
    <n v="3150000"/>
    <m/>
    <n v="6309.5766601599998"/>
    <n v="55975.78125"/>
    <n v="49666.2045898"/>
    <n v="18602.080970999999"/>
    <n v="16382.0556855"/>
    <n v="310"/>
    <n v="2020"/>
    <x v="6"/>
  </r>
  <r>
    <x v="14"/>
    <n v="236"/>
    <n v="21240000"/>
    <m/>
    <n v="6309.5766601599998"/>
    <n v="143218.828125"/>
    <n v="136909.25146500001"/>
    <n v="14569.4049258"/>
    <n v="22111.041041299999"/>
    <n v="310"/>
    <n v="2020"/>
    <x v="6"/>
  </r>
  <r>
    <x v="18"/>
    <n v="53"/>
    <n v="4770000"/>
    <m/>
    <n v="6309.5766601599998"/>
    <n v="6309.5766601599998"/>
    <n v="0"/>
    <n v="6309.5766601599998"/>
    <n v="0"/>
    <n v="310"/>
    <n v="2020"/>
    <x v="6"/>
  </r>
  <r>
    <x v="19"/>
    <n v="115"/>
    <n v="10350000"/>
    <m/>
    <n v="6309.5766601599998"/>
    <n v="6309.5766601599998"/>
    <n v="0"/>
    <n v="6309.5766601599998"/>
    <n v="0"/>
    <n v="310"/>
    <n v="2020"/>
    <x v="6"/>
  </r>
  <r>
    <x v="20"/>
    <n v="12"/>
    <n v="1080000"/>
    <m/>
    <n v="6309.5766601599998"/>
    <n v="6309.5766601599998"/>
    <n v="0"/>
    <n v="6309.5766601599998"/>
    <n v="0"/>
    <n v="310"/>
    <n v="2020"/>
    <x v="6"/>
  </r>
  <r>
    <x v="22"/>
    <n v="8"/>
    <n v="720000"/>
    <m/>
    <n v="6309.5766601599998"/>
    <n v="6309.5766601599998"/>
    <n v="0"/>
    <n v="6309.5766601599998"/>
    <n v="0"/>
    <n v="310"/>
    <n v="2020"/>
    <x v="6"/>
  </r>
  <r>
    <x v="39"/>
    <n v="29"/>
    <n v="2610000"/>
    <m/>
    <n v="6309.5766601599998"/>
    <n v="6309.5766601599998"/>
    <n v="0"/>
    <n v="6309.5766601599998"/>
    <n v="0"/>
    <n v="310"/>
    <n v="2020"/>
    <x v="6"/>
  </r>
  <r>
    <x v="26"/>
    <n v="35"/>
    <n v="3150000"/>
    <m/>
    <n v="6309.5766601599998"/>
    <n v="6309.5766601599998"/>
    <n v="0"/>
    <n v="6309.5766601599998"/>
    <n v="0"/>
    <n v="310"/>
    <n v="2020"/>
    <x v="6"/>
  </r>
  <r>
    <x v="29"/>
    <n v="7"/>
    <n v="630000"/>
    <m/>
    <n v="6309.5766601599998"/>
    <n v="6309.5766601599998"/>
    <n v="0"/>
    <n v="6309.5766601599998"/>
    <n v="0"/>
    <n v="310"/>
    <n v="2020"/>
    <x v="6"/>
  </r>
  <r>
    <x v="31"/>
    <n v="72"/>
    <n v="6480000"/>
    <m/>
    <n v="6309.5766601599998"/>
    <n v="6309.5766601599998"/>
    <n v="0"/>
    <n v="6309.5766601599998"/>
    <n v="0"/>
    <n v="310"/>
    <n v="2020"/>
    <x v="6"/>
  </r>
  <r>
    <x v="13"/>
    <n v="353"/>
    <n v="31770000"/>
    <m/>
    <n v="6309.5766601599998"/>
    <n v="6309.5766601599998"/>
    <n v="0"/>
    <n v="6309.5766601599998"/>
    <n v="0"/>
    <n v="310"/>
    <n v="2020"/>
    <x v="6"/>
  </r>
  <r>
    <x v="12"/>
    <n v="42"/>
    <n v="3780000"/>
    <m/>
    <n v="6309.5766601599998"/>
    <n v="6309.5766601599998"/>
    <n v="0"/>
    <n v="6309.5766601599998"/>
    <n v="0"/>
    <n v="310"/>
    <n v="2020"/>
    <x v="6"/>
  </r>
  <r>
    <x v="15"/>
    <n v="119"/>
    <n v="10710000"/>
    <m/>
    <n v="6309.5766601599998"/>
    <n v="6309.5766601599998"/>
    <n v="0"/>
    <n v="6309.5766601599998"/>
    <n v="0"/>
    <n v="310"/>
    <n v="2020"/>
    <x v="6"/>
  </r>
  <r>
    <x v="34"/>
    <n v="25"/>
    <n v="2250000"/>
    <m/>
    <n v="6309.5766601599998"/>
    <n v="6309.5766601599998"/>
    <n v="0"/>
    <n v="6309.5766601599998"/>
    <n v="0"/>
    <n v="310"/>
    <n v="2020"/>
    <x v="6"/>
  </r>
  <r>
    <x v="17"/>
    <n v="410"/>
    <n v="36900000"/>
    <m/>
    <n v="6309.5766601599998"/>
    <n v="6309.5766601599998"/>
    <n v="0"/>
    <n v="6309.5766601599998"/>
    <n v="0"/>
    <n v="310"/>
    <n v="2020"/>
    <x v="6"/>
  </r>
  <r>
    <x v="0"/>
    <n v="15"/>
    <n v="1350000"/>
    <m/>
    <n v="409260.84375"/>
    <n v="3531832.5"/>
    <n v="3122571.65625"/>
    <n v="1632639.9479199999"/>
    <n v="841396.16971399996"/>
    <n v="309"/>
    <n v="2020"/>
    <x v="7"/>
  </r>
  <r>
    <x v="2"/>
    <n v="744"/>
    <n v="66960000"/>
    <m/>
    <n v="6309.5766601599998"/>
    <n v="1923092.5"/>
    <n v="1916782.92334"/>
    <n v="360866.02467299998"/>
    <n v="383354.99132799997"/>
    <n v="309"/>
    <n v="2020"/>
    <x v="7"/>
  </r>
  <r>
    <x v="1"/>
    <n v="44"/>
    <n v="3960000"/>
    <m/>
    <n v="6309.5766601599998"/>
    <n v="1342765.75"/>
    <n v="1336456.17334"/>
    <n v="342682.18992999999"/>
    <n v="429871.56332399999"/>
    <n v="309"/>
    <n v="2020"/>
    <x v="7"/>
  </r>
  <r>
    <x v="5"/>
    <n v="438"/>
    <n v="39420000"/>
    <m/>
    <n v="6309.5766601599998"/>
    <n v="1380384.625"/>
    <n v="1374075.04834"/>
    <n v="315234.74368100002"/>
    <n v="286994.19146499998"/>
    <n v="309"/>
    <n v="2020"/>
    <x v="7"/>
  </r>
  <r>
    <x v="10"/>
    <n v="123"/>
    <n v="11070000"/>
    <m/>
    <n v="6309.5766601599998"/>
    <n v="1137628"/>
    <n v="1131318.42334"/>
    <n v="208285.298098"/>
    <n v="299044.97307399998"/>
    <n v="309"/>
    <n v="2020"/>
    <x v="7"/>
  </r>
  <r>
    <x v="4"/>
    <n v="649"/>
    <n v="58410000"/>
    <m/>
    <n v="6309.5766601599998"/>
    <n v="457088.5"/>
    <n v="450778.92333999998"/>
    <n v="139273.87742400001"/>
    <n v="96897.909986300001"/>
    <n v="309"/>
    <n v="2020"/>
    <x v="7"/>
  </r>
  <r>
    <x v="7"/>
    <n v="2558"/>
    <n v="230220000"/>
    <m/>
    <n v="6309.5766601599998"/>
    <n v="1721869.75"/>
    <n v="1715560.17334"/>
    <n v="89526.567460499995"/>
    <n v="161248.98826700001"/>
    <n v="309"/>
    <n v="2020"/>
    <x v="7"/>
  </r>
  <r>
    <x v="9"/>
    <n v="59"/>
    <n v="5310000"/>
    <m/>
    <n v="6309.5766601599998"/>
    <n v="255858.734375"/>
    <n v="249549.15771500001"/>
    <n v="68616.382531099996"/>
    <n v="62488.439830000003"/>
    <n v="309"/>
    <n v="2020"/>
    <x v="7"/>
  </r>
  <r>
    <x v="6"/>
    <n v="33"/>
    <n v="2970000"/>
    <m/>
    <n v="6309.5766601599998"/>
    <n v="73790.4296875"/>
    <n v="67480.853027300007"/>
    <n v="13379.8835967"/>
    <n v="15991.979535799999"/>
    <n v="309"/>
    <n v="2020"/>
    <x v="7"/>
  </r>
  <r>
    <x v="14"/>
    <n v="224"/>
    <n v="20160000"/>
    <m/>
    <n v="6309.5766601599998"/>
    <n v="164437.203125"/>
    <n v="158127.62646500001"/>
    <n v="12629.130273000001"/>
    <n v="20757.658457599999"/>
    <n v="309"/>
    <n v="2020"/>
    <x v="7"/>
  </r>
  <r>
    <x v="34"/>
    <n v="34"/>
    <n v="3060000"/>
    <m/>
    <n v="6309.5766601599998"/>
    <n v="97274.7578125"/>
    <n v="90965.181152300007"/>
    <n v="12032.3722714"/>
    <n v="17609.284349400001"/>
    <n v="309"/>
    <n v="2020"/>
    <x v="7"/>
  </r>
  <r>
    <x v="25"/>
    <n v="152"/>
    <n v="13680000"/>
    <m/>
    <n v="6309.5766601599998"/>
    <n v="67920.3984375"/>
    <n v="61610.8217773"/>
    <n v="10138.4338315"/>
    <n v="11758.556078400001"/>
    <n v="309"/>
    <n v="2020"/>
    <x v="7"/>
  </r>
  <r>
    <x v="11"/>
    <n v="80"/>
    <n v="7200000"/>
    <m/>
    <n v="6309.5766601599998"/>
    <n v="30478.9628906"/>
    <n v="24169.3862305"/>
    <n v="7820.3493774400004"/>
    <n v="4993.6386644499999"/>
    <n v="309"/>
    <n v="2020"/>
    <x v="7"/>
  </r>
  <r>
    <x v="18"/>
    <n v="46"/>
    <n v="4140000"/>
    <m/>
    <n v="6309.5766601599998"/>
    <n v="43651.6171875"/>
    <n v="37342.0405273"/>
    <n v="7399.4063349199996"/>
    <n v="5649.7875693400001"/>
    <n v="309"/>
    <n v="2020"/>
    <x v="7"/>
  </r>
  <r>
    <x v="19"/>
    <n v="113"/>
    <n v="10170000"/>
    <m/>
    <n v="6309.5766601599998"/>
    <n v="19054.6171875"/>
    <n v="12745.0405273"/>
    <n v="6609.8192019799999"/>
    <n v="1649.1294374300001"/>
    <n v="309"/>
    <n v="2020"/>
    <x v="7"/>
  </r>
  <r>
    <x v="13"/>
    <n v="351"/>
    <n v="31590000"/>
    <m/>
    <n v="6309.5766601599998"/>
    <n v="28054.3496094"/>
    <n v="21744.7729492"/>
    <n v="6476.6690079099999"/>
    <n v="1651.2760365300001"/>
    <n v="309"/>
    <n v="2020"/>
    <x v="7"/>
  </r>
  <r>
    <x v="37"/>
    <n v="41"/>
    <n v="3690000"/>
    <m/>
    <n v="6309.5766601599998"/>
    <n v="6309.5766601599998"/>
    <n v="0"/>
    <n v="6309.5766601599998"/>
    <n v="0"/>
    <n v="309"/>
    <n v="2020"/>
    <x v="7"/>
  </r>
  <r>
    <x v="20"/>
    <n v="227"/>
    <n v="20430000"/>
    <m/>
    <n v="6309.5766601599998"/>
    <n v="6309.5766601599998"/>
    <n v="0"/>
    <n v="6309.5766601599998"/>
    <n v="0"/>
    <n v="309"/>
    <n v="2020"/>
    <x v="7"/>
  </r>
  <r>
    <x v="22"/>
    <n v="161"/>
    <n v="14490000"/>
    <m/>
    <n v="6309.5766601599998"/>
    <n v="6309.5766601599998"/>
    <n v="0"/>
    <n v="6309.5766601599998"/>
    <n v="0"/>
    <n v="309"/>
    <n v="2020"/>
    <x v="7"/>
  </r>
  <r>
    <x v="23"/>
    <n v="86"/>
    <n v="7740000"/>
    <m/>
    <n v="6309.5766601599998"/>
    <n v="6309.5766601599998"/>
    <n v="0"/>
    <n v="6309.5766601599998"/>
    <n v="0"/>
    <n v="309"/>
    <n v="2020"/>
    <x v="7"/>
  </r>
  <r>
    <x v="39"/>
    <n v="57"/>
    <n v="5130000"/>
    <m/>
    <n v="6309.5766601599998"/>
    <n v="6309.5766601599998"/>
    <n v="0"/>
    <n v="6309.5766601599998"/>
    <n v="0"/>
    <n v="309"/>
    <n v="2020"/>
    <x v="7"/>
  </r>
  <r>
    <x v="24"/>
    <n v="132"/>
    <n v="11880000"/>
    <m/>
    <n v="6309.5766601599998"/>
    <n v="6309.5766601599998"/>
    <n v="0"/>
    <n v="6309.5766601599998"/>
    <n v="0"/>
    <n v="309"/>
    <n v="2020"/>
    <x v="7"/>
  </r>
  <r>
    <x v="26"/>
    <n v="39"/>
    <n v="3510000"/>
    <m/>
    <n v="6309.5766601599998"/>
    <n v="6309.5766601599998"/>
    <n v="0"/>
    <n v="6309.5766601599998"/>
    <n v="0"/>
    <n v="309"/>
    <n v="2020"/>
    <x v="7"/>
  </r>
  <r>
    <x v="29"/>
    <n v="42"/>
    <n v="3780000"/>
    <m/>
    <n v="6309.5766601599998"/>
    <n v="6309.5766601599998"/>
    <n v="0"/>
    <n v="6309.5766601599998"/>
    <n v="0"/>
    <n v="309"/>
    <n v="2020"/>
    <x v="7"/>
  </r>
  <r>
    <x v="30"/>
    <n v="14"/>
    <n v="1260000"/>
    <m/>
    <n v="6309.5766601599998"/>
    <n v="6309.5766601599998"/>
    <n v="0"/>
    <n v="6309.5766601599998"/>
    <n v="0"/>
    <n v="309"/>
    <n v="2020"/>
    <x v="7"/>
  </r>
  <r>
    <x v="31"/>
    <n v="87"/>
    <n v="7830000"/>
    <m/>
    <n v="6309.5766601599998"/>
    <n v="6309.5766601599998"/>
    <n v="0"/>
    <n v="6309.5766601599998"/>
    <n v="0"/>
    <n v="309"/>
    <n v="2020"/>
    <x v="7"/>
  </r>
  <r>
    <x v="12"/>
    <n v="49"/>
    <n v="4410000"/>
    <m/>
    <n v="6309.5766601599998"/>
    <n v="6309.5766601599998"/>
    <n v="0"/>
    <n v="6309.5766601599998"/>
    <n v="0"/>
    <n v="309"/>
    <n v="2020"/>
    <x v="7"/>
  </r>
  <r>
    <x v="15"/>
    <n v="123"/>
    <n v="11070000"/>
    <m/>
    <n v="6309.5766601599998"/>
    <n v="6309.5766601599998"/>
    <n v="0"/>
    <n v="6309.5766601599998"/>
    <n v="0"/>
    <n v="309"/>
    <n v="2020"/>
    <x v="7"/>
  </r>
  <r>
    <x v="41"/>
    <n v="32"/>
    <n v="2880000"/>
    <m/>
    <n v="6309.5766601599998"/>
    <n v="6309.5766601599998"/>
    <n v="0"/>
    <n v="6309.5766601599998"/>
    <n v="0"/>
    <n v="309"/>
    <n v="2020"/>
    <x v="7"/>
  </r>
  <r>
    <x v="35"/>
    <n v="43"/>
    <n v="3870000"/>
    <m/>
    <n v="6309.5766601599998"/>
    <n v="6309.5766601599998"/>
    <n v="0"/>
    <n v="6309.5766601599998"/>
    <n v="0"/>
    <n v="309"/>
    <n v="2020"/>
    <x v="7"/>
  </r>
  <r>
    <x v="17"/>
    <n v="570"/>
    <n v="51300000"/>
    <m/>
    <n v="6309.5766601599998"/>
    <n v="6309.5766601599998"/>
    <n v="0"/>
    <n v="6309.5766601599998"/>
    <n v="4.9761501152799999E-4"/>
    <n v="309"/>
    <n v="2020"/>
    <x v="7"/>
  </r>
  <r>
    <x v="7"/>
    <n v="2548"/>
    <n v="229320000"/>
    <m/>
    <n v="6309.5766601599998"/>
    <n v="4055088"/>
    <n v="4048778.4233400002"/>
    <n v="202539.46828599999"/>
    <n v="415064.34926500003"/>
    <n v="308"/>
    <n v="2020"/>
    <x v="8"/>
  </r>
  <r>
    <x v="2"/>
    <n v="300"/>
    <n v="27000000"/>
    <m/>
    <n v="6309.5766601599998"/>
    <n v="794328.375"/>
    <n v="788018.79833999998"/>
    <n v="201313.524072"/>
    <n v="179974.54524800001"/>
    <n v="308"/>
    <n v="2020"/>
    <x v="8"/>
  </r>
  <r>
    <x v="5"/>
    <n v="97"/>
    <n v="8730000"/>
    <m/>
    <n v="6309.5766601599998"/>
    <n v="672977.125"/>
    <n v="666667.54833999998"/>
    <n v="200418.95512299999"/>
    <n v="150516.37825199999"/>
    <n v="308"/>
    <n v="2020"/>
    <x v="8"/>
  </r>
  <r>
    <x v="4"/>
    <n v="652"/>
    <n v="58680000"/>
    <m/>
    <n v="6309.5766601599998"/>
    <n v="510505.21875"/>
    <n v="504195.64208999998"/>
    <n v="170112.73885299999"/>
    <n v="109241.44202"/>
    <n v="308"/>
    <n v="2020"/>
    <x v="8"/>
  </r>
  <r>
    <x v="10"/>
    <n v="111"/>
    <n v="9990000"/>
    <m/>
    <n v="6309.5766601599998"/>
    <n v="1018591.6875"/>
    <n v="1012282.11084"/>
    <n v="123313.254109"/>
    <n v="195897.272249"/>
    <n v="308"/>
    <n v="2020"/>
    <x v="8"/>
  </r>
  <r>
    <x v="9"/>
    <n v="60"/>
    <n v="5400000"/>
    <m/>
    <n v="6309.5766601599998"/>
    <n v="409260.84375"/>
    <n v="402951.26708999998"/>
    <n v="57573.899764000002"/>
    <n v="69194.364335299993"/>
    <n v="308"/>
    <n v="2020"/>
    <x v="8"/>
  </r>
  <r>
    <x v="23"/>
    <n v="20"/>
    <n v="1800000"/>
    <m/>
    <n v="6309.5766601599998"/>
    <n v="242103.078125"/>
    <n v="235793.50146500001"/>
    <n v="38877.985156199997"/>
    <n v="70974.984910800005"/>
    <n v="308"/>
    <n v="2020"/>
    <x v="8"/>
  </r>
  <r>
    <x v="21"/>
    <n v="22"/>
    <n v="1980000"/>
    <m/>
    <n v="6309.5766601599998"/>
    <n v="248885.8125"/>
    <n v="242576.23584000001"/>
    <n v="27506.5131836"/>
    <n v="55705.5543235"/>
    <n v="308"/>
    <n v="2020"/>
    <x v="8"/>
  </r>
  <r>
    <x v="14"/>
    <n v="121"/>
    <n v="10890000"/>
    <m/>
    <n v="6309.5766601599998"/>
    <n v="60813.5234375"/>
    <n v="54503.9467773"/>
    <n v="11394.8897251"/>
    <n v="10003.225274599999"/>
    <n v="308"/>
    <n v="2020"/>
    <x v="8"/>
  </r>
  <r>
    <x v="37"/>
    <n v="41"/>
    <n v="3690000"/>
    <m/>
    <n v="6309.5766601599998"/>
    <n v="41304.765625"/>
    <n v="34995.1889648"/>
    <n v="8954.7270269599994"/>
    <n v="7116.5819240999999"/>
    <n v="308"/>
    <n v="2020"/>
    <x v="8"/>
  </r>
  <r>
    <x v="34"/>
    <n v="33"/>
    <n v="2970000"/>
    <m/>
    <n v="6309.5766601599998"/>
    <n v="71779.4609375"/>
    <n v="65469.8842773"/>
    <n v="8598.8958481299996"/>
    <n v="11274.332893299999"/>
    <n v="308"/>
    <n v="2020"/>
    <x v="8"/>
  </r>
  <r>
    <x v="17"/>
    <n v="538"/>
    <n v="48420000"/>
    <m/>
    <n v="6309.5766601599998"/>
    <n v="82413.8828125"/>
    <n v="76104.306152300007"/>
    <n v="6638.8960460099997"/>
    <n v="3761.9848530700001"/>
    <n v="308"/>
    <n v="2020"/>
    <x v="8"/>
  </r>
  <r>
    <x v="12"/>
    <n v="44"/>
    <n v="3960000"/>
    <m/>
    <n v="6309.5766601599998"/>
    <n v="7870.4653320300004"/>
    <n v="1560.8886718799999"/>
    <n v="6345.0514026999999"/>
    <n v="232.62344338899999"/>
    <n v="308"/>
    <n v="2020"/>
    <x v="8"/>
  </r>
  <r>
    <x v="19"/>
    <n v="116"/>
    <n v="10440000"/>
    <m/>
    <n v="6309.5766601599998"/>
    <n v="6309.5766601599998"/>
    <n v="0"/>
    <n v="6309.5766601599998"/>
    <n v="0"/>
    <n v="308"/>
    <n v="2020"/>
    <x v="8"/>
  </r>
  <r>
    <x v="1"/>
    <n v="8"/>
    <n v="720000"/>
    <m/>
    <n v="6309.5766601599998"/>
    <n v="6309.5766601599998"/>
    <n v="0"/>
    <n v="6309.5766601599998"/>
    <n v="0"/>
    <n v="308"/>
    <n v="2020"/>
    <x v="8"/>
  </r>
  <r>
    <x v="39"/>
    <n v="24"/>
    <n v="2160000"/>
    <m/>
    <n v="6309.5766601599998"/>
    <n v="6309.5766601599998"/>
    <n v="0"/>
    <n v="6309.5766601599998"/>
    <n v="0"/>
    <n v="308"/>
    <n v="2020"/>
    <x v="8"/>
  </r>
  <r>
    <x v="29"/>
    <n v="48"/>
    <n v="4320000"/>
    <m/>
    <n v="6309.5766601599998"/>
    <n v="6309.5766601599998"/>
    <n v="0"/>
    <n v="6309.5766601599998"/>
    <n v="0"/>
    <n v="308"/>
    <n v="2020"/>
    <x v="8"/>
  </r>
  <r>
    <x v="30"/>
    <n v="20"/>
    <n v="1800000"/>
    <m/>
    <n v="6309.5766601599998"/>
    <n v="6309.5766601599998"/>
    <n v="0"/>
    <n v="6309.5766601599998"/>
    <n v="0"/>
    <n v="308"/>
    <n v="2020"/>
    <x v="8"/>
  </r>
  <r>
    <x v="31"/>
    <n v="58"/>
    <n v="5220000"/>
    <m/>
    <n v="6309.5766601599998"/>
    <n v="6309.5766601599998"/>
    <n v="0"/>
    <n v="6309.5766601599998"/>
    <n v="0"/>
    <n v="308"/>
    <n v="2020"/>
    <x v="8"/>
  </r>
  <r>
    <x v="6"/>
    <n v="4"/>
    <n v="360000"/>
    <m/>
    <n v="6309.5766601599998"/>
    <n v="6309.5766601599998"/>
    <n v="0"/>
    <n v="6309.5766601599998"/>
    <n v="0"/>
    <n v="308"/>
    <n v="2020"/>
    <x v="8"/>
  </r>
  <r>
    <x v="0"/>
    <n v="5"/>
    <n v="450000"/>
    <m/>
    <n v="654636.5"/>
    <n v="2333459.5"/>
    <n v="1678823"/>
    <n v="1588474.9"/>
    <n v="614785.68149400002"/>
    <n v="307"/>
    <n v="2020"/>
    <x v="9"/>
  </r>
  <r>
    <x v="2"/>
    <n v="728"/>
    <n v="65520000"/>
    <m/>
    <n v="6309.5766601599998"/>
    <n v="2032358.625"/>
    <n v="2026049.04834"/>
    <n v="469982.90394500003"/>
    <n v="441834.32636299997"/>
    <n v="307"/>
    <n v="2020"/>
    <x v="9"/>
  </r>
  <r>
    <x v="5"/>
    <n v="371"/>
    <n v="33390000"/>
    <m/>
    <n v="6309.5766601599998"/>
    <n v="1306171.375"/>
    <n v="1299861.79834"/>
    <n v="340992.13148500002"/>
    <n v="291492.09633999999"/>
    <n v="307"/>
    <n v="2020"/>
    <x v="9"/>
  </r>
  <r>
    <x v="3"/>
    <n v="103"/>
    <n v="9270000"/>
    <m/>
    <n v="6309.5766601599998"/>
    <n v="839460.4375"/>
    <n v="833150.86083999998"/>
    <n v="269248.623914"/>
    <n v="188425.17125399999"/>
    <n v="307"/>
    <n v="2020"/>
    <x v="9"/>
  </r>
  <r>
    <x v="10"/>
    <n v="106"/>
    <n v="9540000"/>
    <m/>
    <n v="6309.5766601599998"/>
    <n v="1819701.875"/>
    <n v="1813392.29834"/>
    <n v="240043.920664"/>
    <n v="357548.40429199999"/>
    <n v="307"/>
    <n v="2020"/>
    <x v="9"/>
  </r>
  <r>
    <x v="36"/>
    <n v="116"/>
    <n v="10440000"/>
    <m/>
    <n v="6309.5766601599998"/>
    <n v="1137628"/>
    <n v="1131318.42334"/>
    <n v="220739.84401900001"/>
    <n v="257791.18866000001"/>
    <n v="307"/>
    <n v="2020"/>
    <x v="9"/>
  </r>
  <r>
    <x v="4"/>
    <n v="657"/>
    <n v="59130000"/>
    <m/>
    <n v="6309.5766601599998"/>
    <n v="586138.3125"/>
    <n v="579828.73583999998"/>
    <n v="200630.10257799999"/>
    <n v="128940.697569"/>
    <n v="307"/>
    <n v="2020"/>
    <x v="9"/>
  </r>
  <r>
    <x v="1"/>
    <n v="38"/>
    <n v="3420000"/>
    <m/>
    <n v="6309.5766601599998"/>
    <n v="1235948.125"/>
    <n v="1229638.54834"/>
    <n v="175910.12339399999"/>
    <n v="365922.92933999997"/>
    <n v="307"/>
    <n v="2020"/>
    <x v="9"/>
  </r>
  <r>
    <x v="7"/>
    <n v="2489"/>
    <n v="224010000"/>
    <m/>
    <n v="6309.5766601599998"/>
    <n v="2754230.5"/>
    <n v="2747920.9233400002"/>
    <n v="168904.10420199999"/>
    <n v="300137.12329299998"/>
    <n v="307"/>
    <n v="2020"/>
    <x v="9"/>
  </r>
  <r>
    <x v="27"/>
    <n v="7"/>
    <n v="630000"/>
    <m/>
    <n v="69823.296875"/>
    <n v="188799.25"/>
    <n v="118975.953125"/>
    <n v="120010.667411"/>
    <n v="45687.074326499998"/>
    <n v="307"/>
    <n v="2020"/>
    <x v="9"/>
  </r>
  <r>
    <x v="9"/>
    <n v="64"/>
    <n v="5760000"/>
    <m/>
    <n v="6309.5766601599998"/>
    <n v="524807.75"/>
    <n v="518498.17333999998"/>
    <n v="102061.172699"/>
    <n v="127282.092011"/>
    <n v="307"/>
    <n v="2020"/>
    <x v="9"/>
  </r>
  <r>
    <x v="28"/>
    <n v="11"/>
    <n v="990000"/>
    <m/>
    <n v="6309.5766601599998"/>
    <n v="319153.9375"/>
    <n v="312844.36083999998"/>
    <n v="96345.554465599998"/>
    <n v="121741.088955"/>
    <n v="307"/>
    <n v="2020"/>
    <x v="9"/>
  </r>
  <r>
    <x v="23"/>
    <n v="63"/>
    <n v="5670000"/>
    <m/>
    <n v="6309.5766601599998"/>
    <n v="376704"/>
    <n v="370394.42333999998"/>
    <n v="66819.306051599997"/>
    <n v="93539.242969300001"/>
    <n v="307"/>
    <n v="2020"/>
    <x v="9"/>
  </r>
  <r>
    <x v="37"/>
    <n v="41"/>
    <n v="3690000"/>
    <m/>
    <n v="6309.5766601599998"/>
    <n v="691831.1875"/>
    <n v="685521.61083999998"/>
    <n v="53947.280785499999"/>
    <n v="120564.104503"/>
    <n v="307"/>
    <n v="2020"/>
    <x v="9"/>
  </r>
  <r>
    <x v="11"/>
    <n v="161"/>
    <n v="14490000"/>
    <m/>
    <n v="6309.5766601599998"/>
    <n v="839460.4375"/>
    <n v="833150.86083999998"/>
    <n v="53143.744380199998"/>
    <n v="134541.26316"/>
    <n v="307"/>
    <n v="2020"/>
    <x v="9"/>
  </r>
  <r>
    <x v="34"/>
    <n v="21"/>
    <n v="1890000"/>
    <m/>
    <n v="6309.5766601599998"/>
    <n v="183653.90625"/>
    <n v="177344.32959000001"/>
    <n v="35385.034970200002"/>
    <n v="57052.6979555"/>
    <n v="307"/>
    <n v="2020"/>
    <x v="9"/>
  </r>
  <r>
    <x v="6"/>
    <n v="33"/>
    <n v="2970000"/>
    <m/>
    <n v="6309.5766601599998"/>
    <n v="151356.234375"/>
    <n v="145046.65771500001"/>
    <n v="26948.233724000002"/>
    <n v="34361.993275200002"/>
    <n v="307"/>
    <n v="2020"/>
    <x v="9"/>
  </r>
  <r>
    <x v="25"/>
    <n v="132"/>
    <n v="11880000"/>
    <m/>
    <n v="6309.5766601599998"/>
    <n v="124738.414063"/>
    <n v="118428.837402"/>
    <n v="20886.1259766"/>
    <n v="30573.025327799998"/>
    <n v="307"/>
    <n v="2020"/>
    <x v="9"/>
  </r>
  <r>
    <x v="14"/>
    <n v="230"/>
    <n v="20700000"/>
    <m/>
    <n v="6309.5766601599998"/>
    <n v="164437.203125"/>
    <n v="158127.62646500001"/>
    <n v="11602.3559761"/>
    <n v="21205.387455100001"/>
    <n v="307"/>
    <n v="2020"/>
    <x v="9"/>
  </r>
  <r>
    <x v="17"/>
    <n v="538"/>
    <n v="48420000"/>
    <m/>
    <n v="6309.5766601599998"/>
    <n v="139315.6875"/>
    <n v="133006.11084000001"/>
    <n v="7215.7549744799999"/>
    <n v="9804.2411163500001"/>
    <n v="307"/>
    <n v="2020"/>
    <x v="9"/>
  </r>
  <r>
    <x v="22"/>
    <n v="111"/>
    <n v="9990000"/>
    <m/>
    <n v="6309.5766601599998"/>
    <n v="32210.6992188"/>
    <n v="25901.1225586"/>
    <n v="7190.8159839500004"/>
    <n v="3720.2722750100002"/>
    <n v="307"/>
    <n v="2020"/>
    <x v="9"/>
  </r>
  <r>
    <x v="19"/>
    <n v="111"/>
    <n v="9990000"/>
    <m/>
    <n v="6309.5766601599998"/>
    <n v="25822.6113281"/>
    <n v="19513.034668"/>
    <n v="6786.48857598"/>
    <n v="2574.43863874"/>
    <n v="307"/>
    <n v="2020"/>
    <x v="9"/>
  </r>
  <r>
    <x v="13"/>
    <n v="351"/>
    <n v="31590000"/>
    <m/>
    <n v="6309.5766601599998"/>
    <n v="47424.2109375"/>
    <n v="41114.6342773"/>
    <n v="6743.6397291200001"/>
    <n v="3743.2125838699999"/>
    <n v="307"/>
    <n v="2020"/>
    <x v="9"/>
  </r>
  <r>
    <x v="24"/>
    <n v="120"/>
    <n v="10800000"/>
    <m/>
    <n v="6309.5766601599998"/>
    <n v="24434.3183594"/>
    <n v="18124.7416992"/>
    <n v="6465.1603841100005"/>
    <n v="1647.9756874699999"/>
    <n v="307"/>
    <n v="2020"/>
    <x v="9"/>
  </r>
  <r>
    <x v="18"/>
    <n v="55"/>
    <n v="4950000"/>
    <m/>
    <n v="6309.5766601599998"/>
    <n v="6309.5766601599998"/>
    <n v="0"/>
    <n v="6309.5766601599998"/>
    <n v="0"/>
    <n v="307"/>
    <n v="2020"/>
    <x v="9"/>
  </r>
  <r>
    <x v="20"/>
    <n v="192"/>
    <n v="17280000"/>
    <m/>
    <n v="6309.5766601599998"/>
    <n v="6309.5766601599998"/>
    <n v="0"/>
    <n v="6309.5766601599998"/>
    <n v="0"/>
    <n v="307"/>
    <n v="2020"/>
    <x v="9"/>
  </r>
  <r>
    <x v="21"/>
    <n v="26"/>
    <n v="2340000"/>
    <m/>
    <n v="6309.5766601599998"/>
    <n v="6309.5766601599998"/>
    <n v="0"/>
    <n v="6309.5766601599998"/>
    <n v="0"/>
    <n v="307"/>
    <n v="2020"/>
    <x v="9"/>
  </r>
  <r>
    <x v="39"/>
    <n v="48"/>
    <n v="4320000"/>
    <m/>
    <n v="6309.5766601599998"/>
    <n v="6309.5766601599998"/>
    <n v="0"/>
    <n v="6309.5766601599998"/>
    <n v="0"/>
    <n v="307"/>
    <n v="2020"/>
    <x v="9"/>
  </r>
  <r>
    <x v="26"/>
    <n v="28"/>
    <n v="2520000"/>
    <m/>
    <n v="6309.5766601599998"/>
    <n v="6309.5766601599998"/>
    <n v="0"/>
    <n v="6309.5766601599998"/>
    <n v="0"/>
    <n v="307"/>
    <n v="2020"/>
    <x v="9"/>
  </r>
  <r>
    <x v="30"/>
    <n v="14"/>
    <n v="1260000"/>
    <m/>
    <n v="6309.5766601599998"/>
    <n v="6309.5766601599998"/>
    <n v="0"/>
    <n v="6309.5766601599998"/>
    <n v="0"/>
    <n v="307"/>
    <n v="2020"/>
    <x v="9"/>
  </r>
  <r>
    <x v="31"/>
    <n v="53"/>
    <n v="4770000"/>
    <m/>
    <n v="6309.5766601599998"/>
    <n v="6309.5766601599998"/>
    <n v="0"/>
    <n v="6309.5766601599998"/>
    <n v="0"/>
    <n v="307"/>
    <n v="2020"/>
    <x v="9"/>
  </r>
  <r>
    <x v="32"/>
    <n v="11"/>
    <n v="990000"/>
    <m/>
    <n v="6309.5766601599998"/>
    <n v="6309.5766601599998"/>
    <n v="0"/>
    <n v="6309.5766601599998"/>
    <n v="0"/>
    <n v="307"/>
    <n v="2020"/>
    <x v="9"/>
  </r>
  <r>
    <x v="15"/>
    <n v="101"/>
    <n v="9090000"/>
    <m/>
    <n v="6309.5766601599998"/>
    <n v="6309.5766601599998"/>
    <n v="0"/>
    <n v="6309.5766601599998"/>
    <n v="0"/>
    <n v="307"/>
    <n v="2020"/>
    <x v="9"/>
  </r>
  <r>
    <x v="38"/>
    <n v="29"/>
    <n v="2610000"/>
    <m/>
    <n v="6309.5766601599998"/>
    <n v="6309.5766601599998"/>
    <n v="0"/>
    <n v="6309.5766601599998"/>
    <n v="0"/>
    <n v="307"/>
    <n v="2020"/>
    <x v="9"/>
  </r>
  <r>
    <x v="41"/>
    <n v="14"/>
    <n v="1260000"/>
    <m/>
    <n v="6309.5766601599998"/>
    <n v="6309.5766601599998"/>
    <n v="0"/>
    <n v="6309.5766601599998"/>
    <n v="0"/>
    <n v="307"/>
    <n v="2020"/>
    <x v="9"/>
  </r>
  <r>
    <x v="35"/>
    <n v="34"/>
    <n v="3060000"/>
    <m/>
    <n v="6309.5766601599998"/>
    <n v="6309.5766601599998"/>
    <n v="0"/>
    <n v="6309.5766601599998"/>
    <n v="0"/>
    <n v="307"/>
    <n v="2020"/>
    <x v="9"/>
  </r>
  <r>
    <x v="0"/>
    <n v="14"/>
    <n v="1260000"/>
    <m/>
    <n v="188799.25"/>
    <n v="2269865.75"/>
    <n v="2081066.5"/>
    <n v="1330613.57589"/>
    <n v="709422.68712599995"/>
    <n v="306"/>
    <n v="2020"/>
    <x v="10"/>
  </r>
  <r>
    <x v="2"/>
    <n v="749"/>
    <n v="67410000"/>
    <m/>
    <n v="6309.5766601599998"/>
    <n v="1870683.625"/>
    <n v="1864374.04834"/>
    <n v="511084.04435099999"/>
    <n v="411974.362585"/>
    <n v="306"/>
    <n v="2020"/>
    <x v="10"/>
  </r>
  <r>
    <x v="5"/>
    <n v="422"/>
    <n v="37980000"/>
    <m/>
    <n v="6309.5766601599998"/>
    <n v="1106624.125"/>
    <n v="1100314.54834"/>
    <n v="327900.59678399999"/>
    <n v="291156.17166699999"/>
    <n v="306"/>
    <n v="2020"/>
    <x v="10"/>
  </r>
  <r>
    <x v="1"/>
    <n v="42"/>
    <n v="3780000"/>
    <m/>
    <n v="6309.5766601599998"/>
    <n v="1770109.5"/>
    <n v="1763799.92334"/>
    <n v="312397.26523000002"/>
    <n v="458231.553854"/>
    <n v="306"/>
    <n v="2020"/>
    <x v="10"/>
  </r>
  <r>
    <x v="10"/>
    <n v="117"/>
    <n v="10530000"/>
    <m/>
    <n v="6309.5766601599998"/>
    <n v="2679169.5"/>
    <n v="2672859.9233400002"/>
    <n v="240362.30338500001"/>
    <n v="396487.01338299998"/>
    <n v="306"/>
    <n v="2020"/>
    <x v="10"/>
  </r>
  <r>
    <x v="4"/>
    <n v="665"/>
    <n v="59850000"/>
    <m/>
    <n v="6309.5766601599998"/>
    <n v="539511.0625"/>
    <n v="533201.48583999998"/>
    <n v="234665.46764300001"/>
    <n v="117073.994764"/>
    <n v="306"/>
    <n v="2020"/>
    <x v="10"/>
  </r>
  <r>
    <x v="36"/>
    <n v="101"/>
    <n v="9090000"/>
    <m/>
    <n v="6309.5766601599998"/>
    <n v="816582.6875"/>
    <n v="810273.11083999998"/>
    <n v="196561.968513"/>
    <n v="208727.822774"/>
    <n v="306"/>
    <n v="2020"/>
    <x v="10"/>
  </r>
  <r>
    <x v="11"/>
    <n v="171"/>
    <n v="15390000"/>
    <m/>
    <n v="6309.5766601599998"/>
    <n v="1674943.75"/>
    <n v="1668634.17334"/>
    <n v="171752.08964699999"/>
    <n v="282924.181354"/>
    <n v="306"/>
    <n v="2020"/>
    <x v="10"/>
  </r>
  <r>
    <x v="7"/>
    <n v="2528"/>
    <n v="227520000"/>
    <m/>
    <n v="6309.5766601599998"/>
    <n v="2333459.5"/>
    <n v="2327149.9233400002"/>
    <n v="153493.58694800001"/>
    <n v="233209.91926699999"/>
    <n v="306"/>
    <n v="2020"/>
    <x v="10"/>
  </r>
  <r>
    <x v="3"/>
    <n v="100"/>
    <n v="9000000"/>
    <m/>
    <n v="6309.5766601599998"/>
    <n v="366437.6875"/>
    <n v="360128.11083999998"/>
    <n v="109498.455396"/>
    <n v="77956.704816400001"/>
    <n v="306"/>
    <n v="2020"/>
    <x v="10"/>
  </r>
  <r>
    <x v="9"/>
    <n v="72"/>
    <n v="6480000"/>
    <m/>
    <n v="6309.5766601599998"/>
    <n v="420726.6875"/>
    <n v="414417.11083999998"/>
    <n v="105755.90269"/>
    <n v="83197.850558999999"/>
    <n v="306"/>
    <n v="2020"/>
    <x v="10"/>
  </r>
  <r>
    <x v="6"/>
    <n v="36"/>
    <n v="3240000"/>
    <m/>
    <n v="6309.5766601599998"/>
    <n v="143218.828125"/>
    <n v="136909.25146500001"/>
    <n v="30043.169759100001"/>
    <n v="36016.394373199997"/>
    <n v="306"/>
    <n v="2020"/>
    <x v="10"/>
  </r>
  <r>
    <x v="37"/>
    <n v="39"/>
    <n v="3510000"/>
    <m/>
    <n v="6309.5766601599998"/>
    <n v="159955.890625"/>
    <n v="153646.31396500001"/>
    <n v="18570.024301400001"/>
    <n v="34586.958924899998"/>
    <n v="306"/>
    <n v="2020"/>
    <x v="10"/>
  </r>
  <r>
    <x v="14"/>
    <n v="242"/>
    <n v="21780000"/>
    <m/>
    <n v="6309.5766601599998"/>
    <n v="194088.640625"/>
    <n v="187779.06396500001"/>
    <n v="18511.063658200001"/>
    <n v="32251.5022016"/>
    <n v="306"/>
    <n v="2020"/>
    <x v="10"/>
  </r>
  <r>
    <x v="23"/>
    <n v="78"/>
    <n v="7020000"/>
    <m/>
    <n v="6309.5766601599998"/>
    <n v="235505.046875"/>
    <n v="229195.47021500001"/>
    <n v="12450.775841299999"/>
    <n v="29250.834445199998"/>
    <n v="306"/>
    <n v="2020"/>
    <x v="10"/>
  </r>
  <r>
    <x v="25"/>
    <n v="152"/>
    <n v="13680000"/>
    <m/>
    <n v="6309.5766601599998"/>
    <n v="57544.0234375"/>
    <n v="51234.4467773"/>
    <n v="9265.8267436799997"/>
    <n v="9180.1942961900004"/>
    <n v="306"/>
    <n v="2020"/>
    <x v="10"/>
  </r>
  <r>
    <x v="13"/>
    <n v="357"/>
    <n v="32130000"/>
    <m/>
    <n v="6309.5766601599998"/>
    <n v="51522.8789063"/>
    <n v="45213.3022461"/>
    <n v="7564.9123555699998"/>
    <n v="6127.8242383799998"/>
    <n v="306"/>
    <n v="2020"/>
    <x v="10"/>
  </r>
  <r>
    <x v="34"/>
    <n v="25"/>
    <n v="2250000"/>
    <m/>
    <n v="6309.5766601599998"/>
    <n v="26546.0722656"/>
    <n v="20236.4956055"/>
    <n v="7343.15048828"/>
    <n v="4070.38480811"/>
    <n v="306"/>
    <n v="2020"/>
    <x v="10"/>
  </r>
  <r>
    <x v="17"/>
    <n v="552"/>
    <n v="49680000"/>
    <m/>
    <n v="6309.5766601599998"/>
    <n v="111686.414063"/>
    <n v="105376.837402"/>
    <n v="7071.5535764799997"/>
    <n v="5798.1989222599996"/>
    <n v="306"/>
    <n v="2020"/>
    <x v="10"/>
  </r>
  <r>
    <x v="20"/>
    <n v="213"/>
    <n v="19170000"/>
    <m/>
    <n v="6309.5766601599998"/>
    <n v="43651.6171875"/>
    <n v="37342.0405273"/>
    <n v="6932.0238799299996"/>
    <n v="4589.3132639200003"/>
    <n v="306"/>
    <n v="2020"/>
    <x v="10"/>
  </r>
  <r>
    <x v="22"/>
    <n v="145"/>
    <n v="13050000"/>
    <m/>
    <n v="6309.5766601599998"/>
    <n v="27289.7851563"/>
    <n v="20980.2084961"/>
    <n v="6531.05382543"/>
    <n v="1831.91845661"/>
    <n v="306"/>
    <n v="2020"/>
    <x v="10"/>
  </r>
  <r>
    <x v="18"/>
    <n v="91"/>
    <n v="8190000"/>
    <m/>
    <n v="6309.5766601599998"/>
    <n v="6309.5766601599998"/>
    <n v="0"/>
    <n v="6309.5766601599998"/>
    <n v="0"/>
    <n v="306"/>
    <n v="2020"/>
    <x v="10"/>
  </r>
  <r>
    <x v="19"/>
    <n v="116"/>
    <n v="10440000"/>
    <m/>
    <n v="6309.5766601599998"/>
    <n v="6309.5766601599998"/>
    <n v="0"/>
    <n v="6309.5766601599998"/>
    <n v="0"/>
    <n v="306"/>
    <n v="2020"/>
    <x v="10"/>
  </r>
  <r>
    <x v="21"/>
    <n v="24"/>
    <n v="2160000"/>
    <m/>
    <n v="6309.5766601599998"/>
    <n v="6309.5766601599998"/>
    <n v="0"/>
    <n v="6309.5766601599998"/>
    <n v="0"/>
    <n v="306"/>
    <n v="2020"/>
    <x v="10"/>
  </r>
  <r>
    <x v="39"/>
    <n v="47"/>
    <n v="4230000"/>
    <m/>
    <n v="6309.5766601599998"/>
    <n v="6309.5766601599998"/>
    <n v="0"/>
    <n v="6309.5766601599998"/>
    <n v="0"/>
    <n v="306"/>
    <n v="2020"/>
    <x v="10"/>
  </r>
  <r>
    <x v="24"/>
    <n v="128"/>
    <n v="11520000"/>
    <m/>
    <n v="6309.5766601599998"/>
    <n v="6309.5766601599998"/>
    <n v="0"/>
    <n v="6309.5766601599998"/>
    <n v="0"/>
    <n v="306"/>
    <n v="2020"/>
    <x v="10"/>
  </r>
  <r>
    <x v="26"/>
    <n v="33"/>
    <n v="2970000"/>
    <m/>
    <n v="6309.5766601599998"/>
    <n v="6309.5766601599998"/>
    <n v="0"/>
    <n v="6309.5766601599998"/>
    <n v="0"/>
    <n v="306"/>
    <n v="2020"/>
    <x v="10"/>
  </r>
  <r>
    <x v="27"/>
    <n v="10"/>
    <n v="900000"/>
    <m/>
    <n v="6309.5766601599998"/>
    <n v="6309.5766601599998"/>
    <n v="0"/>
    <n v="6309.5766601599998"/>
    <n v="0"/>
    <n v="306"/>
    <n v="2020"/>
    <x v="10"/>
  </r>
  <r>
    <x v="28"/>
    <n v="15"/>
    <n v="1350000"/>
    <m/>
    <n v="6309.5766601599998"/>
    <n v="6309.5766601599998"/>
    <n v="0"/>
    <n v="6309.5766601599998"/>
    <n v="0"/>
    <n v="306"/>
    <n v="2020"/>
    <x v="10"/>
  </r>
  <r>
    <x v="29"/>
    <n v="33"/>
    <n v="2970000"/>
    <m/>
    <n v="6309.5766601599998"/>
    <n v="6309.5766601599998"/>
    <n v="0"/>
    <n v="6309.5766601599998"/>
    <n v="0"/>
    <n v="306"/>
    <n v="2020"/>
    <x v="10"/>
  </r>
  <r>
    <x v="30"/>
    <n v="21"/>
    <n v="1890000"/>
    <m/>
    <n v="6309.5766601599998"/>
    <n v="6309.5766601599998"/>
    <n v="0"/>
    <n v="6309.5766601599998"/>
    <n v="0"/>
    <n v="306"/>
    <n v="2020"/>
    <x v="10"/>
  </r>
  <r>
    <x v="31"/>
    <n v="71"/>
    <n v="6390000"/>
    <m/>
    <n v="6309.5766601599998"/>
    <n v="6309.5766601599998"/>
    <n v="0"/>
    <n v="6309.5766601599998"/>
    <n v="0"/>
    <n v="306"/>
    <n v="2020"/>
    <x v="10"/>
  </r>
  <r>
    <x v="32"/>
    <n v="27"/>
    <n v="2430000"/>
    <m/>
    <n v="6309.5766601599998"/>
    <n v="6309.5766601599998"/>
    <n v="0"/>
    <n v="6309.5766601599998"/>
    <n v="0"/>
    <n v="306"/>
    <n v="2020"/>
    <x v="10"/>
  </r>
  <r>
    <x v="12"/>
    <n v="39"/>
    <n v="3510000"/>
    <m/>
    <n v="6309.5766601599998"/>
    <n v="6309.5766601599998"/>
    <n v="0"/>
    <n v="6309.5766601599998"/>
    <n v="0"/>
    <n v="306"/>
    <n v="2020"/>
    <x v="10"/>
  </r>
  <r>
    <x v="15"/>
    <n v="118"/>
    <n v="10620000"/>
    <m/>
    <n v="6309.5766601599998"/>
    <n v="6309.5766601599998"/>
    <n v="0"/>
    <n v="6309.5766601599998"/>
    <n v="0"/>
    <n v="306"/>
    <n v="2020"/>
    <x v="10"/>
  </r>
  <r>
    <x v="38"/>
    <n v="24"/>
    <n v="2160000"/>
    <m/>
    <n v="6309.5766601599998"/>
    <n v="6309.5766601599998"/>
    <n v="0"/>
    <n v="6309.5766601599998"/>
    <n v="0"/>
    <n v="306"/>
    <n v="2020"/>
    <x v="10"/>
  </r>
  <r>
    <x v="40"/>
    <n v="48"/>
    <n v="4320000"/>
    <m/>
    <n v="6309.5766601599998"/>
    <n v="6309.5766601599998"/>
    <n v="0"/>
    <n v="6309.5766601599998"/>
    <n v="0"/>
    <n v="306"/>
    <n v="2020"/>
    <x v="10"/>
  </r>
  <r>
    <x v="41"/>
    <n v="40"/>
    <n v="3600000"/>
    <m/>
    <n v="6309.5766601599998"/>
    <n v="6309.5766601599998"/>
    <n v="0"/>
    <n v="6309.5766601599998"/>
    <n v="0"/>
    <n v="306"/>
    <n v="2020"/>
    <x v="10"/>
  </r>
  <r>
    <x v="35"/>
    <n v="45"/>
    <n v="4050000"/>
    <m/>
    <n v="6309.5766601599998"/>
    <n v="6309.5766601599998"/>
    <n v="0"/>
    <n v="6309.5766601599998"/>
    <n v="0"/>
    <n v="306"/>
    <n v="2020"/>
    <x v="10"/>
  </r>
  <r>
    <x v="0"/>
    <n v="12"/>
    <n v="1080000"/>
    <m/>
    <n v="319153.9375"/>
    <n v="2606154.25"/>
    <n v="2287000.3125"/>
    <n v="1460384.25"/>
    <n v="875045.95861199999"/>
    <n v="305"/>
    <n v="2020"/>
    <x v="11"/>
  </r>
  <r>
    <x v="2"/>
    <n v="721"/>
    <n v="64890000"/>
    <m/>
    <n v="6309.5766601599998"/>
    <n v="2032358.625"/>
    <n v="2026049.04834"/>
    <n v="413599.82435299997"/>
    <n v="415443.04126299999"/>
    <n v="305"/>
    <n v="2020"/>
    <x v="11"/>
  </r>
  <r>
    <x v="36"/>
    <n v="102"/>
    <n v="9180000"/>
    <m/>
    <n v="6309.5766601599998"/>
    <n v="963829.4375"/>
    <n v="957519.86083999998"/>
    <n v="245166.918897"/>
    <n v="267957.33779700001"/>
    <n v="305"/>
    <n v="2020"/>
    <x v="11"/>
  </r>
  <r>
    <x v="10"/>
    <n v="105"/>
    <n v="9450000"/>
    <m/>
    <n v="6309.5766601599998"/>
    <n v="1202264.875"/>
    <n v="1195955.29834"/>
    <n v="225417.30426"/>
    <n v="256186.21710400001"/>
    <n v="305"/>
    <n v="2020"/>
    <x v="11"/>
  </r>
  <r>
    <x v="5"/>
    <n v="380"/>
    <n v="34200000"/>
    <m/>
    <n v="6309.5766601599998"/>
    <n v="1235948.125"/>
    <n v="1229638.54834"/>
    <n v="222387.81743299999"/>
    <n v="250417.88506299999"/>
    <n v="305"/>
    <n v="2020"/>
    <x v="11"/>
  </r>
  <r>
    <x v="4"/>
    <n v="666"/>
    <n v="59940000"/>
    <m/>
    <n v="6309.5766601599998"/>
    <n v="554626"/>
    <n v="548316.42333999998"/>
    <n v="185120.21252299999"/>
    <n v="111741.548591"/>
    <n v="305"/>
    <n v="2020"/>
    <x v="11"/>
  </r>
  <r>
    <x v="7"/>
    <n v="2547"/>
    <n v="229230000"/>
    <m/>
    <n v="6309.5766601599998"/>
    <n v="2032358.625"/>
    <n v="2026049.04834"/>
    <n v="169240.88221099999"/>
    <n v="211919.16163700001"/>
    <n v="305"/>
    <n v="2020"/>
    <x v="11"/>
  </r>
  <r>
    <x v="3"/>
    <n v="100"/>
    <n v="9000000"/>
    <m/>
    <n v="6309.5766601599998"/>
    <n v="409260.84375"/>
    <n v="402951.26708999998"/>
    <n v="153478.554917"/>
    <n v="101323.31731"/>
    <n v="305"/>
    <n v="2020"/>
    <x v="11"/>
  </r>
  <r>
    <x v="1"/>
    <n v="35"/>
    <n v="3150000"/>
    <m/>
    <n v="6309.5766601599998"/>
    <n v="731139.625"/>
    <n v="724830.04833999998"/>
    <n v="142607.39550799999"/>
    <n v="214590.62432599999"/>
    <n v="305"/>
    <n v="2020"/>
    <x v="11"/>
  </r>
  <r>
    <x v="9"/>
    <n v="62"/>
    <n v="5580000"/>
    <m/>
    <n v="6309.5766601599998"/>
    <n v="301995.375"/>
    <n v="295685.79833999998"/>
    <n v="71031.319635199994"/>
    <n v="83558.110146799998"/>
    <n v="305"/>
    <n v="2020"/>
    <x v="11"/>
  </r>
  <r>
    <x v="11"/>
    <n v="187"/>
    <n v="16830000"/>
    <m/>
    <n v="6309.5766601599998"/>
    <n v="310456.03125"/>
    <n v="304146.45458999998"/>
    <n v="38773.4072657"/>
    <n v="62292.463078599998"/>
    <n v="305"/>
    <n v="2020"/>
    <x v="11"/>
  </r>
  <r>
    <x v="6"/>
    <n v="35"/>
    <n v="3150000"/>
    <m/>
    <n v="6309.5766601599998"/>
    <n v="128233.140625"/>
    <n v="121923.56396499999"/>
    <n v="27575.0691267"/>
    <n v="30055.838875099998"/>
    <n v="305"/>
    <n v="2020"/>
    <x v="11"/>
  </r>
  <r>
    <x v="30"/>
    <n v="21"/>
    <n v="1890000"/>
    <m/>
    <n v="6309.5766601599998"/>
    <n v="183653.90625"/>
    <n v="177344.32959000001"/>
    <n v="24293.152087999999"/>
    <n v="45038.525371299998"/>
    <n v="305"/>
    <n v="2020"/>
    <x v="11"/>
  </r>
  <r>
    <x v="14"/>
    <n v="230"/>
    <n v="20700000"/>
    <m/>
    <n v="6309.5766601599998"/>
    <n v="131825.78125"/>
    <n v="125516.20458999999"/>
    <n v="13979.966574"/>
    <n v="21285.2439834"/>
    <n v="305"/>
    <n v="2020"/>
    <x v="11"/>
  </r>
  <r>
    <x v="34"/>
    <n v="28"/>
    <n v="2520000"/>
    <m/>
    <n v="6309.5766601599998"/>
    <n v="89536.5078125"/>
    <n v="83226.931152300007"/>
    <n v="11304.3603516"/>
    <n v="17803.857012699998"/>
    <n v="305"/>
    <n v="2020"/>
    <x v="11"/>
  </r>
  <r>
    <x v="32"/>
    <n v="28"/>
    <n v="2520000"/>
    <m/>
    <n v="6309.5766601599998"/>
    <n v="52966.3710938"/>
    <n v="46656.7944336"/>
    <n v="7975.8907470699996"/>
    <n v="8658.4219797099995"/>
    <n v="305"/>
    <n v="2020"/>
    <x v="11"/>
  </r>
  <r>
    <x v="13"/>
    <n v="349"/>
    <n v="31410000"/>
    <m/>
    <n v="6309.5766601599998"/>
    <n v="84722.78125"/>
    <n v="78413.204589800007"/>
    <n v="6874.2975199800003"/>
    <n v="5243.1786915100001"/>
    <n v="305"/>
    <n v="2020"/>
    <x v="11"/>
  </r>
  <r>
    <x v="18"/>
    <n v="114"/>
    <n v="10260000"/>
    <m/>
    <n v="6309.5766601599998"/>
    <n v="6309.5766601599998"/>
    <n v="0"/>
    <n v="6309.5766601599998"/>
    <n v="0"/>
    <n v="305"/>
    <n v="2020"/>
    <x v="11"/>
  </r>
  <r>
    <x v="19"/>
    <n v="114"/>
    <n v="10260000"/>
    <m/>
    <n v="6309.5766601599998"/>
    <n v="6309.5766601599998"/>
    <n v="0"/>
    <n v="6309.5766601599998"/>
    <n v="0"/>
    <n v="305"/>
    <n v="2020"/>
    <x v="11"/>
  </r>
  <r>
    <x v="37"/>
    <n v="39"/>
    <n v="3510000"/>
    <m/>
    <n v="6309.5766601599998"/>
    <n v="6309.5766601599998"/>
    <n v="0"/>
    <n v="6309.5766601599998"/>
    <n v="0"/>
    <n v="305"/>
    <n v="2020"/>
    <x v="11"/>
  </r>
  <r>
    <x v="20"/>
    <n v="231"/>
    <n v="20790000"/>
    <m/>
    <n v="6309.5766601599998"/>
    <n v="6309.5766601599998"/>
    <n v="0"/>
    <n v="6309.5766601599998"/>
    <n v="0"/>
    <n v="305"/>
    <n v="2020"/>
    <x v="11"/>
  </r>
  <r>
    <x v="21"/>
    <n v="25"/>
    <n v="2250000"/>
    <m/>
    <n v="6309.5766601599998"/>
    <n v="6309.5766601599998"/>
    <n v="0"/>
    <n v="6309.5766601599998"/>
    <n v="0"/>
    <n v="305"/>
    <n v="2020"/>
    <x v="11"/>
  </r>
  <r>
    <x v="22"/>
    <n v="153"/>
    <n v="13770000"/>
    <m/>
    <n v="6309.5766601599998"/>
    <n v="6309.5766601599998"/>
    <n v="0"/>
    <n v="6309.5766601599998"/>
    <n v="0"/>
    <n v="305"/>
    <n v="2020"/>
    <x v="11"/>
  </r>
  <r>
    <x v="39"/>
    <n v="48"/>
    <n v="4320000"/>
    <m/>
    <n v="6309.5766601599998"/>
    <n v="6309.5766601599998"/>
    <n v="0"/>
    <n v="6309.5766601599998"/>
    <n v="0"/>
    <n v="305"/>
    <n v="2020"/>
    <x v="11"/>
  </r>
  <r>
    <x v="24"/>
    <n v="139"/>
    <n v="12510000"/>
    <m/>
    <n v="6309.5766601599998"/>
    <n v="6309.5766601599998"/>
    <n v="0"/>
    <n v="6309.5766601599998"/>
    <n v="0"/>
    <n v="305"/>
    <n v="2020"/>
    <x v="11"/>
  </r>
  <r>
    <x v="25"/>
    <n v="15"/>
    <n v="1350000"/>
    <m/>
    <n v="6309.5766601599998"/>
    <n v="6309.5766601599998"/>
    <n v="0"/>
    <n v="6309.5766601599998"/>
    <n v="0"/>
    <n v="305"/>
    <n v="2020"/>
    <x v="11"/>
  </r>
  <r>
    <x v="26"/>
    <n v="28"/>
    <n v="2520000"/>
    <m/>
    <n v="6309.5766601599998"/>
    <n v="6309.5766601599998"/>
    <n v="0"/>
    <n v="6309.5766601599998"/>
    <n v="0"/>
    <n v="305"/>
    <n v="2020"/>
    <x v="11"/>
  </r>
  <r>
    <x v="29"/>
    <n v="52"/>
    <n v="4680000"/>
    <m/>
    <n v="6309.5766601599998"/>
    <n v="6309.5766601599998"/>
    <n v="0"/>
    <n v="6309.5766601599998"/>
    <n v="0"/>
    <n v="305"/>
    <n v="2020"/>
    <x v="11"/>
  </r>
  <r>
    <x v="31"/>
    <n v="86"/>
    <n v="7740000"/>
    <m/>
    <n v="6309.5766601599998"/>
    <n v="6309.5766601599998"/>
    <n v="0"/>
    <n v="6309.5766601599998"/>
    <n v="0"/>
    <n v="305"/>
    <n v="2020"/>
    <x v="11"/>
  </r>
  <r>
    <x v="12"/>
    <n v="48"/>
    <n v="4320000"/>
    <m/>
    <n v="6309.5766601599998"/>
    <n v="6309.5766601599998"/>
    <n v="0"/>
    <n v="6309.5766601599998"/>
    <n v="0"/>
    <n v="305"/>
    <n v="2020"/>
    <x v="11"/>
  </r>
  <r>
    <x v="15"/>
    <n v="120"/>
    <n v="10800000"/>
    <m/>
    <n v="6309.5766601599998"/>
    <n v="6309.5766601599998"/>
    <n v="0"/>
    <n v="6309.5766601599998"/>
    <n v="0"/>
    <n v="305"/>
    <n v="2020"/>
    <x v="11"/>
  </r>
  <r>
    <x v="38"/>
    <n v="25"/>
    <n v="2250000"/>
    <m/>
    <n v="6309.5766601599998"/>
    <n v="6309.5766601599998"/>
    <n v="0"/>
    <n v="6309.5766601599998"/>
    <n v="0"/>
    <n v="305"/>
    <n v="2020"/>
    <x v="11"/>
  </r>
  <r>
    <x v="40"/>
    <n v="55"/>
    <n v="4950000"/>
    <m/>
    <n v="6309.5766601599998"/>
    <n v="6309.5766601599998"/>
    <n v="0"/>
    <n v="6309.5766601599998"/>
    <n v="0"/>
    <n v="305"/>
    <n v="2020"/>
    <x v="11"/>
  </r>
  <r>
    <x v="41"/>
    <n v="63"/>
    <n v="5670000"/>
    <m/>
    <n v="6309.5766601599998"/>
    <n v="6309.5766601599998"/>
    <n v="0"/>
    <n v="6309.5766601599998"/>
    <n v="0"/>
    <n v="305"/>
    <n v="2020"/>
    <x v="11"/>
  </r>
  <r>
    <x v="35"/>
    <n v="49"/>
    <n v="4410000"/>
    <m/>
    <n v="6309.5766601599998"/>
    <n v="6309.5766601599998"/>
    <n v="0"/>
    <n v="6309.5766601599998"/>
    <n v="0"/>
    <n v="305"/>
    <n v="2020"/>
    <x v="11"/>
  </r>
  <r>
    <x v="17"/>
    <n v="232"/>
    <n v="20880000"/>
    <m/>
    <n v="6309.5766601599998"/>
    <n v="6309.5766601599998"/>
    <n v="0"/>
    <n v="6309.5766601599998"/>
    <n v="0"/>
    <n v="305"/>
    <n v="2020"/>
    <x v="11"/>
  </r>
  <r>
    <x v="0"/>
    <n v="13"/>
    <n v="1170000"/>
    <m/>
    <n v="376704"/>
    <n v="2606154.25"/>
    <n v="2229450.25"/>
    <n v="1622431.96154"/>
    <n v="732954.15101000003"/>
    <n v="304"/>
    <n v="2020"/>
    <x v="12"/>
  </r>
  <r>
    <x v="2"/>
    <n v="732"/>
    <n v="65880000"/>
    <m/>
    <n v="6309.5766601599998"/>
    <n v="2269865.75"/>
    <n v="2263556.1733400002"/>
    <n v="439021.01251099998"/>
    <n v="454214.04373899999"/>
    <n v="304"/>
    <n v="2020"/>
    <x v="12"/>
  </r>
  <r>
    <x v="7"/>
    <n v="2547"/>
    <n v="229230000"/>
    <m/>
    <n v="6309.5766601599998"/>
    <n v="5495412"/>
    <n v="5489102.4233400002"/>
    <n v="300874.39741199999"/>
    <n v="518697.71547699999"/>
    <n v="304"/>
    <n v="2020"/>
    <x v="12"/>
  </r>
  <r>
    <x v="1"/>
    <n v="40"/>
    <n v="3600000"/>
    <m/>
    <n v="6309.5766601599998"/>
    <n v="1819701.875"/>
    <n v="1813392.29834"/>
    <n v="285174.083728"/>
    <n v="491691.77166799997"/>
    <n v="304"/>
    <n v="2020"/>
    <x v="12"/>
  </r>
  <r>
    <x v="10"/>
    <n v="121"/>
    <n v="10890000"/>
    <m/>
    <n v="6309.5766601599998"/>
    <n v="1674943.75"/>
    <n v="1668634.17334"/>
    <n v="185695.91894900001"/>
    <n v="300089.45769700001"/>
    <n v="304"/>
    <n v="2020"/>
    <x v="12"/>
  </r>
  <r>
    <x v="5"/>
    <n v="392"/>
    <n v="35280000"/>
    <m/>
    <n v="6309.5766601599998"/>
    <n v="990832.625"/>
    <n v="984523.04833999998"/>
    <n v="180831.02318600001"/>
    <n v="203999.42261000001"/>
    <n v="304"/>
    <n v="2020"/>
    <x v="12"/>
  </r>
  <r>
    <x v="4"/>
    <n v="652"/>
    <n v="58680000"/>
    <m/>
    <n v="6309.5766601599998"/>
    <n v="469894.28125"/>
    <n v="463584.70458999998"/>
    <n v="155651.13112400001"/>
    <n v="100390.435792"/>
    <n v="304"/>
    <n v="2020"/>
    <x v="12"/>
  </r>
  <r>
    <x v="36"/>
    <n v="62"/>
    <n v="5580000"/>
    <m/>
    <n v="6309.5766601599998"/>
    <n v="839460.4375"/>
    <n v="833150.86083999998"/>
    <n v="144943.85762699999"/>
    <n v="201657.85896000001"/>
    <n v="304"/>
    <n v="2020"/>
    <x v="12"/>
  </r>
  <r>
    <x v="9"/>
    <n v="70"/>
    <n v="6300000"/>
    <m/>
    <n v="6309.5766601599998"/>
    <n v="270395.9375"/>
    <n v="264086.36083999998"/>
    <n v="65510.887548799998"/>
    <n v="63490.978487"/>
    <n v="304"/>
    <n v="2020"/>
    <x v="12"/>
  </r>
  <r>
    <x v="37"/>
    <n v="43"/>
    <n v="3870000"/>
    <m/>
    <n v="6309.5766601599998"/>
    <n v="444631.5"/>
    <n v="438321.92333999998"/>
    <n v="59721.467989199999"/>
    <n v="107174.93283799999"/>
    <n v="304"/>
    <n v="2020"/>
    <x v="12"/>
  </r>
  <r>
    <x v="6"/>
    <n v="35"/>
    <n v="3150000"/>
    <m/>
    <n v="6309.5766601599998"/>
    <n v="124738.414063"/>
    <n v="118428.837402"/>
    <n v="49401.926660199999"/>
    <n v="34761.691399099996"/>
    <n v="304"/>
    <n v="2020"/>
    <x v="12"/>
  </r>
  <r>
    <x v="14"/>
    <n v="234"/>
    <n v="21060000"/>
    <m/>
    <n v="6309.5766601599998"/>
    <n v="242103.078125"/>
    <n v="235793.50146500001"/>
    <n v="15148.3486453"/>
    <n v="26641.8669133"/>
    <n v="304"/>
    <n v="2020"/>
    <x v="12"/>
  </r>
  <r>
    <x v="19"/>
    <n v="111"/>
    <n v="9990000"/>
    <m/>
    <n v="6309.5766601599998"/>
    <n v="159955.890625"/>
    <n v="153646.31396500001"/>
    <n v="11467.0471609"/>
    <n v="24298.606097100001"/>
    <n v="304"/>
    <n v="2020"/>
    <x v="12"/>
  </r>
  <r>
    <x v="23"/>
    <n v="88"/>
    <n v="7920000"/>
    <m/>
    <n v="6309.5766601599998"/>
    <n v="139315.6875"/>
    <n v="133006.11084000001"/>
    <n v="9041.1217484900008"/>
    <n v="16525.495313200001"/>
    <n v="304"/>
    <n v="2020"/>
    <x v="12"/>
  </r>
  <r>
    <x v="34"/>
    <n v="25"/>
    <n v="2250000"/>
    <m/>
    <n v="6309.5766601599998"/>
    <n v="27289.7851563"/>
    <n v="20980.2084961"/>
    <n v="7761.8502929699998"/>
    <n v="4880.3310097599997"/>
    <n v="304"/>
    <n v="2020"/>
    <x v="12"/>
  </r>
  <r>
    <x v="25"/>
    <n v="164"/>
    <n v="14760000"/>
    <m/>
    <n v="6309.5766601599998"/>
    <n v="47424.2109375"/>
    <n v="41114.6342773"/>
    <n v="7073.35650188"/>
    <n v="3868.0457100200001"/>
    <n v="304"/>
    <n v="2020"/>
    <x v="12"/>
  </r>
  <r>
    <x v="13"/>
    <n v="354"/>
    <n v="31860000"/>
    <m/>
    <n v="6309.5766601599998"/>
    <n v="105681.796875"/>
    <n v="99372.220214800007"/>
    <n v="7017.6935911"/>
    <n v="6176.6052356800001"/>
    <n v="304"/>
    <n v="2020"/>
    <x v="12"/>
  </r>
  <r>
    <x v="17"/>
    <n v="564"/>
    <n v="50760000"/>
    <m/>
    <n v="6309.5766601599998"/>
    <n v="41304.765625"/>
    <n v="34995.1889648"/>
    <n v="6532.4232169099996"/>
    <n v="2372.2010372899999"/>
    <n v="304"/>
    <n v="2020"/>
    <x v="12"/>
  </r>
  <r>
    <x v="15"/>
    <n v="120"/>
    <n v="10800000"/>
    <m/>
    <n v="6309.5766601599998"/>
    <n v="15703.6308594"/>
    <n v="9394.0541992199996"/>
    <n v="6520.3249226899998"/>
    <n v="1320.77406492"/>
    <n v="304"/>
    <n v="2020"/>
    <x v="12"/>
  </r>
  <r>
    <x v="18"/>
    <n v="19"/>
    <n v="1710000"/>
    <m/>
    <n v="6309.5766601599998"/>
    <n v="6309.5766601599998"/>
    <n v="0"/>
    <n v="6309.5766601599998"/>
    <n v="0"/>
    <n v="304"/>
    <n v="2020"/>
    <x v="12"/>
  </r>
  <r>
    <x v="20"/>
    <n v="215"/>
    <n v="19350000"/>
    <m/>
    <n v="6309.5766601599998"/>
    <n v="6309.5766601599998"/>
    <n v="0"/>
    <n v="6309.5766601599998"/>
    <n v="0"/>
    <n v="304"/>
    <n v="2020"/>
    <x v="12"/>
  </r>
  <r>
    <x v="22"/>
    <n v="153"/>
    <n v="13770000"/>
    <m/>
    <n v="6309.5766601599998"/>
    <n v="6309.5766601599998"/>
    <n v="0"/>
    <n v="6309.5766601599998"/>
    <n v="0"/>
    <n v="304"/>
    <n v="2020"/>
    <x v="12"/>
  </r>
  <r>
    <x v="39"/>
    <n v="55"/>
    <n v="4950000"/>
    <m/>
    <n v="6309.5766601599998"/>
    <n v="6309.5766601599998"/>
    <n v="0"/>
    <n v="6309.5766601599998"/>
    <n v="0"/>
    <n v="304"/>
    <n v="2020"/>
    <x v="12"/>
  </r>
  <r>
    <x v="24"/>
    <n v="135"/>
    <n v="12150000"/>
    <m/>
    <n v="6309.5766601599998"/>
    <n v="6309.5766601599998"/>
    <n v="0"/>
    <n v="6309.5766601599998"/>
    <n v="0"/>
    <n v="304"/>
    <n v="2020"/>
    <x v="12"/>
  </r>
  <r>
    <x v="26"/>
    <n v="40"/>
    <n v="3600000"/>
    <m/>
    <n v="6309.5766601599998"/>
    <n v="6309.5766601599998"/>
    <n v="0"/>
    <n v="6309.5766601599998"/>
    <n v="0"/>
    <n v="304"/>
    <n v="2020"/>
    <x v="12"/>
  </r>
  <r>
    <x v="30"/>
    <n v="24"/>
    <n v="2160000"/>
    <m/>
    <n v="6309.5766601599998"/>
    <n v="6309.5766601599998"/>
    <n v="0"/>
    <n v="6309.5766601599998"/>
    <n v="0"/>
    <n v="304"/>
    <n v="2020"/>
    <x v="12"/>
  </r>
  <r>
    <x v="31"/>
    <n v="88"/>
    <n v="7920000"/>
    <m/>
    <n v="6309.5766601599998"/>
    <n v="6309.5766601599998"/>
    <n v="0"/>
    <n v="6309.5766601599998"/>
    <n v="0"/>
    <n v="304"/>
    <n v="2020"/>
    <x v="12"/>
  </r>
  <r>
    <x v="12"/>
    <n v="41"/>
    <n v="3690000"/>
    <m/>
    <n v="6309.5766601599998"/>
    <n v="6309.5766601599998"/>
    <n v="0"/>
    <n v="6309.5766601599998"/>
    <n v="0"/>
    <n v="304"/>
    <n v="2020"/>
    <x v="12"/>
  </r>
  <r>
    <x v="38"/>
    <n v="22"/>
    <n v="1980000"/>
    <m/>
    <n v="6309.5766601599998"/>
    <n v="6309.5766601599998"/>
    <n v="0"/>
    <n v="6309.5766601599998"/>
    <n v="0"/>
    <n v="304"/>
    <n v="2020"/>
    <x v="12"/>
  </r>
  <r>
    <x v="35"/>
    <n v="4"/>
    <n v="360000"/>
    <m/>
    <n v="6309.5766601599998"/>
    <n v="6309.5766601599998"/>
    <n v="0"/>
    <n v="6309.5766601599998"/>
    <n v="0"/>
    <n v="304"/>
    <n v="2020"/>
    <x v="12"/>
  </r>
  <r>
    <x v="0"/>
    <n v="13"/>
    <n v="1170000"/>
    <m/>
    <n v="188799.25"/>
    <n v="3732504"/>
    <n v="3543704.75"/>
    <n v="1733978.2211500001"/>
    <n v="927938.44354000001"/>
    <n v="303"/>
    <n v="2020"/>
    <x v="13"/>
  </r>
  <r>
    <x v="2"/>
    <n v="697"/>
    <n v="62730000"/>
    <m/>
    <n v="6309.5766601599998"/>
    <n v="2333459.5"/>
    <n v="2327149.9233400002"/>
    <n v="534173.10105000006"/>
    <n v="453474.24485900003"/>
    <n v="303"/>
    <n v="2020"/>
    <x v="13"/>
  </r>
  <r>
    <x v="10"/>
    <n v="113"/>
    <n v="10170000"/>
    <m/>
    <n v="6309.5766601599998"/>
    <n v="2910718.75"/>
    <n v="2904409.1733400002"/>
    <n v="468715.59263099998"/>
    <n v="560352.74334199994"/>
    <n v="303"/>
    <n v="2020"/>
    <x v="13"/>
  </r>
  <r>
    <x v="7"/>
    <n v="2517"/>
    <n v="226530000"/>
    <m/>
    <n v="6309.5766601599998"/>
    <n v="4528977.5"/>
    <n v="4522667.9233400002"/>
    <n v="404071.19271500001"/>
    <n v="489639.21897400002"/>
    <n v="303"/>
    <n v="2020"/>
    <x v="13"/>
  </r>
  <r>
    <x v="1"/>
    <n v="41"/>
    <n v="3690000"/>
    <m/>
    <n v="6309.5766601599998"/>
    <n v="1584894.25"/>
    <n v="1578584.67334"/>
    <n v="392326.56921699998"/>
    <n v="510966.97852100001"/>
    <n v="303"/>
    <n v="2020"/>
    <x v="13"/>
  </r>
  <r>
    <x v="5"/>
    <n v="352"/>
    <n v="31680000"/>
    <m/>
    <n v="6309.5766601599998"/>
    <n v="1419058.125"/>
    <n v="1412748.54834"/>
    <n v="342204.99864800001"/>
    <n v="308131.49533100001"/>
    <n v="303"/>
    <n v="2020"/>
    <x v="13"/>
  </r>
  <r>
    <x v="3"/>
    <n v="86"/>
    <n v="7740000"/>
    <m/>
    <n v="6309.5766601599998"/>
    <n v="586138.3125"/>
    <n v="579828.73583999998"/>
    <n v="159380.11767000001"/>
    <n v="141016.76250899999"/>
    <n v="303"/>
    <n v="2020"/>
    <x v="13"/>
  </r>
  <r>
    <x v="4"/>
    <n v="645"/>
    <n v="58050000"/>
    <m/>
    <n v="6309.5766601599998"/>
    <n v="539511.0625"/>
    <n v="533201.48583999998"/>
    <n v="157302.66978299999"/>
    <n v="105895.27903999999"/>
    <n v="303"/>
    <n v="2020"/>
    <x v="13"/>
  </r>
  <r>
    <x v="9"/>
    <n v="58"/>
    <n v="5220000"/>
    <m/>
    <n v="6309.5766601599998"/>
    <n v="409260.84375"/>
    <n v="402951.26708999998"/>
    <n v="86713.403109799998"/>
    <n v="98752.999957599997"/>
    <n v="303"/>
    <n v="2020"/>
    <x v="13"/>
  </r>
  <r>
    <x v="23"/>
    <n v="63"/>
    <n v="5670000"/>
    <m/>
    <n v="6309.5766601599998"/>
    <n v="586138.3125"/>
    <n v="579828.73583999998"/>
    <n v="64324.319157700003"/>
    <n v="117350.29511000001"/>
    <n v="303"/>
    <n v="2020"/>
    <x v="13"/>
  </r>
  <r>
    <x v="30"/>
    <n v="14"/>
    <n v="1260000"/>
    <m/>
    <n v="6309.5766601599998"/>
    <n v="173780.1875"/>
    <n v="167470.61084000001"/>
    <n v="41912.5062081"/>
    <n v="60370.082477800002"/>
    <n v="303"/>
    <n v="2020"/>
    <x v="13"/>
  </r>
  <r>
    <x v="37"/>
    <n v="39"/>
    <n v="3510000"/>
    <m/>
    <n v="6309.5766601599998"/>
    <n v="510505.21875"/>
    <n v="504195.64208999998"/>
    <n v="39089.236766299997"/>
    <n v="94466.981375500007"/>
    <n v="303"/>
    <n v="2020"/>
    <x v="13"/>
  </r>
  <r>
    <x v="6"/>
    <n v="35"/>
    <n v="3150000"/>
    <m/>
    <n v="6309.5766601599998"/>
    <n v="216770.515625"/>
    <n v="210460.93896500001"/>
    <n v="32263.7476842"/>
    <n v="49723.363542999999"/>
    <n v="303"/>
    <n v="2020"/>
    <x v="13"/>
  </r>
  <r>
    <x v="14"/>
    <n v="228"/>
    <n v="20520000"/>
    <m/>
    <n v="6309.5766601599998"/>
    <n v="277971.46875"/>
    <n v="271661.89208999998"/>
    <n v="20300.5881969"/>
    <n v="40388.211255599999"/>
    <n v="303"/>
    <n v="2020"/>
    <x v="13"/>
  </r>
  <r>
    <x v="34"/>
    <n v="17"/>
    <n v="1530000"/>
    <m/>
    <n v="6309.5766601599998"/>
    <n v="82413.8828125"/>
    <n v="76104.306152300007"/>
    <n v="17415.368508700001"/>
    <n v="24606.332549700001"/>
    <n v="303"/>
    <n v="2020"/>
    <x v="13"/>
  </r>
  <r>
    <x v="15"/>
    <n v="107"/>
    <n v="9630000"/>
    <m/>
    <n v="6309.5766601599998"/>
    <n v="121338.921875"/>
    <n v="115029.34521499999"/>
    <n v="15949.906797600001"/>
    <n v="22564.7563677"/>
    <n v="303"/>
    <n v="2020"/>
    <x v="13"/>
  </r>
  <r>
    <x v="25"/>
    <n v="144"/>
    <n v="12960000"/>
    <m/>
    <n v="6309.5766601599998"/>
    <n v="77983.046875"/>
    <n v="71673.470214800007"/>
    <n v="14677.0194058"/>
    <n v="16471.078983799998"/>
    <n v="303"/>
    <n v="2020"/>
    <x v="13"/>
  </r>
  <r>
    <x v="13"/>
    <n v="351"/>
    <n v="31590000"/>
    <m/>
    <n v="6309.5766601599998"/>
    <n v="143218.828125"/>
    <n v="136909.25146500001"/>
    <n v="9028.0080587299999"/>
    <n v="14366.809699900001"/>
    <n v="303"/>
    <n v="2020"/>
    <x v="13"/>
  </r>
  <r>
    <x v="22"/>
    <n v="118"/>
    <n v="10620000"/>
    <m/>
    <n v="6309.5766601599998"/>
    <n v="38018.953125"/>
    <n v="31709.3764648"/>
    <n v="8094.4237619200003"/>
    <n v="5189.7381400900003"/>
    <n v="303"/>
    <n v="2020"/>
    <x v="13"/>
  </r>
  <r>
    <x v="17"/>
    <n v="544"/>
    <n v="48960000"/>
    <m/>
    <n v="6309.5766601599998"/>
    <n v="105681.796875"/>
    <n v="99372.220214800007"/>
    <n v="7238.2690689999999"/>
    <n v="7556.9920798000003"/>
    <n v="303"/>
    <n v="2020"/>
    <x v="13"/>
  </r>
  <r>
    <x v="39"/>
    <n v="45"/>
    <n v="4050000"/>
    <m/>
    <n v="6309.5766601599998"/>
    <n v="23768.4121094"/>
    <n v="17458.8354492"/>
    <n v="7060.5252712700003"/>
    <n v="2905.1058735800002"/>
    <n v="303"/>
    <n v="2020"/>
    <x v="13"/>
  </r>
  <r>
    <x v="31"/>
    <n v="72"/>
    <n v="6480000"/>
    <m/>
    <n v="6309.5766601599998"/>
    <n v="23120.6640625"/>
    <n v="16811.0874023"/>
    <n v="6828.72736274"/>
    <n v="2457.7209575799998"/>
    <n v="303"/>
    <n v="2020"/>
    <x v="13"/>
  </r>
  <r>
    <x v="24"/>
    <n v="114"/>
    <n v="10260000"/>
    <m/>
    <n v="6309.5766601599998"/>
    <n v="16143.5917969"/>
    <n v="9834.0151367199996"/>
    <n v="6454.9959738199996"/>
    <n v="1034.89936646"/>
    <n v="303"/>
    <n v="2020"/>
    <x v="13"/>
  </r>
  <r>
    <x v="18"/>
    <n v="66"/>
    <n v="5940000"/>
    <m/>
    <n v="6309.5766601599998"/>
    <n v="6309.5766601599998"/>
    <n v="0"/>
    <n v="6309.5766601599998"/>
    <n v="0"/>
    <n v="303"/>
    <n v="2020"/>
    <x v="13"/>
  </r>
  <r>
    <x v="19"/>
    <n v="111"/>
    <n v="9990000"/>
    <m/>
    <n v="6309.5766601599998"/>
    <n v="6309.5766601599998"/>
    <n v="0"/>
    <n v="6309.5766601599998"/>
    <n v="0"/>
    <n v="303"/>
    <n v="2020"/>
    <x v="13"/>
  </r>
  <r>
    <x v="20"/>
    <n v="196"/>
    <n v="17640000"/>
    <m/>
    <n v="6309.5766601599998"/>
    <n v="6309.5766601599998"/>
    <n v="0"/>
    <n v="6309.5766601599998"/>
    <n v="0"/>
    <n v="303"/>
    <n v="2020"/>
    <x v="13"/>
  </r>
  <r>
    <x v="21"/>
    <n v="26"/>
    <n v="2340000"/>
    <m/>
    <n v="6309.5766601599998"/>
    <n v="6309.5766601599998"/>
    <n v="0"/>
    <n v="6309.5766601599998"/>
    <n v="0"/>
    <n v="303"/>
    <n v="2020"/>
    <x v="13"/>
  </r>
  <r>
    <x v="26"/>
    <n v="35"/>
    <n v="3150000"/>
    <m/>
    <n v="6309.5766601599998"/>
    <n v="6309.5766601599998"/>
    <n v="0"/>
    <n v="6309.5766601599998"/>
    <n v="0"/>
    <n v="303"/>
    <n v="2020"/>
    <x v="13"/>
  </r>
  <r>
    <x v="27"/>
    <n v="6"/>
    <n v="540000"/>
    <m/>
    <n v="6309.5766601599998"/>
    <n v="6309.5766601599998"/>
    <n v="0"/>
    <n v="6309.5766601599998"/>
    <n v="0"/>
    <n v="303"/>
    <n v="2020"/>
    <x v="13"/>
  </r>
  <r>
    <x v="28"/>
    <n v="17"/>
    <n v="1530000"/>
    <m/>
    <n v="6309.5766601599998"/>
    <n v="6309.5766601599998"/>
    <n v="0"/>
    <n v="6309.5766601599998"/>
    <n v="0"/>
    <n v="303"/>
    <n v="2020"/>
    <x v="13"/>
  </r>
  <r>
    <x v="29"/>
    <n v="4"/>
    <n v="360000"/>
    <m/>
    <n v="6309.5766601599998"/>
    <n v="6309.5766601599998"/>
    <n v="0"/>
    <n v="6309.5766601599998"/>
    <n v="0"/>
    <n v="303"/>
    <n v="2020"/>
    <x v="13"/>
  </r>
  <r>
    <x v="32"/>
    <n v="18"/>
    <n v="1620000"/>
    <m/>
    <n v="6309.5766601599998"/>
    <n v="6309.5766601599998"/>
    <n v="0"/>
    <n v="6309.5766601599998"/>
    <n v="0"/>
    <n v="303"/>
    <n v="2020"/>
    <x v="13"/>
  </r>
  <r>
    <x v="12"/>
    <n v="21"/>
    <n v="1890000"/>
    <m/>
    <n v="6309.5766601599998"/>
    <n v="6309.5766601599998"/>
    <n v="0"/>
    <n v="6309.5766601599998"/>
    <n v="0"/>
    <n v="303"/>
    <n v="2020"/>
    <x v="13"/>
  </r>
  <r>
    <x v="38"/>
    <n v="10"/>
    <n v="900000"/>
    <m/>
    <n v="6309.5766601599998"/>
    <n v="6309.5766601599998"/>
    <n v="0"/>
    <n v="6309.5766601599998"/>
    <n v="0"/>
    <n v="303"/>
    <n v="2020"/>
    <x v="13"/>
  </r>
  <r>
    <x v="40"/>
    <n v="19"/>
    <n v="1710000"/>
    <m/>
    <n v="6309.5766601599998"/>
    <n v="6309.5766601599998"/>
    <n v="0"/>
    <n v="6309.5766601599998"/>
    <n v="0"/>
    <n v="303"/>
    <n v="2020"/>
    <x v="13"/>
  </r>
  <r>
    <x v="41"/>
    <n v="25"/>
    <n v="2250000"/>
    <m/>
    <n v="6309.5766601599998"/>
    <n v="6309.5766601599998"/>
    <n v="0"/>
    <n v="6309.5766601599998"/>
    <n v="0"/>
    <n v="303"/>
    <n v="2020"/>
    <x v="13"/>
  </r>
  <r>
    <x v="35"/>
    <n v="37"/>
    <n v="3330000"/>
    <m/>
    <n v="6309.5766601599998"/>
    <n v="6309.5766601599998"/>
    <n v="0"/>
    <n v="6309.5766601599998"/>
    <n v="0"/>
    <n v="303"/>
    <n v="2020"/>
    <x v="13"/>
  </r>
  <r>
    <x v="0"/>
    <n v="13"/>
    <n v="1170000"/>
    <m/>
    <n v="229086.84375"/>
    <n v="3341951.5"/>
    <n v="3112864.65625"/>
    <n v="1726937.65625"/>
    <n v="896408.60886299994"/>
    <n v="302"/>
    <n v="2020"/>
    <x v="14"/>
  </r>
  <r>
    <x v="2"/>
    <n v="742"/>
    <n v="66780000"/>
    <m/>
    <n v="6309.5766601599998"/>
    <n v="2269865.75"/>
    <n v="2263556.1733400002"/>
    <n v="699569.78641499998"/>
    <n v="500146.98438799998"/>
    <n v="302"/>
    <n v="2020"/>
    <x v="14"/>
  </r>
  <r>
    <x v="10"/>
    <n v="125"/>
    <n v="11250000"/>
    <m/>
    <n v="6309.5766601599998"/>
    <n v="2398833.75"/>
    <n v="2392524.1733400002"/>
    <n v="430962.68940999999"/>
    <n v="459545.29525099997"/>
    <n v="302"/>
    <n v="2020"/>
    <x v="14"/>
  </r>
  <r>
    <x v="1"/>
    <n v="43"/>
    <n v="3870000"/>
    <m/>
    <n v="6309.5766601599998"/>
    <n v="1584894.25"/>
    <n v="1578584.67334"/>
    <n v="367404.01375099999"/>
    <n v="477853.25887000002"/>
    <n v="302"/>
    <n v="2020"/>
    <x v="14"/>
  </r>
  <r>
    <x v="7"/>
    <n v="2551"/>
    <n v="229590000"/>
    <m/>
    <n v="6309.5766601599998"/>
    <n v="2032358.625"/>
    <n v="2026049.04834"/>
    <n v="335078.686361"/>
    <n v="297335.015487"/>
    <n v="302"/>
    <n v="2020"/>
    <x v="14"/>
  </r>
  <r>
    <x v="5"/>
    <n v="377"/>
    <n v="33930000"/>
    <m/>
    <n v="6309.5766601599998"/>
    <n v="1169500.25"/>
    <n v="1163190.67334"/>
    <n v="305094.03711600002"/>
    <n v="283068.74080299999"/>
    <n v="302"/>
    <n v="2020"/>
    <x v="14"/>
  </r>
  <r>
    <x v="4"/>
    <n v="664"/>
    <n v="59760000"/>
    <m/>
    <n v="6309.5766601599998"/>
    <n v="496592.40625"/>
    <n v="490282.82958999998"/>
    <n v="213447.62503900001"/>
    <n v="111580.933815"/>
    <n v="302"/>
    <n v="2020"/>
    <x v="14"/>
  </r>
  <r>
    <x v="9"/>
    <n v="70"/>
    <n v="6300000"/>
    <m/>
    <n v="6309.5766601599998"/>
    <n v="636795.75"/>
    <n v="630486.17333999998"/>
    <n v="145945.42497200001"/>
    <n v="140439.66511100001"/>
    <n v="302"/>
    <n v="2020"/>
    <x v="14"/>
  </r>
  <r>
    <x v="11"/>
    <n v="197"/>
    <n v="17730000"/>
    <m/>
    <n v="6309.5766601599998"/>
    <n v="1721869.75"/>
    <n v="1715560.17334"/>
    <n v="141780.83528100001"/>
    <n v="268509.02540899999"/>
    <n v="302"/>
    <n v="2020"/>
    <x v="14"/>
  </r>
  <r>
    <x v="36"/>
    <n v="52"/>
    <n v="4680000"/>
    <m/>
    <n v="6309.5766601599998"/>
    <n v="772681.0625"/>
    <n v="766371.48583999998"/>
    <n v="119748.419255"/>
    <n v="185532.71671000001"/>
    <n v="302"/>
    <n v="2020"/>
    <x v="14"/>
  </r>
  <r>
    <x v="3"/>
    <n v="101"/>
    <n v="9090000"/>
    <m/>
    <n v="6309.5766601599998"/>
    <n v="444631.5"/>
    <n v="438321.92333999998"/>
    <n v="86565.946869199994"/>
    <n v="82790.790221400006"/>
    <n v="302"/>
    <n v="2020"/>
    <x v="14"/>
  </r>
  <r>
    <x v="37"/>
    <n v="40"/>
    <n v="3600000"/>
    <m/>
    <n v="6309.5766601599998"/>
    <n v="524807.75"/>
    <n v="518498.17333999998"/>
    <n v="79770.022998"/>
    <n v="138480.57678999999"/>
    <n v="302"/>
    <n v="2020"/>
    <x v="14"/>
  </r>
  <r>
    <x v="6"/>
    <n v="34"/>
    <n v="3060000"/>
    <m/>
    <n v="6309.5766601599998"/>
    <n v="164437.203125"/>
    <n v="158127.62646500001"/>
    <n v="54289.081844599998"/>
    <n v="46032.094540500002"/>
    <n v="302"/>
    <n v="2020"/>
    <x v="14"/>
  </r>
  <r>
    <x v="23"/>
    <n v="85"/>
    <n v="7650000"/>
    <m/>
    <n v="6309.5766601599998"/>
    <n v="496592.40625"/>
    <n v="490282.82958999998"/>
    <n v="35744.930376800003"/>
    <n v="76340.268498599995"/>
    <n v="302"/>
    <n v="2020"/>
    <x v="14"/>
  </r>
  <r>
    <x v="21"/>
    <n v="23"/>
    <n v="2070000"/>
    <m/>
    <n v="6309.5766601599998"/>
    <n v="469894.28125"/>
    <n v="463584.70458999998"/>
    <n v="34800.366083599998"/>
    <n v="97681.045027300002"/>
    <n v="302"/>
    <n v="2020"/>
    <x v="14"/>
  </r>
  <r>
    <x v="14"/>
    <n v="239"/>
    <n v="21510000"/>
    <m/>
    <n v="6309.5766601599998"/>
    <n v="255858.734375"/>
    <n v="249549.15771500001"/>
    <n v="25562.3169007"/>
    <n v="40713.125172400003"/>
    <n v="302"/>
    <n v="2020"/>
    <x v="14"/>
  </r>
  <r>
    <x v="34"/>
    <n v="28"/>
    <n v="2520000"/>
    <m/>
    <n v="6309.5766601599998"/>
    <n v="194088.640625"/>
    <n v="187779.06396500001"/>
    <n v="24020.437221"/>
    <n v="40652.5655013"/>
    <n v="302"/>
    <n v="2020"/>
    <x v="14"/>
  </r>
  <r>
    <x v="25"/>
    <n v="162"/>
    <n v="14580000"/>
    <m/>
    <n v="6309.5766601599998"/>
    <n v="169044.15625"/>
    <n v="162734.57959000001"/>
    <n v="15872.879078100001"/>
    <n v="27334.772678900001"/>
    <n v="302"/>
    <n v="2020"/>
    <x v="14"/>
  </r>
  <r>
    <x v="13"/>
    <n v="356"/>
    <n v="32040000"/>
    <m/>
    <n v="6309.5766601599998"/>
    <n v="151356.234375"/>
    <n v="145046.65771500001"/>
    <n v="11370.592696600001"/>
    <n v="18659.032758500001"/>
    <n v="302"/>
    <n v="2020"/>
    <x v="14"/>
  </r>
  <r>
    <x v="15"/>
    <n v="120"/>
    <n v="10800000"/>
    <m/>
    <n v="6309.5766601599998"/>
    <n v="52966.3710938"/>
    <n v="46656.7944336"/>
    <n v="9647.1177164700002"/>
    <n v="10503.581687100001"/>
    <n v="302"/>
    <n v="2020"/>
    <x v="14"/>
  </r>
  <r>
    <x v="12"/>
    <n v="39"/>
    <n v="3510000"/>
    <m/>
    <n v="6309.5766601599998"/>
    <n v="35974.953125"/>
    <n v="29665.3764648"/>
    <n v="7722.5781500399999"/>
    <n v="5546.8777893300003"/>
    <n v="302"/>
    <n v="2020"/>
    <x v="14"/>
  </r>
  <r>
    <x v="20"/>
    <n v="206"/>
    <n v="18540000"/>
    <m/>
    <n v="6309.5766601599998"/>
    <n v="50118.7578125"/>
    <n v="43809.1811523"/>
    <n v="7517.2740039999999"/>
    <n v="5386.22747162"/>
    <n v="302"/>
    <n v="2020"/>
    <x v="14"/>
  </r>
  <r>
    <x v="22"/>
    <n v="145"/>
    <n v="13050000"/>
    <m/>
    <n v="6309.5766601599998"/>
    <n v="54450.2734375"/>
    <n v="48140.6967773"/>
    <n v="7135.9269598600004"/>
    <n v="5884.8343132800001"/>
    <n v="302"/>
    <n v="2020"/>
    <x v="14"/>
  </r>
  <r>
    <x v="17"/>
    <n v="560"/>
    <n v="50400000"/>
    <m/>
    <n v="6309.5766601599998"/>
    <n v="60813.5234375"/>
    <n v="54503.9467773"/>
    <n v="7000.8029619500003"/>
    <n v="4491.6676128299996"/>
    <n v="302"/>
    <n v="2020"/>
    <x v="14"/>
  </r>
  <r>
    <x v="29"/>
    <n v="29"/>
    <n v="2610000"/>
    <m/>
    <n v="6309.5766601599998"/>
    <n v="20137.2480469"/>
    <n v="13827.6713867"/>
    <n v="6979.5946423799996"/>
    <n v="2688.2735544100001"/>
    <n v="302"/>
    <n v="2020"/>
    <x v="14"/>
  </r>
  <r>
    <x v="39"/>
    <n v="52"/>
    <n v="4680000"/>
    <m/>
    <n v="6309.5766601599998"/>
    <n v="8317.6386718800004"/>
    <n v="2008.0620117200001"/>
    <n v="6430.56929838"/>
    <n v="436.161607608"/>
    <n v="302"/>
    <n v="2020"/>
    <x v="14"/>
  </r>
  <r>
    <x v="18"/>
    <n v="87"/>
    <n v="7830000"/>
    <m/>
    <n v="6309.5766601599998"/>
    <n v="6309.5766601599998"/>
    <n v="0"/>
    <n v="6309.5766601599998"/>
    <n v="0"/>
    <n v="302"/>
    <n v="2020"/>
    <x v="14"/>
  </r>
  <r>
    <x v="19"/>
    <n v="114"/>
    <n v="10260000"/>
    <m/>
    <n v="6309.5766601599998"/>
    <n v="6309.5766601599998"/>
    <n v="0"/>
    <n v="6309.5766601599998"/>
    <n v="0"/>
    <n v="302"/>
    <n v="2020"/>
    <x v="14"/>
  </r>
  <r>
    <x v="24"/>
    <n v="124"/>
    <n v="11160000"/>
    <m/>
    <n v="6309.5766601599998"/>
    <n v="6309.5766601599998"/>
    <n v="0"/>
    <n v="6309.5766601599998"/>
    <n v="0"/>
    <n v="302"/>
    <n v="2020"/>
    <x v="14"/>
  </r>
  <r>
    <x v="26"/>
    <n v="36"/>
    <n v="3240000"/>
    <m/>
    <n v="6309.5766601599998"/>
    <n v="6309.5766601599998"/>
    <n v="0"/>
    <n v="6309.5766601599998"/>
    <n v="0"/>
    <n v="302"/>
    <n v="2020"/>
    <x v="14"/>
  </r>
  <r>
    <x v="27"/>
    <n v="11"/>
    <n v="990000"/>
    <m/>
    <n v="6309.5766601599998"/>
    <n v="6309.5766601599998"/>
    <n v="0"/>
    <n v="6309.5766601599998"/>
    <n v="0"/>
    <n v="302"/>
    <n v="2020"/>
    <x v="14"/>
  </r>
  <r>
    <x v="28"/>
    <n v="17"/>
    <n v="1530000"/>
    <m/>
    <n v="6309.5766601599998"/>
    <n v="6309.5766601599998"/>
    <n v="0"/>
    <n v="6309.5766601599998"/>
    <n v="0"/>
    <n v="302"/>
    <n v="2020"/>
    <x v="14"/>
  </r>
  <r>
    <x v="30"/>
    <n v="19"/>
    <n v="1710000"/>
    <m/>
    <n v="6309.5766601599998"/>
    <n v="6309.5766601599998"/>
    <n v="0"/>
    <n v="6309.5766601599998"/>
    <n v="0"/>
    <n v="302"/>
    <n v="2020"/>
    <x v="14"/>
  </r>
  <r>
    <x v="31"/>
    <n v="68"/>
    <n v="6120000"/>
    <m/>
    <n v="6309.5766601599998"/>
    <n v="6309.5766601599998"/>
    <n v="0"/>
    <n v="6309.5766601599998"/>
    <n v="0"/>
    <n v="302"/>
    <n v="2020"/>
    <x v="14"/>
  </r>
  <r>
    <x v="32"/>
    <n v="26"/>
    <n v="2340000"/>
    <m/>
    <n v="6309.5766601599998"/>
    <n v="6309.5766601599998"/>
    <n v="0"/>
    <n v="6309.5766601599998"/>
    <n v="0"/>
    <n v="302"/>
    <n v="2020"/>
    <x v="14"/>
  </r>
  <r>
    <x v="38"/>
    <n v="25"/>
    <n v="2250000"/>
    <m/>
    <n v="6309.5766601599998"/>
    <n v="6309.5766601599998"/>
    <n v="0"/>
    <n v="6309.5766601599998"/>
    <n v="0"/>
    <n v="302"/>
    <n v="2020"/>
    <x v="14"/>
  </r>
  <r>
    <x v="40"/>
    <n v="38"/>
    <n v="3420000"/>
    <m/>
    <n v="6309.5766601599998"/>
    <n v="6309.5766601599998"/>
    <n v="0"/>
    <n v="6309.5766601599998"/>
    <n v="0"/>
    <n v="302"/>
    <n v="2020"/>
    <x v="14"/>
  </r>
  <r>
    <x v="41"/>
    <n v="48"/>
    <n v="4320000"/>
    <m/>
    <n v="6309.5766601599998"/>
    <n v="6309.5766601599998"/>
    <n v="0"/>
    <n v="6309.5766601599998"/>
    <n v="0"/>
    <n v="302"/>
    <n v="2020"/>
    <x v="14"/>
  </r>
  <r>
    <x v="35"/>
    <n v="43"/>
    <n v="3870000"/>
    <m/>
    <n v="6309.5766601599998"/>
    <n v="6309.5766601599998"/>
    <n v="0"/>
    <n v="6309.5766601599998"/>
    <n v="0"/>
    <n v="302"/>
    <n v="2020"/>
    <x v="14"/>
  </r>
  <r>
    <x v="0"/>
    <n v="12"/>
    <n v="1080000"/>
    <m/>
    <n v="398107.53125"/>
    <n v="2606154.25"/>
    <n v="2208046.71875"/>
    <n v="1661011.59635"/>
    <n v="638965.84389200003"/>
    <n v="301"/>
    <n v="2020"/>
    <x v="15"/>
  </r>
  <r>
    <x v="2"/>
    <n v="713"/>
    <n v="64170000"/>
    <m/>
    <n v="6309.5766601599998"/>
    <n v="2398833.75"/>
    <n v="2392524.1733400002"/>
    <n v="638543.69441899995"/>
    <n v="516418.70650899998"/>
    <n v="301"/>
    <n v="2020"/>
    <x v="15"/>
  </r>
  <r>
    <x v="1"/>
    <n v="47"/>
    <n v="4230000"/>
    <m/>
    <n v="6309.5766601599998"/>
    <n v="2089297"/>
    <n v="2082987.42334"/>
    <n v="545960.21722300001"/>
    <n v="591980.42370799999"/>
    <n v="301"/>
    <n v="2020"/>
    <x v="15"/>
  </r>
  <r>
    <x v="7"/>
    <n v="2520"/>
    <n v="226800000"/>
    <m/>
    <n v="6309.5766601599998"/>
    <n v="4285487"/>
    <n v="4279177.4233400002"/>
    <n v="468489.39236599999"/>
    <n v="497861.71061900002"/>
    <n v="301"/>
    <n v="2020"/>
    <x v="15"/>
  </r>
  <r>
    <x v="10"/>
    <n v="113"/>
    <n v="10170000"/>
    <m/>
    <n v="6309.5766601599998"/>
    <n v="2333459.5"/>
    <n v="2327149.9233400002"/>
    <n v="411999.44316899998"/>
    <n v="490799.885863"/>
    <n v="301"/>
    <n v="2020"/>
    <x v="15"/>
  </r>
  <r>
    <x v="11"/>
    <n v="210"/>
    <n v="18900000"/>
    <m/>
    <n v="6309.5766601599998"/>
    <n v="1819701.875"/>
    <n v="1813392.29834"/>
    <n v="318894.23938799999"/>
    <n v="347189.57656100002"/>
    <n v="301"/>
    <n v="2020"/>
    <x v="15"/>
  </r>
  <r>
    <x v="5"/>
    <n v="358"/>
    <n v="32220000"/>
    <m/>
    <n v="6309.5766601599998"/>
    <n v="1137628"/>
    <n v="1131318.42334"/>
    <n v="213505.13287500001"/>
    <n v="236254.18846999999"/>
    <n v="301"/>
    <n v="2020"/>
    <x v="15"/>
  </r>
  <r>
    <x v="36"/>
    <n v="76"/>
    <n v="6840000"/>
    <m/>
    <n v="6309.5766601599998"/>
    <n v="1047129.0625"/>
    <n v="1040819.48584"/>
    <n v="168644.784193"/>
    <n v="243992.66492400001"/>
    <n v="301"/>
    <n v="2020"/>
    <x v="15"/>
  </r>
  <r>
    <x v="4"/>
    <n v="652"/>
    <n v="58680000"/>
    <m/>
    <n v="6309.5766601599998"/>
    <n v="510505.21875"/>
    <n v="504195.64208999998"/>
    <n v="151343.92182600001"/>
    <n v="106448.09048899999"/>
    <n v="301"/>
    <n v="2020"/>
    <x v="15"/>
  </r>
  <r>
    <x v="9"/>
    <n v="67"/>
    <n v="6030000"/>
    <m/>
    <n v="6309.5766601599998"/>
    <n v="366437.6875"/>
    <n v="360128.11083999998"/>
    <n v="103352.664106"/>
    <n v="98578.180268800003"/>
    <n v="301"/>
    <n v="2020"/>
    <x v="15"/>
  </r>
  <r>
    <x v="21"/>
    <n v="26"/>
    <n v="2340000"/>
    <m/>
    <n v="6309.5766601599998"/>
    <n v="619441.5"/>
    <n v="613131.92333999998"/>
    <n v="94921.778188900003"/>
    <n v="159132.93583199999"/>
    <n v="301"/>
    <n v="2020"/>
    <x v="15"/>
  </r>
  <r>
    <x v="3"/>
    <n v="104"/>
    <n v="9360000"/>
    <m/>
    <n v="6309.5766601599998"/>
    <n v="457088.5"/>
    <n v="450778.92333999998"/>
    <n v="81348.999483499996"/>
    <n v="79834.444440599997"/>
    <n v="301"/>
    <n v="2020"/>
    <x v="15"/>
  </r>
  <r>
    <x v="23"/>
    <n v="52"/>
    <n v="4680000"/>
    <m/>
    <n v="6309.5766601599998"/>
    <n v="398107.53125"/>
    <n v="391797.95458999998"/>
    <n v="69345.275691100003"/>
    <n v="106507.00860299999"/>
    <n v="301"/>
    <n v="2020"/>
    <x v="15"/>
  </r>
  <r>
    <x v="6"/>
    <n v="34"/>
    <n v="3060000"/>
    <m/>
    <n v="6309.5766601599998"/>
    <n v="131825.78125"/>
    <n v="125516.20458999999"/>
    <n v="32405.312916499999"/>
    <n v="33582.777987599999"/>
    <n v="301"/>
    <n v="2020"/>
    <x v="15"/>
  </r>
  <r>
    <x v="37"/>
    <n v="38"/>
    <n v="3420000"/>
    <m/>
    <n v="6309.5766601599998"/>
    <n v="151356.234375"/>
    <n v="145046.65771500001"/>
    <n v="21858.974313800001"/>
    <n v="32518.667842700001"/>
    <n v="301"/>
    <n v="2020"/>
    <x v="15"/>
  </r>
  <r>
    <x v="14"/>
    <n v="244"/>
    <n v="21960000"/>
    <m/>
    <n v="6309.5766601599998"/>
    <n v="183653.90625"/>
    <n v="177344.32959000001"/>
    <n v="17645.545914400001"/>
    <n v="31346.129435499999"/>
    <n v="301"/>
    <n v="2020"/>
    <x v="15"/>
  </r>
  <r>
    <x v="41"/>
    <n v="59"/>
    <n v="5310000"/>
    <m/>
    <n v="6309.5766601599998"/>
    <n v="199526.3125"/>
    <n v="193216.73584000001"/>
    <n v="16049.501531100001"/>
    <n v="35469.343164799997"/>
    <n v="301"/>
    <n v="2020"/>
    <x v="15"/>
  </r>
  <r>
    <x v="35"/>
    <n v="47"/>
    <n v="4230000"/>
    <m/>
    <n v="6309.5766601599998"/>
    <n v="124738.414063"/>
    <n v="118428.837402"/>
    <n v="13014.9201608"/>
    <n v="23202.694488000001"/>
    <n v="301"/>
    <n v="2020"/>
    <x v="15"/>
  </r>
  <r>
    <x v="34"/>
    <n v="21"/>
    <n v="1890000"/>
    <m/>
    <n v="6309.5766601599998"/>
    <n v="46131.7851563"/>
    <n v="39822.2084961"/>
    <n v="10065.195545"/>
    <n v="9887.2582509399999"/>
    <n v="301"/>
    <n v="2020"/>
    <x v="15"/>
  </r>
  <r>
    <x v="13"/>
    <n v="358"/>
    <n v="32220000"/>
    <m/>
    <n v="6309.5766601599998"/>
    <n v="102801.640625"/>
    <n v="96492.063964800007"/>
    <n v="9186.0271746199996"/>
    <n v="9325.6244552499993"/>
    <n v="301"/>
    <n v="2020"/>
    <x v="15"/>
  </r>
  <r>
    <x v="25"/>
    <n v="146"/>
    <n v="13140000"/>
    <m/>
    <n v="6309.5766601599998"/>
    <n v="64268.7851563"/>
    <n v="57959.2084961"/>
    <n v="8681.8210449199996"/>
    <n v="8025.9569272999997"/>
    <n v="301"/>
    <n v="2020"/>
    <x v="15"/>
  </r>
  <r>
    <x v="15"/>
    <n v="104"/>
    <n v="9360000"/>
    <m/>
    <n v="6309.5766601599998"/>
    <n v="33113.1289063"/>
    <n v="26803.5522461"/>
    <n v="7552.3327261100003"/>
    <n v="4838.0295600700001"/>
    <n v="301"/>
    <n v="2020"/>
    <x v="15"/>
  </r>
  <r>
    <x v="17"/>
    <n v="511"/>
    <n v="45990000"/>
    <m/>
    <n v="6309.5766601599998"/>
    <n v="46131.7851563"/>
    <n v="39822.2084961"/>
    <n v="7343.8006484300004"/>
    <n v="4813.5269933"/>
    <n v="301"/>
    <n v="2020"/>
    <x v="15"/>
  </r>
  <r>
    <x v="32"/>
    <n v="26"/>
    <n v="2340000"/>
    <m/>
    <n v="6309.5766601599998"/>
    <n v="16595.8789063"/>
    <n v="10286.3022461"/>
    <n v="6947.3225097699997"/>
    <n v="2241.26474654"/>
    <n v="301"/>
    <n v="2020"/>
    <x v="15"/>
  </r>
  <r>
    <x v="20"/>
    <n v="186"/>
    <n v="16740000"/>
    <m/>
    <n v="6309.5766601599998"/>
    <n v="27289.7851563"/>
    <n v="20980.2084961"/>
    <n v="6748.1672415800003"/>
    <n v="2423.3937098800002"/>
    <n v="301"/>
    <n v="2020"/>
    <x v="15"/>
  </r>
  <r>
    <x v="29"/>
    <n v="44"/>
    <n v="3960000"/>
    <m/>
    <n v="6309.5766601599998"/>
    <n v="8550.6708984399993"/>
    <n v="2241.0942382799999"/>
    <n v="6395.9853626599997"/>
    <n v="402.55864679000001"/>
    <n v="301"/>
    <n v="2020"/>
    <x v="15"/>
  </r>
  <r>
    <x v="39"/>
    <n v="47"/>
    <n v="4230000"/>
    <m/>
    <n v="6309.5766601599998"/>
    <n v="8550.6708984399993"/>
    <n v="2241.0942382799999"/>
    <n v="6357.2595162899997"/>
    <n v="323.40086483599998"/>
    <n v="301"/>
    <n v="2020"/>
    <x v="15"/>
  </r>
  <r>
    <x v="40"/>
    <n v="67"/>
    <n v="6030000"/>
    <m/>
    <n v="6309.5766601599998"/>
    <n v="7046.9316406300004"/>
    <n v="737.354980469"/>
    <n v="6320.5819583700004"/>
    <n v="89.4074653606"/>
    <n v="301"/>
    <n v="2020"/>
    <x v="15"/>
  </r>
  <r>
    <x v="18"/>
    <n v="44"/>
    <n v="3960000"/>
    <m/>
    <n v="6309.5766601599998"/>
    <n v="6309.5766601599998"/>
    <n v="0"/>
    <n v="6309.5766601599998"/>
    <n v="0"/>
    <n v="301"/>
    <n v="2020"/>
    <x v="15"/>
  </r>
  <r>
    <x v="19"/>
    <n v="109"/>
    <n v="9810000"/>
    <m/>
    <n v="6309.5766601599998"/>
    <n v="6309.5766601599998"/>
    <n v="0"/>
    <n v="6309.5766601599998"/>
    <n v="0"/>
    <n v="301"/>
    <n v="2020"/>
    <x v="15"/>
  </r>
  <r>
    <x v="22"/>
    <n v="125"/>
    <n v="11250000"/>
    <m/>
    <n v="6309.5766601599998"/>
    <n v="6309.5766601599998"/>
    <n v="0"/>
    <n v="6309.5766601599998"/>
    <n v="0"/>
    <n v="301"/>
    <n v="2020"/>
    <x v="15"/>
  </r>
  <r>
    <x v="24"/>
    <n v="118"/>
    <n v="10620000"/>
    <m/>
    <n v="6309.5766601599998"/>
    <n v="6309.5766601599998"/>
    <n v="0"/>
    <n v="6309.5766601599998"/>
    <n v="0"/>
    <n v="301"/>
    <n v="2020"/>
    <x v="15"/>
  </r>
  <r>
    <x v="26"/>
    <n v="30"/>
    <n v="2700000"/>
    <m/>
    <n v="6309.5766601599998"/>
    <n v="6309.5766601599998"/>
    <n v="0"/>
    <n v="6309.5766601599998"/>
    <n v="0"/>
    <n v="301"/>
    <n v="2020"/>
    <x v="15"/>
  </r>
  <r>
    <x v="27"/>
    <n v="13"/>
    <n v="1170000"/>
    <m/>
    <n v="6309.5766601599998"/>
    <n v="6309.5766601599998"/>
    <n v="0"/>
    <n v="6309.5766601599998"/>
    <n v="0"/>
    <n v="301"/>
    <n v="2020"/>
    <x v="15"/>
  </r>
  <r>
    <x v="28"/>
    <n v="21"/>
    <n v="1890000"/>
    <m/>
    <n v="6309.5766601599998"/>
    <n v="6309.5766601599998"/>
    <n v="0"/>
    <n v="6309.5766601599998"/>
    <n v="0"/>
    <n v="301"/>
    <n v="2020"/>
    <x v="15"/>
  </r>
  <r>
    <x v="30"/>
    <n v="17"/>
    <n v="1530000"/>
    <m/>
    <n v="6309.5766601599998"/>
    <n v="6309.5766601599998"/>
    <n v="0"/>
    <n v="6309.5766601599998"/>
    <n v="0"/>
    <n v="301"/>
    <n v="2020"/>
    <x v="15"/>
  </r>
  <r>
    <x v="31"/>
    <n v="81"/>
    <n v="7290000"/>
    <m/>
    <n v="6309.5766601599998"/>
    <n v="6309.5766601599998"/>
    <n v="0"/>
    <n v="6309.5766601599998"/>
    <n v="0"/>
    <n v="301"/>
    <n v="2020"/>
    <x v="15"/>
  </r>
  <r>
    <x v="12"/>
    <n v="26"/>
    <n v="2340000"/>
    <m/>
    <n v="6309.5766601599998"/>
    <n v="6309.5766601599998"/>
    <n v="0"/>
    <n v="6309.5766601599998"/>
    <n v="0"/>
    <n v="301"/>
    <n v="2020"/>
    <x v="15"/>
  </r>
  <r>
    <x v="38"/>
    <n v="30"/>
    <n v="2700000"/>
    <m/>
    <n v="6309.5766601599998"/>
    <n v="6309.5766601599998"/>
    <n v="0"/>
    <n v="6309.5766601599998"/>
    <n v="0"/>
    <n v="301"/>
    <n v="2020"/>
    <x v="15"/>
  </r>
  <r>
    <x v="0"/>
    <n v="12"/>
    <n v="1080000"/>
    <m/>
    <n v="539511.0625"/>
    <n v="3162279.25"/>
    <n v="2622768.1875"/>
    <n v="1747190.3125"/>
    <n v="792567.27124899998"/>
    <n v="300"/>
    <n v="2020"/>
    <x v="16"/>
  </r>
  <r>
    <x v="2"/>
    <n v="677"/>
    <n v="60930000"/>
    <m/>
    <n v="6309.5766601599998"/>
    <n v="2032358.625"/>
    <n v="2026049.04834"/>
    <n v="611359.26289699995"/>
    <n v="498462.866958"/>
    <n v="300"/>
    <n v="2020"/>
    <x v="16"/>
  </r>
  <r>
    <x v="7"/>
    <n v="2559"/>
    <n v="230310000"/>
    <m/>
    <n v="6309.5766601599998"/>
    <n v="1584894.25"/>
    <n v="1578584.67334"/>
    <n v="295561.34532700002"/>
    <n v="278459.61205400003"/>
    <n v="300"/>
    <n v="2020"/>
    <x v="16"/>
  </r>
  <r>
    <x v="10"/>
    <n v="115"/>
    <n v="10350000"/>
    <m/>
    <n v="6309.5766601599998"/>
    <n v="1419058.125"/>
    <n v="1412748.54834"/>
    <n v="281987.99783499999"/>
    <n v="305175.20346699998"/>
    <n v="300"/>
    <n v="2020"/>
    <x v="16"/>
  </r>
  <r>
    <x v="36"/>
    <n v="44"/>
    <n v="3960000"/>
    <m/>
    <n v="6309.5766601599998"/>
    <n v="1018591.6875"/>
    <n v="1012282.11084"/>
    <n v="214254.78363600001"/>
    <n v="275323.47773099999"/>
    <n v="300"/>
    <n v="2020"/>
    <x v="16"/>
  </r>
  <r>
    <x v="5"/>
    <n v="244"/>
    <n v="21960000"/>
    <m/>
    <n v="6309.5766601599998"/>
    <n v="654636.5"/>
    <n v="648326.92333999998"/>
    <n v="149857.30800700001"/>
    <n v="138329.358595"/>
    <n v="300"/>
    <n v="2020"/>
    <x v="16"/>
  </r>
  <r>
    <x v="11"/>
    <n v="210"/>
    <n v="18900000"/>
    <m/>
    <n v="6309.5766601599998"/>
    <n v="654636.5"/>
    <n v="648326.92333999998"/>
    <n v="53014.7227748"/>
    <n v="93495.661552999998"/>
    <n v="300"/>
    <n v="2020"/>
    <x v="16"/>
  </r>
  <r>
    <x v="9"/>
    <n v="65"/>
    <n v="5850000"/>
    <m/>
    <n v="6309.5766601599998"/>
    <n v="356451.15625"/>
    <n v="350141.57958999998"/>
    <n v="44715.229785199997"/>
    <n v="69860.001293599998"/>
    <n v="300"/>
    <n v="2020"/>
    <x v="16"/>
  </r>
  <r>
    <x v="6"/>
    <n v="34"/>
    <n v="3060000"/>
    <m/>
    <n v="6309.5766601599998"/>
    <n v="84722.78125"/>
    <n v="78413.204589800007"/>
    <n v="23528.005127"/>
    <n v="20377.131113799998"/>
    <n v="300"/>
    <n v="2020"/>
    <x v="16"/>
  </r>
  <r>
    <x v="3"/>
    <n v="87"/>
    <n v="7830000"/>
    <m/>
    <n v="6309.5766601599998"/>
    <n v="366437.6875"/>
    <n v="360128.11083999998"/>
    <n v="22522.1782002"/>
    <n v="45143.027803700003"/>
    <n v="300"/>
    <n v="2020"/>
    <x v="16"/>
  </r>
  <r>
    <x v="14"/>
    <n v="238"/>
    <n v="21420000"/>
    <m/>
    <n v="6309.5766601599998"/>
    <n v="277971.46875"/>
    <n v="271661.89208999998"/>
    <n v="18967.2834124"/>
    <n v="34166.8371434"/>
    <n v="300"/>
    <n v="2020"/>
    <x v="16"/>
  </r>
  <r>
    <x v="34"/>
    <n v="30"/>
    <n v="2700000"/>
    <m/>
    <n v="6309.5766601599998"/>
    <n v="30478.9628906"/>
    <n v="24169.3862305"/>
    <n v="8253.7456705700006"/>
    <n v="5616.1577766800001"/>
    <n v="300"/>
    <n v="2020"/>
    <x v="16"/>
  </r>
  <r>
    <x v="13"/>
    <n v="350"/>
    <n v="31500000"/>
    <m/>
    <n v="6309.5766601599998"/>
    <n v="102801.640625"/>
    <n v="96492.063964800007"/>
    <n v="8038.7506124399997"/>
    <n v="9767.1682924600009"/>
    <n v="300"/>
    <n v="2020"/>
    <x v="16"/>
  </r>
  <r>
    <x v="12"/>
    <n v="46"/>
    <n v="4140000"/>
    <m/>
    <n v="6309.5766601599998"/>
    <n v="21281.3925781"/>
    <n v="14971.815918"/>
    <n v="6770.5906823200003"/>
    <n v="2256.0075517"/>
    <n v="300"/>
    <n v="2020"/>
    <x v="16"/>
  </r>
  <r>
    <x v="18"/>
    <n v="104"/>
    <n v="9360000"/>
    <m/>
    <n v="6309.5766601599998"/>
    <n v="6309.5766601599998"/>
    <n v="0"/>
    <n v="6309.5766601599998"/>
    <n v="0"/>
    <n v="300"/>
    <n v="2020"/>
    <x v="16"/>
  </r>
  <r>
    <x v="21"/>
    <n v="11"/>
    <n v="990000"/>
    <m/>
    <n v="6309.5766601599998"/>
    <n v="6309.5766601599998"/>
    <n v="0"/>
    <n v="6309.5766601599998"/>
    <n v="0"/>
    <n v="300"/>
    <n v="2020"/>
    <x v="16"/>
  </r>
  <r>
    <x v="22"/>
    <n v="150"/>
    <n v="13500000"/>
    <m/>
    <n v="6309.5766601599998"/>
    <n v="6309.5766601599998"/>
    <n v="0"/>
    <n v="6309.5766601599998"/>
    <n v="0"/>
    <n v="300"/>
    <n v="2020"/>
    <x v="16"/>
  </r>
  <r>
    <x v="23"/>
    <n v="12"/>
    <n v="1080000"/>
    <m/>
    <n v="6309.5766601599998"/>
    <n v="6309.5766601599998"/>
    <n v="0"/>
    <n v="6309.5766601599998"/>
    <n v="0"/>
    <n v="300"/>
    <n v="2020"/>
    <x v="16"/>
  </r>
  <r>
    <x v="39"/>
    <n v="50"/>
    <n v="4500000"/>
    <m/>
    <n v="6309.5766601599998"/>
    <n v="6309.5766601599998"/>
    <n v="0"/>
    <n v="6309.5766601599998"/>
    <n v="0"/>
    <n v="300"/>
    <n v="2020"/>
    <x v="16"/>
  </r>
  <r>
    <x v="24"/>
    <n v="101"/>
    <n v="9090000"/>
    <m/>
    <n v="6309.5766601599998"/>
    <n v="6309.5766601599998"/>
    <n v="0"/>
    <n v="6309.5766601599998"/>
    <n v="0"/>
    <n v="300"/>
    <n v="2020"/>
    <x v="16"/>
  </r>
  <r>
    <x v="26"/>
    <n v="24"/>
    <n v="2160000"/>
    <m/>
    <n v="6309.5766601599998"/>
    <n v="6309.5766601599998"/>
    <n v="0"/>
    <n v="6309.5766601599998"/>
    <n v="0"/>
    <n v="300"/>
    <n v="2020"/>
    <x v="16"/>
  </r>
  <r>
    <x v="27"/>
    <n v="14"/>
    <n v="1260000"/>
    <m/>
    <n v="6309.5766601599998"/>
    <n v="6309.5766601599998"/>
    <n v="0"/>
    <n v="6309.5766601599998"/>
    <n v="0"/>
    <n v="300"/>
    <n v="2020"/>
    <x v="16"/>
  </r>
  <r>
    <x v="28"/>
    <n v="23"/>
    <n v="2070000"/>
    <m/>
    <n v="6309.5766601599998"/>
    <n v="6309.5766601599998"/>
    <n v="0"/>
    <n v="6309.5766601599998"/>
    <n v="0"/>
    <n v="300"/>
    <n v="2020"/>
    <x v="16"/>
  </r>
  <r>
    <x v="30"/>
    <n v="4"/>
    <n v="360000"/>
    <m/>
    <n v="6309.5766601599998"/>
    <n v="6309.5766601599998"/>
    <n v="0"/>
    <n v="6309.5766601599998"/>
    <n v="0"/>
    <n v="300"/>
    <n v="2020"/>
    <x v="16"/>
  </r>
  <r>
    <x v="31"/>
    <n v="83"/>
    <n v="7470000"/>
    <m/>
    <n v="6309.5766601599998"/>
    <n v="6309.5766601599998"/>
    <n v="0"/>
    <n v="6309.5766601599998"/>
    <n v="0"/>
    <n v="300"/>
    <n v="2020"/>
    <x v="16"/>
  </r>
  <r>
    <x v="32"/>
    <n v="30"/>
    <n v="2700000"/>
    <m/>
    <n v="6309.5766601599998"/>
    <n v="6309.5766601599998"/>
    <n v="0"/>
    <n v="6309.5766601599998"/>
    <n v="0"/>
    <n v="300"/>
    <n v="2020"/>
    <x v="16"/>
  </r>
  <r>
    <x v="15"/>
    <n v="114"/>
    <n v="10260000"/>
    <m/>
    <n v="6309.5766601599998"/>
    <n v="6309.5766601599998"/>
    <n v="0"/>
    <n v="6309.5766601599998"/>
    <n v="0"/>
    <n v="300"/>
    <n v="2020"/>
    <x v="16"/>
  </r>
  <r>
    <x v="38"/>
    <n v="29"/>
    <n v="2610000"/>
    <m/>
    <n v="6309.5766601599998"/>
    <n v="6309.5766601599998"/>
    <n v="0"/>
    <n v="6309.5766601599998"/>
    <n v="0"/>
    <n v="300"/>
    <n v="2020"/>
    <x v="16"/>
  </r>
  <r>
    <x v="40"/>
    <n v="67"/>
    <n v="6030000"/>
    <m/>
    <n v="6309.5766601599998"/>
    <n v="6309.5766601599998"/>
    <n v="0"/>
    <n v="6309.5766601599998"/>
    <n v="0"/>
    <n v="300"/>
    <n v="2020"/>
    <x v="16"/>
  </r>
  <r>
    <x v="41"/>
    <n v="70"/>
    <n v="6300000"/>
    <m/>
    <n v="6309.5766601599998"/>
    <n v="6309.5766601599998"/>
    <n v="0"/>
    <n v="6309.5766601599998"/>
    <n v="0"/>
    <n v="300"/>
    <n v="2020"/>
    <x v="16"/>
  </r>
  <r>
    <x v="35"/>
    <n v="47"/>
    <n v="4230000"/>
    <m/>
    <n v="6309.5766601599998"/>
    <n v="6309.5766601599998"/>
    <n v="0"/>
    <n v="6309.5766601599998"/>
    <n v="0"/>
    <n v="300"/>
    <n v="2020"/>
    <x v="16"/>
  </r>
  <r>
    <x v="17"/>
    <n v="483"/>
    <n v="43470000"/>
    <m/>
    <n v="6309.5766601599998"/>
    <n v="6309.5766601599998"/>
    <n v="0"/>
    <n v="6309.5766601599998"/>
    <n v="0"/>
    <n v="300"/>
    <n v="2020"/>
    <x v="16"/>
  </r>
  <r>
    <x v="0"/>
    <n v="15"/>
    <n v="1350000"/>
    <m/>
    <n v="963829.4375"/>
    <n v="3837073.5"/>
    <n v="2873244.0625"/>
    <n v="2127958.40417"/>
    <n v="828449.68654699996"/>
    <n v="299"/>
    <n v="2020"/>
    <x v="17"/>
  </r>
  <r>
    <x v="2"/>
    <n v="637"/>
    <n v="57330000"/>
    <m/>
    <n v="6309.5766601599998"/>
    <n v="2333459.5"/>
    <n v="2327149.9233400002"/>
    <n v="680809.03474100004"/>
    <n v="518949.28064800001"/>
    <n v="299"/>
    <n v="2020"/>
    <x v="17"/>
  </r>
  <r>
    <x v="1"/>
    <n v="37"/>
    <n v="3330000"/>
    <m/>
    <n v="6309.5766601599998"/>
    <n v="1819701.875"/>
    <n v="1813392.29834"/>
    <n v="486341.433647"/>
    <n v="487980.35282700002"/>
    <n v="299"/>
    <n v="2020"/>
    <x v="17"/>
  </r>
  <r>
    <x v="36"/>
    <n v="70"/>
    <n v="6300000"/>
    <m/>
    <n v="6309.5766601599998"/>
    <n v="1458815.25"/>
    <n v="1452505.67334"/>
    <n v="300064.76996399998"/>
    <n v="348645.13308200001"/>
    <n v="299"/>
    <n v="2020"/>
    <x v="17"/>
  </r>
  <r>
    <x v="5"/>
    <n v="393"/>
    <n v="35370000"/>
    <m/>
    <n v="6309.5766601599998"/>
    <n v="1584894.25"/>
    <n v="1578584.67334"/>
    <n v="282265.595371"/>
    <n v="328105.18677099998"/>
    <n v="299"/>
    <n v="2020"/>
    <x v="17"/>
  </r>
  <r>
    <x v="4"/>
    <n v="679"/>
    <n v="61110000"/>
    <m/>
    <n v="6309.5766601599998"/>
    <n v="619441.5"/>
    <n v="613131.92333999998"/>
    <n v="205026.03132000001"/>
    <n v="122610.97380599999"/>
    <n v="299"/>
    <n v="2020"/>
    <x v="17"/>
  </r>
  <r>
    <x v="7"/>
    <n v="2519"/>
    <n v="226710000"/>
    <m/>
    <n v="6309.5766601599998"/>
    <n v="1047129.0625"/>
    <n v="1040819.48584"/>
    <n v="144978.79556999999"/>
    <n v="168074.794016"/>
    <n v="299"/>
    <n v="2020"/>
    <x v="17"/>
  </r>
  <r>
    <x v="9"/>
    <n v="66"/>
    <n v="5940000"/>
    <m/>
    <n v="6309.5766601599998"/>
    <n v="469894.28125"/>
    <n v="463584.70458999998"/>
    <n v="143378.42675799999"/>
    <n v="132037.32667899999"/>
    <n v="299"/>
    <n v="2020"/>
    <x v="17"/>
  </r>
  <r>
    <x v="11"/>
    <n v="215"/>
    <n v="19350000"/>
    <m/>
    <n v="6309.5766601599998"/>
    <n v="1076466"/>
    <n v="1070156.42334"/>
    <n v="106741.320083"/>
    <n v="178962.93803799999"/>
    <n v="299"/>
    <n v="2020"/>
    <x v="17"/>
  </r>
  <r>
    <x v="10"/>
    <n v="114"/>
    <n v="10260000"/>
    <m/>
    <n v="6309.5766601599998"/>
    <n v="554626"/>
    <n v="548316.42333999998"/>
    <n v="94077.174299299993"/>
    <n v="127124.562645"/>
    <n v="299"/>
    <n v="2020"/>
    <x v="17"/>
  </r>
  <r>
    <x v="6"/>
    <n v="33"/>
    <n v="2970000"/>
    <m/>
    <n v="7447.3232421900002"/>
    <n v="356451.15625"/>
    <n v="349003.83300799999"/>
    <n v="80984.234700500005"/>
    <n v="77926.837734400004"/>
    <n v="299"/>
    <n v="2020"/>
    <x v="17"/>
  </r>
  <r>
    <x v="23"/>
    <n v="55"/>
    <n v="4950000"/>
    <m/>
    <n v="6309.5766601599998"/>
    <n v="366437.6875"/>
    <n v="360128.11083999998"/>
    <n v="52269.157004599998"/>
    <n v="87906.226503500002"/>
    <n v="299"/>
    <n v="2020"/>
    <x v="17"/>
  </r>
  <r>
    <x v="3"/>
    <n v="79"/>
    <n v="7110000"/>
    <m/>
    <n v="6309.5766601599998"/>
    <n v="457088.5"/>
    <n v="450778.92333999998"/>
    <n v="43354.701975399999"/>
    <n v="80648.417548099998"/>
    <n v="299"/>
    <n v="2020"/>
    <x v="17"/>
  </r>
  <r>
    <x v="14"/>
    <n v="241"/>
    <n v="21690000"/>
    <m/>
    <n v="6309.5766601599998"/>
    <n v="285759.25"/>
    <n v="279449.67333999998"/>
    <n v="34266.6210269"/>
    <n v="43951.437122299998"/>
    <n v="299"/>
    <n v="2020"/>
    <x v="17"/>
  </r>
  <r>
    <x v="13"/>
    <n v="350"/>
    <n v="31500000"/>
    <m/>
    <n v="6309.5766601599998"/>
    <n v="235505.046875"/>
    <n v="229195.47021500001"/>
    <n v="30549.432787400001"/>
    <n v="31642.322462600001"/>
    <n v="299"/>
    <n v="2020"/>
    <x v="17"/>
  </r>
  <r>
    <x v="40"/>
    <n v="11"/>
    <n v="990000"/>
    <m/>
    <n v="6309.5766601599998"/>
    <n v="169044.15625"/>
    <n v="162734.57959000001"/>
    <n v="25213.929554300001"/>
    <n v="47286.040562100003"/>
    <n v="299"/>
    <n v="2020"/>
    <x v="17"/>
  </r>
  <r>
    <x v="41"/>
    <n v="32"/>
    <n v="2880000"/>
    <m/>
    <n v="6309.5766601599998"/>
    <n v="199526.3125"/>
    <n v="193216.73584000001"/>
    <n v="18950.093154900002"/>
    <n v="44082.774351499997"/>
    <n v="299"/>
    <n v="2020"/>
    <x v="17"/>
  </r>
  <r>
    <x v="25"/>
    <n v="148"/>
    <n v="13320000"/>
    <m/>
    <n v="6309.5766601599998"/>
    <n v="248885.8125"/>
    <n v="242576.23584000001"/>
    <n v="16553.475701399999"/>
    <n v="33404.964899899998"/>
    <n v="299"/>
    <n v="2020"/>
    <x v="17"/>
  </r>
  <r>
    <x v="19"/>
    <n v="113"/>
    <n v="10170000"/>
    <m/>
    <n v="6309.5766601599998"/>
    <n v="496592.40625"/>
    <n v="490282.82958999998"/>
    <n v="13368.514298399999"/>
    <n v="49835.906161600004"/>
    <n v="299"/>
    <n v="2020"/>
    <x v="17"/>
  </r>
  <r>
    <x v="18"/>
    <n v="71"/>
    <n v="6390000"/>
    <m/>
    <n v="6309.5766601599998"/>
    <n v="102801.640625"/>
    <n v="96492.063964800007"/>
    <n v="10560.8014346"/>
    <n v="18059.746954800001"/>
    <n v="299"/>
    <n v="2020"/>
    <x v="17"/>
  </r>
  <r>
    <x v="37"/>
    <n v="39"/>
    <n v="3510000"/>
    <m/>
    <n v="6309.5766601599998"/>
    <n v="131825.78125"/>
    <n v="125516.20458999999"/>
    <n v="10265.381485399999"/>
    <n v="19991.2085697"/>
    <n v="299"/>
    <n v="2020"/>
    <x v="17"/>
  </r>
  <r>
    <x v="12"/>
    <n v="37"/>
    <n v="3330000"/>
    <m/>
    <n v="6309.5766601599998"/>
    <n v="44874.5585938"/>
    <n v="38564.9819336"/>
    <n v="10015.2135769"/>
    <n v="10043.2435339"/>
    <n v="299"/>
    <n v="2020"/>
    <x v="17"/>
  </r>
  <r>
    <x v="28"/>
    <n v="22"/>
    <n v="1980000"/>
    <m/>
    <n v="6309.5766601599998"/>
    <n v="20137.2480469"/>
    <n v="13827.6713867"/>
    <n v="7493.3923783700002"/>
    <n v="3268.6583187599999"/>
    <n v="299"/>
    <n v="2020"/>
    <x v="17"/>
  </r>
  <r>
    <x v="31"/>
    <n v="69"/>
    <n v="6210000"/>
    <m/>
    <n v="6309.5766601599998"/>
    <n v="28840.3339844"/>
    <n v="22530.7573242"/>
    <n v="7169.8268229200003"/>
    <n v="3941.1093838400002"/>
    <n v="299"/>
    <n v="2020"/>
    <x v="17"/>
  </r>
  <r>
    <x v="17"/>
    <n v="557"/>
    <n v="50130000"/>
    <m/>
    <n v="6309.5766601599998"/>
    <n v="159955.890625"/>
    <n v="153646.31396500001"/>
    <n v="7129.04240596"/>
    <n v="9014.6001394300001"/>
    <n v="299"/>
    <n v="2020"/>
    <x v="17"/>
  </r>
  <r>
    <x v="22"/>
    <n v="133"/>
    <n v="11970000"/>
    <m/>
    <n v="6309.5766601599998"/>
    <n v="28840.3339844"/>
    <n v="22530.7573242"/>
    <n v="6570.9037498500002"/>
    <n v="2207.33749979"/>
    <n v="299"/>
    <n v="2020"/>
    <x v="17"/>
  </r>
  <r>
    <x v="20"/>
    <n v="202"/>
    <n v="18180000"/>
    <m/>
    <n v="6309.5766601599998"/>
    <n v="6309.5766601599998"/>
    <n v="0"/>
    <n v="6309.5766601599998"/>
    <n v="0"/>
    <n v="299"/>
    <n v="2020"/>
    <x v="17"/>
  </r>
  <r>
    <x v="21"/>
    <n v="26"/>
    <n v="2340000"/>
    <m/>
    <n v="6309.5766601599998"/>
    <n v="6309.5766601599998"/>
    <n v="0"/>
    <n v="6309.5766601599998"/>
    <n v="0"/>
    <n v="299"/>
    <n v="2020"/>
    <x v="17"/>
  </r>
  <r>
    <x v="39"/>
    <n v="50"/>
    <n v="4500000"/>
    <m/>
    <n v="6309.5766601599998"/>
    <n v="6309.5766601599998"/>
    <n v="0"/>
    <n v="6309.5766601599998"/>
    <n v="0"/>
    <n v="299"/>
    <n v="2020"/>
    <x v="17"/>
  </r>
  <r>
    <x v="24"/>
    <n v="123"/>
    <n v="11070000"/>
    <m/>
    <n v="6309.5766601599998"/>
    <n v="6309.5766601599998"/>
    <n v="0"/>
    <n v="6309.5766601599998"/>
    <n v="0"/>
    <n v="299"/>
    <n v="2020"/>
    <x v="17"/>
  </r>
  <r>
    <x v="26"/>
    <n v="31"/>
    <n v="2790000"/>
    <m/>
    <n v="6309.5766601599998"/>
    <n v="6309.5766601599998"/>
    <n v="0"/>
    <n v="6309.5766601599998"/>
    <n v="0"/>
    <n v="299"/>
    <n v="2020"/>
    <x v="17"/>
  </r>
  <r>
    <x v="27"/>
    <n v="15"/>
    <n v="1350000"/>
    <m/>
    <n v="6309.5766601599998"/>
    <n v="6309.5766601599998"/>
    <n v="0"/>
    <n v="6309.5766601599998"/>
    <n v="0"/>
    <n v="299"/>
    <n v="2020"/>
    <x v="17"/>
  </r>
  <r>
    <x v="30"/>
    <n v="12"/>
    <n v="1080000"/>
    <m/>
    <n v="6309.5766601599998"/>
    <n v="6309.5766601599998"/>
    <n v="0"/>
    <n v="6309.5766601599998"/>
    <n v="0"/>
    <n v="299"/>
    <n v="2020"/>
    <x v="17"/>
  </r>
  <r>
    <x v="32"/>
    <n v="7"/>
    <n v="630000"/>
    <m/>
    <n v="6309.5766601599998"/>
    <n v="6309.5766601599998"/>
    <n v="0"/>
    <n v="6309.5766601599998"/>
    <n v="0"/>
    <n v="299"/>
    <n v="2020"/>
    <x v="17"/>
  </r>
  <r>
    <x v="15"/>
    <n v="106"/>
    <n v="9540000"/>
    <m/>
    <n v="6309.5766601599998"/>
    <n v="6309.5766601599998"/>
    <n v="0"/>
    <n v="6309.5766601599998"/>
    <n v="0"/>
    <n v="299"/>
    <n v="2020"/>
    <x v="17"/>
  </r>
  <r>
    <x v="34"/>
    <n v="26"/>
    <n v="2340000"/>
    <m/>
    <n v="6309.5766601599998"/>
    <n v="6309.5766601599998"/>
    <n v="0"/>
    <n v="6309.5766601599998"/>
    <n v="0"/>
    <n v="299"/>
    <n v="2020"/>
    <x v="17"/>
  </r>
  <r>
    <x v="35"/>
    <n v="38"/>
    <n v="3420000"/>
    <m/>
    <n v="6309.5766601599998"/>
    <n v="6309.5766601599998"/>
    <n v="0"/>
    <n v="6309.5766601599998"/>
    <n v="0"/>
    <n v="299"/>
    <n v="2020"/>
    <x v="17"/>
  </r>
  <r>
    <x v="0"/>
    <n v="12"/>
    <n v="1080000"/>
    <m/>
    <n v="6309.5766601599998"/>
    <n v="2333459.5"/>
    <n v="2327149.9233400002"/>
    <n v="638262.89888500003"/>
    <n v="795073.97883699997"/>
    <n v="298"/>
    <n v="2020"/>
    <x v="18"/>
  </r>
  <r>
    <x v="1"/>
    <n v="40"/>
    <n v="3600000"/>
    <m/>
    <n v="6309.5766601599998"/>
    <n v="1584894.25"/>
    <n v="1578584.67334"/>
    <n v="392866.578882"/>
    <n v="494293.35432300001"/>
    <n v="298"/>
    <n v="2020"/>
    <x v="18"/>
  </r>
  <r>
    <x v="5"/>
    <n v="303"/>
    <n v="27270000"/>
    <m/>
    <n v="6309.5766601599998"/>
    <n v="1270574.375"/>
    <n v="1264264.79834"/>
    <n v="257930.305632"/>
    <n v="279634.141443"/>
    <n v="298"/>
    <n v="2020"/>
    <x v="18"/>
  </r>
  <r>
    <x v="7"/>
    <n v="2507"/>
    <n v="225630000"/>
    <m/>
    <n v="6309.5766601599998"/>
    <n v="2754230.5"/>
    <n v="2747920.9233400002"/>
    <n v="230331.28614700001"/>
    <n v="307056.354834"/>
    <n v="298"/>
    <n v="2020"/>
    <x v="18"/>
  </r>
  <r>
    <x v="2"/>
    <n v="669"/>
    <n v="60210000"/>
    <m/>
    <n v="6309.5766601599998"/>
    <n v="1137628"/>
    <n v="1131318.42334"/>
    <n v="189712.057271"/>
    <n v="206635.827946"/>
    <n v="298"/>
    <n v="2020"/>
    <x v="18"/>
  </r>
  <r>
    <x v="8"/>
    <n v="168"/>
    <n v="15120000"/>
    <m/>
    <n v="6309.5766601599998"/>
    <n v="376704"/>
    <n v="370394.42333999998"/>
    <n v="96355.463297499999"/>
    <n v="91784.0446754"/>
    <n v="298"/>
    <n v="2020"/>
    <x v="18"/>
  </r>
  <r>
    <x v="11"/>
    <n v="63"/>
    <n v="5670000"/>
    <m/>
    <n v="6309.5766601599998"/>
    <n v="356451.15625"/>
    <n v="350141.57958999998"/>
    <n v="92046.408226400003"/>
    <n v="84953.358156200004"/>
    <n v="298"/>
    <n v="2020"/>
    <x v="18"/>
  </r>
  <r>
    <x v="10"/>
    <n v="115"/>
    <n v="10350000"/>
    <m/>
    <n v="6309.5766601599998"/>
    <n v="469894.28125"/>
    <n v="463584.70458999998"/>
    <n v="38756.093465500002"/>
    <n v="67750.7268281"/>
    <n v="298"/>
    <n v="2020"/>
    <x v="18"/>
  </r>
  <r>
    <x v="9"/>
    <n v="57"/>
    <n v="5130000"/>
    <m/>
    <n v="6309.5766601599998"/>
    <n v="183653.90625"/>
    <n v="177344.32959000001"/>
    <n v="32749.321931499999"/>
    <n v="37759.582832"/>
    <n v="298"/>
    <n v="2020"/>
    <x v="18"/>
  </r>
  <r>
    <x v="4"/>
    <n v="99"/>
    <n v="8910000"/>
    <m/>
    <n v="6309.5766601599998"/>
    <n v="216770.515625"/>
    <n v="210460.93896500001"/>
    <n v="24524.002895199999"/>
    <n v="37494.048408299997"/>
    <n v="298"/>
    <n v="2020"/>
    <x v="18"/>
  </r>
  <r>
    <x v="37"/>
    <n v="37"/>
    <n v="3330000"/>
    <m/>
    <n v="6309.5766601599998"/>
    <n v="128233.140625"/>
    <n v="121923.56396499999"/>
    <n v="17780.318662900001"/>
    <n v="31685.709178000001"/>
    <n v="298"/>
    <n v="2020"/>
    <x v="18"/>
  </r>
  <r>
    <x v="25"/>
    <n v="79"/>
    <n v="7110000"/>
    <m/>
    <n v="6309.5766601599998"/>
    <n v="147231.328125"/>
    <n v="140921.75146500001"/>
    <n v="9178.6548222399997"/>
    <n v="18335.5522748"/>
    <n v="298"/>
    <n v="2020"/>
    <x v="18"/>
  </r>
  <r>
    <x v="13"/>
    <n v="39"/>
    <n v="3510000"/>
    <m/>
    <n v="6309.5766601599998"/>
    <n v="29648.3222656"/>
    <n v="23338.7456055"/>
    <n v="8111.03327825"/>
    <n v="5345.4873264400003"/>
    <n v="298"/>
    <n v="2020"/>
    <x v="18"/>
  </r>
  <r>
    <x v="17"/>
    <n v="564"/>
    <n v="50760000"/>
    <m/>
    <n v="6309.5766601599998"/>
    <n v="131825.78125"/>
    <n v="125516.20458999999"/>
    <n v="7207.0906757299999"/>
    <n v="8309.3480607799993"/>
    <n v="298"/>
    <n v="2020"/>
    <x v="18"/>
  </r>
  <r>
    <x v="19"/>
    <n v="90"/>
    <n v="8100000"/>
    <m/>
    <n v="6309.5766601599998"/>
    <n v="6309.5766601599998"/>
    <n v="0"/>
    <n v="6309.5766601599998"/>
    <n v="0"/>
    <n v="298"/>
    <n v="2020"/>
    <x v="18"/>
  </r>
  <r>
    <x v="20"/>
    <n v="16"/>
    <n v="1440000"/>
    <m/>
    <n v="6309.5766601599998"/>
    <n v="6309.5766601599998"/>
    <n v="0"/>
    <n v="6309.5766601599998"/>
    <n v="0"/>
    <n v="298"/>
    <n v="2020"/>
    <x v="18"/>
  </r>
  <r>
    <x v="22"/>
    <n v="146"/>
    <n v="13140000"/>
    <m/>
    <n v="6309.5766601599998"/>
    <n v="6309.5766601599998"/>
    <n v="0"/>
    <n v="6309.5766601599998"/>
    <n v="0"/>
    <n v="298"/>
    <n v="2020"/>
    <x v="18"/>
  </r>
  <r>
    <x v="23"/>
    <n v="18"/>
    <n v="1620000"/>
    <m/>
    <n v="6309.5766601599998"/>
    <n v="6309.5766601599998"/>
    <n v="0"/>
    <n v="6309.5766601599998"/>
    <n v="0"/>
    <n v="298"/>
    <n v="2020"/>
    <x v="18"/>
  </r>
  <r>
    <x v="39"/>
    <n v="35"/>
    <n v="3150000"/>
    <m/>
    <n v="6309.5766601599998"/>
    <n v="6309.5766601599998"/>
    <n v="0"/>
    <n v="6309.5766601599998"/>
    <n v="0"/>
    <n v="298"/>
    <n v="2020"/>
    <x v="18"/>
  </r>
  <r>
    <x v="24"/>
    <n v="123"/>
    <n v="11070000"/>
    <m/>
    <n v="6309.5766601599998"/>
    <n v="6309.5766601599998"/>
    <n v="0"/>
    <n v="6309.5766601599998"/>
    <n v="0"/>
    <n v="298"/>
    <n v="2020"/>
    <x v="18"/>
  </r>
  <r>
    <x v="26"/>
    <n v="28"/>
    <n v="2520000"/>
    <m/>
    <n v="6309.5766601599998"/>
    <n v="6309.5766601599998"/>
    <n v="0"/>
    <n v="6309.5766601599998"/>
    <n v="0"/>
    <n v="298"/>
    <n v="2020"/>
    <x v="18"/>
  </r>
  <r>
    <x v="31"/>
    <n v="65"/>
    <n v="5850000"/>
    <m/>
    <n v="6309.5766601599998"/>
    <n v="6309.5766601599998"/>
    <n v="0"/>
    <n v="6309.5766601599998"/>
    <n v="0"/>
    <n v="298"/>
    <n v="2020"/>
    <x v="18"/>
  </r>
  <r>
    <x v="32"/>
    <n v="2"/>
    <n v="180000"/>
    <m/>
    <n v="6309.5766601599998"/>
    <n v="6309.5766601599998"/>
    <n v="0"/>
    <n v="6309.5766601599998"/>
    <n v="0"/>
    <n v="298"/>
    <n v="2020"/>
    <x v="18"/>
  </r>
  <r>
    <x v="12"/>
    <n v="11"/>
    <n v="990000"/>
    <m/>
    <n v="6309.5766601599998"/>
    <n v="6309.5766601599998"/>
    <n v="0"/>
    <n v="6309.5766601599998"/>
    <n v="0"/>
    <n v="298"/>
    <n v="2020"/>
    <x v="18"/>
  </r>
  <r>
    <x v="15"/>
    <n v="99"/>
    <n v="8910000"/>
    <m/>
    <n v="6309.5766601599998"/>
    <n v="6309.5766601599998"/>
    <n v="0"/>
    <n v="6309.5766601599998"/>
    <n v="0"/>
    <n v="298"/>
    <n v="2020"/>
    <x v="18"/>
  </r>
  <r>
    <x v="16"/>
    <n v="17"/>
    <n v="1530000"/>
    <m/>
    <n v="6309.5766601599998"/>
    <n v="6309.5766601599998"/>
    <n v="0"/>
    <n v="6309.5766601599998"/>
    <n v="0"/>
    <n v="298"/>
    <n v="2020"/>
    <x v="18"/>
  </r>
  <r>
    <x v="41"/>
    <n v="22"/>
    <n v="1980000"/>
    <m/>
    <n v="6309.5766601599998"/>
    <n v="6309.5766601599998"/>
    <n v="0"/>
    <n v="6309.5766601599998"/>
    <n v="0"/>
    <n v="298"/>
    <n v="2020"/>
    <x v="18"/>
  </r>
  <r>
    <x v="14"/>
    <n v="24"/>
    <n v="2160000"/>
    <m/>
    <n v="6309.5766601599998"/>
    <n v="6309.5766601599998"/>
    <n v="0"/>
    <n v="6309.5766601599998"/>
    <n v="0"/>
    <n v="298"/>
    <n v="2020"/>
    <x v="18"/>
  </r>
  <r>
    <x v="0"/>
    <n v="19"/>
    <n v="1710000"/>
    <m/>
    <n v="398107.53125"/>
    <n v="3944574.75"/>
    <n v="3546467.21875"/>
    <n v="1535564.10362"/>
    <n v="975981.13349499996"/>
    <n v="297"/>
    <n v="2020"/>
    <x v="19"/>
  </r>
  <r>
    <x v="2"/>
    <n v="705"/>
    <n v="63450000"/>
    <m/>
    <n v="6309.5766601599998"/>
    <n v="1923092.5"/>
    <n v="1916782.92334"/>
    <n v="556068.150853"/>
    <n v="380360.88148899999"/>
    <n v="297"/>
    <n v="2020"/>
    <x v="19"/>
  </r>
  <r>
    <x v="1"/>
    <n v="33"/>
    <n v="2970000"/>
    <m/>
    <n v="6309.5766601599998"/>
    <n v="1458815.25"/>
    <n v="1452505.67334"/>
    <n v="366890.60690399999"/>
    <n v="440692.090593"/>
    <n v="297"/>
    <n v="2020"/>
    <x v="19"/>
  </r>
  <r>
    <x v="10"/>
    <n v="115"/>
    <n v="10350000"/>
    <m/>
    <n v="6309.5766601599998"/>
    <n v="1270574.375"/>
    <n v="1264264.79834"/>
    <n v="254063.19387300001"/>
    <n v="251818.49643599999"/>
    <n v="297"/>
    <n v="2020"/>
    <x v="19"/>
  </r>
  <r>
    <x v="7"/>
    <n v="2525"/>
    <n v="227250000"/>
    <m/>
    <n v="6309.5766601599998"/>
    <n v="1419058.125"/>
    <n v="1412748.54834"/>
    <n v="233887.32858900001"/>
    <n v="217865.144535"/>
    <n v="297"/>
    <n v="2020"/>
    <x v="19"/>
  </r>
  <r>
    <x v="5"/>
    <n v="321"/>
    <n v="28890000"/>
    <m/>
    <n v="6309.5766601599998"/>
    <n v="912011.4375"/>
    <n v="905701.86083999998"/>
    <n v="228096.25285399999"/>
    <n v="211905.725653"/>
    <n v="297"/>
    <n v="2020"/>
    <x v="19"/>
  </r>
  <r>
    <x v="4"/>
    <n v="659"/>
    <n v="59310000"/>
    <m/>
    <n v="6309.5766601599998"/>
    <n v="570164.3125"/>
    <n v="563854.73583999998"/>
    <n v="191594.98652199999"/>
    <n v="119483.950413"/>
    <n v="297"/>
    <n v="2020"/>
    <x v="19"/>
  </r>
  <r>
    <x v="11"/>
    <n v="216"/>
    <n v="19440000"/>
    <m/>
    <n v="6309.5766601599998"/>
    <n v="469894.28125"/>
    <n v="463584.70458999998"/>
    <n v="114521.31218399999"/>
    <n v="109065.04138900001"/>
    <n v="297"/>
    <n v="2020"/>
    <x v="19"/>
  </r>
  <r>
    <x v="9"/>
    <n v="61"/>
    <n v="5490000"/>
    <m/>
    <n v="6309.5766601599998"/>
    <n v="285759.25"/>
    <n v="279449.67333999998"/>
    <n v="107530.285709"/>
    <n v="84863.198128899996"/>
    <n v="297"/>
    <n v="2020"/>
    <x v="19"/>
  </r>
  <r>
    <x v="6"/>
    <n v="35"/>
    <n v="3150000"/>
    <m/>
    <n v="6309.5766601599998"/>
    <n v="183653.90625"/>
    <n v="177344.32959000001"/>
    <n v="54780.697516699998"/>
    <n v="51334.156312300001"/>
    <n v="297"/>
    <n v="2020"/>
    <x v="19"/>
  </r>
  <r>
    <x v="37"/>
    <n v="37"/>
    <n v="3330000"/>
    <m/>
    <n v="6309.5766601599998"/>
    <n v="524807.75"/>
    <n v="518498.17333999998"/>
    <n v="33271.480706299997"/>
    <n v="87233.690255299996"/>
    <n v="297"/>
    <n v="2020"/>
    <x v="19"/>
  </r>
  <r>
    <x v="14"/>
    <n v="237"/>
    <n v="21330000"/>
    <m/>
    <n v="6309.5766601599998"/>
    <n v="432513.96875"/>
    <n v="426204.39208999998"/>
    <n v="26383.6884498"/>
    <n v="50375.050678200001"/>
    <n v="297"/>
    <n v="2020"/>
    <x v="19"/>
  </r>
  <r>
    <x v="19"/>
    <n v="116"/>
    <n v="10440000"/>
    <m/>
    <n v="6309.5766601599998"/>
    <n v="539511.0625"/>
    <n v="533201.48583999998"/>
    <n v="15137.6431969"/>
    <n v="54670.1662937"/>
    <n v="297"/>
    <n v="2020"/>
    <x v="19"/>
  </r>
  <r>
    <x v="34"/>
    <n v="21"/>
    <n v="1890000"/>
    <m/>
    <n v="6309.5766601599998"/>
    <n v="52966.3710938"/>
    <n v="46656.7944336"/>
    <n v="11513.2283529"/>
    <n v="12244.081045700001"/>
    <n v="297"/>
    <n v="2020"/>
    <x v="19"/>
  </r>
  <r>
    <x v="13"/>
    <n v="353"/>
    <n v="31770000"/>
    <m/>
    <n v="6309.5766601599998"/>
    <n v="75857.78125"/>
    <n v="69548.204589800007"/>
    <n v="8640.7655447699999"/>
    <n v="8934.7616170300007"/>
    <n v="297"/>
    <n v="2020"/>
    <x v="19"/>
  </r>
  <r>
    <x v="18"/>
    <n v="9"/>
    <n v="810000"/>
    <m/>
    <n v="6309.5766601599998"/>
    <n v="6309.5766601599998"/>
    <n v="0"/>
    <n v="6309.5766601599998"/>
    <n v="0"/>
    <n v="297"/>
    <n v="2020"/>
    <x v="19"/>
  </r>
  <r>
    <x v="20"/>
    <n v="4"/>
    <n v="360000"/>
    <m/>
    <n v="6309.5766601599998"/>
    <n v="6309.5766601599998"/>
    <n v="0"/>
    <n v="6309.5766601599998"/>
    <n v="0"/>
    <n v="297"/>
    <n v="2020"/>
    <x v="19"/>
  </r>
  <r>
    <x v="23"/>
    <n v="7"/>
    <n v="630000"/>
    <m/>
    <n v="6309.5766601599998"/>
    <n v="6309.5766601599998"/>
    <n v="0"/>
    <n v="6309.5766601599998"/>
    <n v="0"/>
    <n v="297"/>
    <n v="2020"/>
    <x v="19"/>
  </r>
  <r>
    <x v="24"/>
    <n v="5"/>
    <n v="450000"/>
    <m/>
    <n v="6309.5766601599998"/>
    <n v="6309.5766601599998"/>
    <n v="0"/>
    <n v="6309.5766601599998"/>
    <n v="0"/>
    <n v="297"/>
    <n v="2020"/>
    <x v="19"/>
  </r>
  <r>
    <x v="25"/>
    <n v="28"/>
    <n v="2520000"/>
    <m/>
    <n v="6309.5766601599998"/>
    <n v="6309.5766601599998"/>
    <n v="0"/>
    <n v="6309.5766601599998"/>
    <n v="0"/>
    <n v="297"/>
    <n v="2020"/>
    <x v="19"/>
  </r>
  <r>
    <x v="26"/>
    <n v="12"/>
    <n v="1080000"/>
    <m/>
    <n v="6309.5766601599998"/>
    <n v="6309.5766601599998"/>
    <n v="0"/>
    <n v="6309.5766601599998"/>
    <n v="0"/>
    <n v="297"/>
    <n v="2020"/>
    <x v="19"/>
  </r>
  <r>
    <x v="27"/>
    <n v="11"/>
    <n v="990000"/>
    <m/>
    <n v="6309.5766601599998"/>
    <n v="6309.5766601599998"/>
    <n v="0"/>
    <n v="6309.5766601599998"/>
    <n v="0"/>
    <n v="297"/>
    <n v="2020"/>
    <x v="19"/>
  </r>
  <r>
    <x v="28"/>
    <n v="24"/>
    <n v="2160000"/>
    <m/>
    <n v="6309.5766601599998"/>
    <n v="6309.5766601599998"/>
    <n v="0"/>
    <n v="6309.5766601599998"/>
    <n v="0"/>
    <n v="297"/>
    <n v="2020"/>
    <x v="19"/>
  </r>
  <r>
    <x v="12"/>
    <n v="31"/>
    <n v="2790000"/>
    <m/>
    <n v="6309.5766601599998"/>
    <n v="6309.5766601599998"/>
    <n v="0"/>
    <n v="6309.5766601599998"/>
    <n v="0"/>
    <n v="297"/>
    <n v="2020"/>
    <x v="19"/>
  </r>
  <r>
    <x v="15"/>
    <n v="33"/>
    <n v="2970000"/>
    <m/>
    <n v="6309.5766601599998"/>
    <n v="6309.5766601599998"/>
    <n v="0"/>
    <n v="6309.5766601599998"/>
    <n v="0"/>
    <n v="297"/>
    <n v="2020"/>
    <x v="19"/>
  </r>
  <r>
    <x v="3"/>
    <n v="41"/>
    <n v="3690000"/>
    <m/>
    <n v="6309.5766601599998"/>
    <n v="6309.5766601599998"/>
    <n v="0"/>
    <n v="6309.5766601599998"/>
    <n v="0"/>
    <n v="297"/>
    <n v="2020"/>
    <x v="19"/>
  </r>
  <r>
    <x v="17"/>
    <n v="107"/>
    <n v="9630000"/>
    <m/>
    <n v="6309.5766601599998"/>
    <n v="6309.5766601599998"/>
    <n v="0"/>
    <n v="6309.5766601599998"/>
    <n v="0"/>
    <n v="297"/>
    <n v="2020"/>
    <x v="19"/>
  </r>
  <r>
    <x v="0"/>
    <n v="21"/>
    <n v="1890000"/>
    <m/>
    <n v="277971.46875"/>
    <n v="2992266.75"/>
    <n v="2714295.28125"/>
    <n v="1396456.7038700001"/>
    <n v="786001.05912400002"/>
    <n v="296"/>
    <n v="2020"/>
    <x v="20"/>
  </r>
  <r>
    <x v="2"/>
    <n v="598"/>
    <n v="53820000"/>
    <m/>
    <n v="6309.5766601599998"/>
    <n v="1458815.25"/>
    <n v="1452505.67334"/>
    <n v="441683.92387499998"/>
    <n v="343389.15040799999"/>
    <n v="296"/>
    <n v="2020"/>
    <x v="20"/>
  </r>
  <r>
    <x v="1"/>
    <n v="40"/>
    <n v="3600000"/>
    <m/>
    <n v="6309.5766601599998"/>
    <n v="1923092.5"/>
    <n v="1916782.92334"/>
    <n v="429685.28535199998"/>
    <n v="533211.28288399999"/>
    <n v="296"/>
    <n v="2020"/>
    <x v="20"/>
  </r>
  <r>
    <x v="5"/>
    <n v="326"/>
    <n v="29340000"/>
    <m/>
    <n v="6309.5766601599998"/>
    <n v="1137628"/>
    <n v="1131318.42334"/>
    <n v="251044.425166"/>
    <n v="259744.12109500001"/>
    <n v="296"/>
    <n v="2020"/>
    <x v="20"/>
  </r>
  <r>
    <x v="4"/>
    <n v="654"/>
    <n v="58860000"/>
    <m/>
    <n v="6309.5766601599998"/>
    <n v="619441.5"/>
    <n v="613131.92333999998"/>
    <n v="235074.84893400001"/>
    <n v="127476.267851"/>
    <n v="296"/>
    <n v="2020"/>
    <x v="20"/>
  </r>
  <r>
    <x v="7"/>
    <n v="2535"/>
    <n v="228150000"/>
    <m/>
    <n v="6309.5766601599998"/>
    <n v="1076466"/>
    <n v="1070156.42334"/>
    <n v="180466.396676"/>
    <n v="184109.598394"/>
    <n v="296"/>
    <n v="2020"/>
    <x v="20"/>
  </r>
  <r>
    <x v="9"/>
    <n v="75"/>
    <n v="6750000"/>
    <m/>
    <n v="6309.5766601599998"/>
    <n v="731139.625"/>
    <n v="724830.04833999998"/>
    <n v="177219.558353"/>
    <n v="191109.69204600001"/>
    <n v="296"/>
    <n v="2020"/>
    <x v="20"/>
  </r>
  <r>
    <x v="36"/>
    <n v="100"/>
    <n v="9000000"/>
    <m/>
    <n v="6309.5766601599998"/>
    <n v="963829.4375"/>
    <n v="957519.86083999998"/>
    <n v="167335.09381300001"/>
    <n v="228465.634231"/>
    <n v="296"/>
    <n v="2020"/>
    <x v="20"/>
  </r>
  <r>
    <x v="21"/>
    <n v="27"/>
    <n v="2430000"/>
    <m/>
    <n v="6309.5766601599998"/>
    <n v="731139.625"/>
    <n v="724830.04833999998"/>
    <n v="155039.595956"/>
    <n v="211164.61075699999"/>
    <n v="296"/>
    <n v="2020"/>
    <x v="20"/>
  </r>
  <r>
    <x v="37"/>
    <n v="33"/>
    <n v="2970000"/>
    <m/>
    <n v="6309.5766601599998"/>
    <n v="691831.1875"/>
    <n v="685521.61083999998"/>
    <n v="131479.56303300001"/>
    <n v="225640.35148700001"/>
    <n v="296"/>
    <n v="2020"/>
    <x v="20"/>
  </r>
  <r>
    <x v="10"/>
    <n v="116"/>
    <n v="10440000"/>
    <m/>
    <n v="6309.5766601599998"/>
    <n v="862978.75"/>
    <n v="856669.17333999998"/>
    <n v="129592.194041"/>
    <n v="163085.22659000001"/>
    <n v="296"/>
    <n v="2020"/>
    <x v="20"/>
  </r>
  <r>
    <x v="6"/>
    <n v="31"/>
    <n v="2790000"/>
    <m/>
    <n v="6309.5766601599998"/>
    <n v="199526.3125"/>
    <n v="193216.73584000001"/>
    <n v="64740.379237000001"/>
    <n v="65484.5874597"/>
    <n v="296"/>
    <n v="2020"/>
    <x v="20"/>
  </r>
  <r>
    <x v="11"/>
    <n v="230"/>
    <n v="20700000"/>
    <m/>
    <n v="6309.5766601599998"/>
    <n v="524807.75"/>
    <n v="518498.17333999998"/>
    <n v="62445.668832800002"/>
    <n v="102776.382652"/>
    <n v="296"/>
    <n v="2020"/>
    <x v="20"/>
  </r>
  <r>
    <x v="14"/>
    <n v="220"/>
    <n v="19800000"/>
    <m/>
    <n v="6309.5766601599998"/>
    <n v="277971.46875"/>
    <n v="271661.89208999998"/>
    <n v="35772.165660500003"/>
    <n v="49810.837845000002"/>
    <n v="296"/>
    <n v="2020"/>
    <x v="20"/>
  </r>
  <r>
    <x v="23"/>
    <n v="55"/>
    <n v="4950000"/>
    <m/>
    <n v="6309.5766601599998"/>
    <n v="301995.375"/>
    <n v="295685.79833999998"/>
    <n v="29910.647665100001"/>
    <n v="61340.664841400001"/>
    <n v="296"/>
    <n v="2020"/>
    <x v="20"/>
  </r>
  <r>
    <x v="13"/>
    <n v="277"/>
    <n v="24930000"/>
    <m/>
    <n v="6309.5766601599998"/>
    <n v="328095.5"/>
    <n v="321785.92333999998"/>
    <n v="29727.027107499998"/>
    <n v="43779.430873800004"/>
    <n v="296"/>
    <n v="2020"/>
    <x v="20"/>
  </r>
  <r>
    <x v="3"/>
    <n v="95"/>
    <n v="8550000"/>
    <m/>
    <n v="6309.5766601599998"/>
    <n v="89536.5078125"/>
    <n v="83226.931152300007"/>
    <n v="16760.1676295"/>
    <n v="20668.664770700001"/>
    <n v="296"/>
    <n v="2020"/>
    <x v="20"/>
  </r>
  <r>
    <x v="25"/>
    <n v="149"/>
    <n v="13410000"/>
    <m/>
    <n v="6309.5766601599998"/>
    <n v="164437.203125"/>
    <n v="158127.62646500001"/>
    <n v="11485.5080714"/>
    <n v="21592.545599199999"/>
    <n v="296"/>
    <n v="2020"/>
    <x v="20"/>
  </r>
  <r>
    <x v="34"/>
    <n v="25"/>
    <n v="2250000"/>
    <m/>
    <n v="6309.5766601599998"/>
    <n v="44874.5585938"/>
    <n v="38564.9819336"/>
    <n v="9636.8280468699995"/>
    <n v="8553.7798987599999"/>
    <n v="296"/>
    <n v="2020"/>
    <x v="20"/>
  </r>
  <r>
    <x v="19"/>
    <n v="104"/>
    <n v="9360000"/>
    <m/>
    <n v="6309.5766601599998"/>
    <n v="51522.8789063"/>
    <n v="45213.3022461"/>
    <n v="9061.1712129999996"/>
    <n v="9357.2342964399995"/>
    <n v="296"/>
    <n v="2020"/>
    <x v="20"/>
  </r>
  <r>
    <x v="41"/>
    <n v="45"/>
    <n v="4050000"/>
    <m/>
    <n v="6309.5766601599998"/>
    <n v="80167.859375"/>
    <n v="73858.282714800007"/>
    <n v="7995.4954318600003"/>
    <n v="10884.416734099999"/>
    <n v="296"/>
    <n v="2020"/>
    <x v="20"/>
  </r>
  <r>
    <x v="18"/>
    <n v="106"/>
    <n v="9540000"/>
    <m/>
    <n v="6309.5766601599998"/>
    <n v="6309.5766601599998"/>
    <n v="0"/>
    <n v="6309.5766601599998"/>
    <n v="0"/>
    <n v="296"/>
    <n v="2020"/>
    <x v="20"/>
  </r>
  <r>
    <x v="20"/>
    <n v="19"/>
    <n v="1710000"/>
    <m/>
    <n v="6309.5766601599998"/>
    <n v="6309.5766601599998"/>
    <n v="0"/>
    <n v="6309.5766601599998"/>
    <n v="0"/>
    <n v="296"/>
    <n v="2020"/>
    <x v="20"/>
  </r>
  <r>
    <x v="22"/>
    <n v="43"/>
    <n v="3870000"/>
    <m/>
    <n v="6309.5766601599998"/>
    <n v="6309.5766601599998"/>
    <n v="0"/>
    <n v="6309.5766601599998"/>
    <n v="0"/>
    <n v="296"/>
    <n v="2020"/>
    <x v="20"/>
  </r>
  <r>
    <x v="39"/>
    <n v="50"/>
    <n v="4500000"/>
    <m/>
    <n v="6309.5766601599998"/>
    <n v="6309.5766601599998"/>
    <n v="0"/>
    <n v="6309.5766601599998"/>
    <n v="0"/>
    <n v="296"/>
    <n v="2020"/>
    <x v="20"/>
  </r>
  <r>
    <x v="24"/>
    <n v="70"/>
    <n v="6300000"/>
    <m/>
    <n v="6309.5766601599998"/>
    <n v="6309.5766601599998"/>
    <n v="0"/>
    <n v="6309.5766601599998"/>
    <n v="0"/>
    <n v="296"/>
    <n v="2020"/>
    <x v="20"/>
  </r>
  <r>
    <x v="26"/>
    <n v="39"/>
    <n v="3510000"/>
    <m/>
    <n v="6309.5766601599998"/>
    <n v="6309.5766601599998"/>
    <n v="0"/>
    <n v="6309.5766601599998"/>
    <n v="0"/>
    <n v="296"/>
    <n v="2020"/>
    <x v="20"/>
  </r>
  <r>
    <x v="27"/>
    <n v="20"/>
    <n v="1800000"/>
    <m/>
    <n v="6309.5766601599998"/>
    <n v="6309.5766601599998"/>
    <n v="0"/>
    <n v="6309.5766601599998"/>
    <n v="0"/>
    <n v="296"/>
    <n v="2020"/>
    <x v="20"/>
  </r>
  <r>
    <x v="28"/>
    <n v="20"/>
    <n v="1800000"/>
    <m/>
    <n v="6309.5766601599998"/>
    <n v="6309.5766601599998"/>
    <n v="0"/>
    <n v="6309.5766601599998"/>
    <n v="0"/>
    <n v="296"/>
    <n v="2020"/>
    <x v="20"/>
  </r>
  <r>
    <x v="29"/>
    <n v="31"/>
    <n v="2790000"/>
    <m/>
    <n v="6309.5766601599998"/>
    <n v="6309.5766601599998"/>
    <n v="0"/>
    <n v="6309.5766601599998"/>
    <n v="0"/>
    <n v="296"/>
    <n v="2020"/>
    <x v="20"/>
  </r>
  <r>
    <x v="31"/>
    <n v="42"/>
    <n v="3780000"/>
    <m/>
    <n v="6309.5766601599998"/>
    <n v="6309.5766601599998"/>
    <n v="0"/>
    <n v="6309.5766601599998"/>
    <n v="0"/>
    <n v="296"/>
    <n v="2020"/>
    <x v="20"/>
  </r>
  <r>
    <x v="32"/>
    <n v="4"/>
    <n v="360000"/>
    <m/>
    <n v="6309.5766601599998"/>
    <n v="6309.5766601599998"/>
    <n v="0"/>
    <n v="6309.5766601599998"/>
    <n v="0"/>
    <n v="296"/>
    <n v="2020"/>
    <x v="20"/>
  </r>
  <r>
    <x v="12"/>
    <n v="36"/>
    <n v="3240000"/>
    <m/>
    <n v="6309.5766601599998"/>
    <n v="6309.5766601599998"/>
    <n v="0"/>
    <n v="6309.5766601599998"/>
    <n v="0"/>
    <n v="296"/>
    <n v="2020"/>
    <x v="20"/>
  </r>
  <r>
    <x v="15"/>
    <n v="72"/>
    <n v="6480000"/>
    <m/>
    <n v="6309.5766601599998"/>
    <n v="6309.5766601599998"/>
    <n v="0"/>
    <n v="6309.5766601599998"/>
    <n v="0"/>
    <n v="296"/>
    <n v="2020"/>
    <x v="20"/>
  </r>
  <r>
    <x v="38"/>
    <n v="7"/>
    <n v="630000"/>
    <m/>
    <n v="6309.5766601599998"/>
    <n v="6309.5766601599998"/>
    <n v="0"/>
    <n v="6309.5766601599998"/>
    <n v="0"/>
    <n v="296"/>
    <n v="2020"/>
    <x v="20"/>
  </r>
  <r>
    <x v="40"/>
    <n v="18"/>
    <n v="1620000"/>
    <m/>
    <n v="6309.5766601599998"/>
    <n v="6309.5766601599998"/>
    <n v="0"/>
    <n v="6309.5766601599998"/>
    <n v="0"/>
    <n v="296"/>
    <n v="2020"/>
    <x v="20"/>
  </r>
  <r>
    <x v="35"/>
    <n v="14"/>
    <n v="1260000"/>
    <m/>
    <n v="6309.5766601599998"/>
    <n v="6309.5766601599998"/>
    <n v="0"/>
    <n v="6309.5766601599998"/>
    <n v="0"/>
    <n v="296"/>
    <n v="2020"/>
    <x v="20"/>
  </r>
  <r>
    <x v="17"/>
    <n v="7"/>
    <n v="630000"/>
    <m/>
    <n v="6309.5766601599998"/>
    <n v="6309.5766601599998"/>
    <n v="0"/>
    <n v="6309.5766601599998"/>
    <n v="0"/>
    <n v="296"/>
    <n v="2020"/>
    <x v="20"/>
  </r>
  <r>
    <x v="2"/>
    <n v="654"/>
    <n v="58860000"/>
    <m/>
    <n v="6309.5766601599998"/>
    <n v="1584894.25"/>
    <n v="1578584.67334"/>
    <n v="449447.17512299999"/>
    <n v="324946.74768899998"/>
    <n v="295"/>
    <n v="2020"/>
    <x v="21"/>
  </r>
  <r>
    <x v="5"/>
    <n v="201"/>
    <n v="18090000"/>
    <m/>
    <n v="6309.5766601599998"/>
    <n v="1674943.75"/>
    <n v="1668634.17334"/>
    <n v="406627.88598999998"/>
    <n v="324288.91970099998"/>
    <n v="295"/>
    <n v="2020"/>
    <x v="21"/>
  </r>
  <r>
    <x v="7"/>
    <n v="2485"/>
    <n v="223650000"/>
    <m/>
    <n v="6309.5766601599998"/>
    <n v="1169500.25"/>
    <n v="1163190.67334"/>
    <n v="197541.76947"/>
    <n v="193606.05213"/>
    <n v="295"/>
    <n v="2020"/>
    <x v="21"/>
  </r>
  <r>
    <x v="11"/>
    <n v="85"/>
    <n v="7650000"/>
    <m/>
    <n v="6309.5766601599998"/>
    <n v="654636.5"/>
    <n v="648326.92333999998"/>
    <n v="152488.415045"/>
    <n v="131594.28371600001"/>
    <n v="295"/>
    <n v="2020"/>
    <x v="21"/>
  </r>
  <r>
    <x v="1"/>
    <n v="15"/>
    <n v="1350000"/>
    <m/>
    <n v="6309.5766601599998"/>
    <n v="619441.5"/>
    <n v="613131.92333999998"/>
    <n v="125766.970801"/>
    <n v="210933.87566399999"/>
    <n v="295"/>
    <n v="2020"/>
    <x v="21"/>
  </r>
  <r>
    <x v="36"/>
    <n v="74"/>
    <n v="6660000"/>
    <m/>
    <n v="6309.5766601599998"/>
    <n v="672977.125"/>
    <n v="666667.54833999998"/>
    <n v="117893.56155"/>
    <n v="178975.13045999999"/>
    <n v="295"/>
    <n v="2020"/>
    <x v="21"/>
  </r>
  <r>
    <x v="9"/>
    <n v="60"/>
    <n v="5400000"/>
    <m/>
    <n v="6309.5766601599998"/>
    <n v="337287.5625"/>
    <n v="330977.98583999998"/>
    <n v="61856.191284200002"/>
    <n v="72893.888570199997"/>
    <n v="295"/>
    <n v="2020"/>
    <x v="21"/>
  </r>
  <r>
    <x v="10"/>
    <n v="85"/>
    <n v="7650000"/>
    <m/>
    <n v="6309.5766601599998"/>
    <n v="376704"/>
    <n v="370394.42333999998"/>
    <n v="57289.492009399997"/>
    <n v="74754.539795000004"/>
    <n v="295"/>
    <n v="2020"/>
    <x v="21"/>
  </r>
  <r>
    <x v="4"/>
    <n v="78"/>
    <n v="7020000"/>
    <m/>
    <n v="6309.5766601599998"/>
    <n v="376704"/>
    <n v="370394.42333999998"/>
    <n v="56955.6777907"/>
    <n v="70074.837484899996"/>
    <n v="295"/>
    <n v="2020"/>
    <x v="21"/>
  </r>
  <r>
    <x v="21"/>
    <n v="17"/>
    <n v="1530000"/>
    <m/>
    <n v="6309.5766601599998"/>
    <n v="169044.15625"/>
    <n v="162734.57959000001"/>
    <n v="54749.589700099998"/>
    <n v="58239.8258823"/>
    <n v="295"/>
    <n v="2020"/>
    <x v="21"/>
  </r>
  <r>
    <x v="37"/>
    <n v="39"/>
    <n v="3510000"/>
    <m/>
    <n v="6309.5766601599998"/>
    <n v="570164.3125"/>
    <n v="563854.73583999998"/>
    <n v="45327.243113999997"/>
    <n v="109568.954853"/>
    <n v="295"/>
    <n v="2020"/>
    <x v="21"/>
  </r>
  <r>
    <x v="3"/>
    <n v="11"/>
    <n v="990000"/>
    <m/>
    <n v="6309.5766601599998"/>
    <n v="155596.625"/>
    <n v="149287.04834000001"/>
    <n v="36090.218528099998"/>
    <n v="49432.608742500001"/>
    <n v="295"/>
    <n v="2020"/>
    <x v="21"/>
  </r>
  <r>
    <x v="14"/>
    <n v="225"/>
    <n v="20250000"/>
    <m/>
    <n v="6309.5766601599998"/>
    <n v="310456.03125"/>
    <n v="304146.45458999998"/>
    <n v="27568.473834600001"/>
    <n v="58192.869004699998"/>
    <n v="295"/>
    <n v="2020"/>
    <x v="21"/>
  </r>
  <r>
    <x v="19"/>
    <n v="109"/>
    <n v="9810000"/>
    <m/>
    <n v="6309.5766601599998"/>
    <n v="229086.84375"/>
    <n v="222777.26709000001"/>
    <n v="17728.360266399999"/>
    <n v="36081.353275200003"/>
    <n v="295"/>
    <n v="2020"/>
    <x v="21"/>
  </r>
  <r>
    <x v="13"/>
    <n v="351"/>
    <n v="31590000"/>
    <m/>
    <n v="6309.5766601599998"/>
    <n v="178648.890625"/>
    <n v="172339.31396500001"/>
    <n v="9055.8108320499996"/>
    <n v="17673.260377300001"/>
    <n v="295"/>
    <n v="2020"/>
    <x v="21"/>
  </r>
  <r>
    <x v="18"/>
    <n v="2"/>
    <n v="180000"/>
    <m/>
    <n v="6309.5766601599998"/>
    <n v="6309.5766601599998"/>
    <n v="0"/>
    <n v="6309.5766601599998"/>
    <n v="0"/>
    <n v="295"/>
    <n v="2020"/>
    <x v="21"/>
  </r>
  <r>
    <x v="20"/>
    <n v="9"/>
    <n v="810000"/>
    <m/>
    <n v="6309.5766601599998"/>
    <n v="6309.5766601599998"/>
    <n v="0"/>
    <n v="6309.5766601599998"/>
    <n v="0"/>
    <n v="295"/>
    <n v="2020"/>
    <x v="21"/>
  </r>
  <r>
    <x v="22"/>
    <n v="15"/>
    <n v="1350000"/>
    <m/>
    <n v="6309.5766601599998"/>
    <n v="6309.5766601599998"/>
    <n v="0"/>
    <n v="6309.5766601599998"/>
    <n v="0"/>
    <n v="295"/>
    <n v="2020"/>
    <x v="21"/>
  </r>
  <r>
    <x v="24"/>
    <n v="9"/>
    <n v="810000"/>
    <m/>
    <n v="6309.5766601599998"/>
    <n v="6309.5766601599998"/>
    <n v="0"/>
    <n v="6309.5766601599998"/>
    <n v="0"/>
    <n v="295"/>
    <n v="2020"/>
    <x v="21"/>
  </r>
  <r>
    <x v="29"/>
    <n v="7"/>
    <n v="630000"/>
    <m/>
    <n v="6309.5766601599998"/>
    <n v="6309.5766601599998"/>
    <n v="0"/>
    <n v="6309.5766601599998"/>
    <n v="0"/>
    <n v="295"/>
    <n v="2020"/>
    <x v="21"/>
  </r>
  <r>
    <x v="8"/>
    <n v="3"/>
    <n v="270000"/>
    <m/>
    <n v="6309.5766601599998"/>
    <n v="6309.5766601599998"/>
    <n v="0"/>
    <n v="6309.5766601599998"/>
    <n v="0"/>
    <n v="295"/>
    <n v="2020"/>
    <x v="21"/>
  </r>
  <r>
    <x v="12"/>
    <n v="20"/>
    <n v="1800000"/>
    <m/>
    <n v="6309.5766601599998"/>
    <n v="6309.5766601599998"/>
    <n v="0"/>
    <n v="6309.5766601599998"/>
    <n v="0"/>
    <n v="295"/>
    <n v="2020"/>
    <x v="21"/>
  </r>
  <r>
    <x v="38"/>
    <n v="21"/>
    <n v="1890000"/>
    <m/>
    <n v="6309.5766601599998"/>
    <n v="6309.5766601599998"/>
    <n v="0"/>
    <n v="6309.5766601599998"/>
    <n v="0"/>
    <n v="295"/>
    <n v="2020"/>
    <x v="21"/>
  </r>
  <r>
    <x v="17"/>
    <n v="5"/>
    <n v="450000"/>
    <m/>
    <n v="6309.5766601599998"/>
    <n v="6309.5766601599998"/>
    <n v="0"/>
    <n v="6309.5766601599998"/>
    <n v="0"/>
    <n v="295"/>
    <n v="2020"/>
    <x v="21"/>
  </r>
  <r>
    <x v="0"/>
    <n v="5"/>
    <n v="450000"/>
    <m/>
    <n v="619441.5"/>
    <n v="1419058.125"/>
    <n v="799616.625"/>
    <n v="1016648.375"/>
    <n v="314844.093888"/>
    <n v="294"/>
    <n v="2020"/>
    <x v="22"/>
  </r>
  <r>
    <x v="1"/>
    <n v="40"/>
    <n v="3600000"/>
    <m/>
    <n v="6309.5766601599998"/>
    <n v="1819701.875"/>
    <n v="1813392.29834"/>
    <n v="538946.97547599999"/>
    <n v="490172.37365199998"/>
    <n v="294"/>
    <n v="2020"/>
    <x v="22"/>
  </r>
  <r>
    <x v="5"/>
    <n v="230"/>
    <n v="20700000"/>
    <m/>
    <n v="6309.5766601599998"/>
    <n v="1458815.25"/>
    <n v="1452505.67334"/>
    <n v="522113.07156299998"/>
    <n v="349075.91136700002"/>
    <n v="294"/>
    <n v="2020"/>
    <x v="22"/>
  </r>
  <r>
    <x v="7"/>
    <n v="2451"/>
    <n v="220590000"/>
    <m/>
    <n v="6309.5766601599998"/>
    <n v="3837073.5"/>
    <n v="3830763.9233400002"/>
    <n v="445710.61905400001"/>
    <n v="448473.85419300001"/>
    <n v="294"/>
    <n v="2020"/>
    <x v="22"/>
  </r>
  <r>
    <x v="2"/>
    <n v="701"/>
    <n v="63090000"/>
    <m/>
    <n v="6309.5766601599998"/>
    <n v="1541701.125"/>
    <n v="1535391.54834"/>
    <n v="408019.23523300001"/>
    <n v="331976.91993700003"/>
    <n v="294"/>
    <n v="2020"/>
    <x v="22"/>
  </r>
  <r>
    <x v="8"/>
    <n v="12"/>
    <n v="1080000"/>
    <m/>
    <n v="43651.6171875"/>
    <n v="654636.5"/>
    <n v="610984.882813"/>
    <n v="283985.17838499998"/>
    <n v="184474.543523"/>
    <n v="294"/>
    <n v="2020"/>
    <x v="22"/>
  </r>
  <r>
    <x v="10"/>
    <n v="97"/>
    <n v="8730000"/>
    <m/>
    <n v="6309.5766601599998"/>
    <n v="1499685.25"/>
    <n v="1493375.67334"/>
    <n v="280467.36395600002"/>
    <n v="348377.29406500002"/>
    <n v="294"/>
    <n v="2020"/>
    <x v="22"/>
  </r>
  <r>
    <x v="4"/>
    <n v="603"/>
    <n v="54270000"/>
    <m/>
    <n v="6309.5766601599998"/>
    <n v="387257.90625"/>
    <n v="380948.32958999998"/>
    <n v="141580.23631599999"/>
    <n v="84029.557835200001"/>
    <n v="294"/>
    <n v="2020"/>
    <x v="22"/>
  </r>
  <r>
    <x v="23"/>
    <n v="26"/>
    <n v="2340000"/>
    <m/>
    <n v="6309.5766601599998"/>
    <n v="496592.40625"/>
    <n v="490282.82958999998"/>
    <n v="85446.743464500003"/>
    <n v="152506.07062799999"/>
    <n v="294"/>
    <n v="2020"/>
    <x v="22"/>
  </r>
  <r>
    <x v="9"/>
    <n v="53"/>
    <n v="4770000"/>
    <m/>
    <n v="6309.5766601599998"/>
    <n v="510505.21875"/>
    <n v="504195.64208999998"/>
    <n v="68660.642163500001"/>
    <n v="115160.916484"/>
    <n v="294"/>
    <n v="2020"/>
    <x v="22"/>
  </r>
  <r>
    <x v="14"/>
    <n v="215"/>
    <n v="19350000"/>
    <m/>
    <n v="6309.5766601599998"/>
    <n v="301995.375"/>
    <n v="295685.79833999998"/>
    <n v="17473.3012695"/>
    <n v="42920.354031800001"/>
    <n v="294"/>
    <n v="2020"/>
    <x v="22"/>
  </r>
  <r>
    <x v="6"/>
    <n v="32"/>
    <n v="2880000"/>
    <m/>
    <n v="6309.5766601599998"/>
    <n v="35974.953125"/>
    <n v="29665.3764648"/>
    <n v="9611.5021972699997"/>
    <n v="8767.6662156000002"/>
    <n v="294"/>
    <n v="2020"/>
    <x v="22"/>
  </r>
  <r>
    <x v="13"/>
    <n v="326"/>
    <n v="29340000"/>
    <m/>
    <n v="6309.5766601599998"/>
    <n v="147231.328125"/>
    <n v="140921.75146500001"/>
    <n v="7126.9819560599999"/>
    <n v="8658.9175052999999"/>
    <n v="294"/>
    <n v="2020"/>
    <x v="22"/>
  </r>
  <r>
    <x v="39"/>
    <n v="36"/>
    <n v="3240000"/>
    <m/>
    <n v="6309.5766601599998"/>
    <n v="17538.8125"/>
    <n v="11229.2358398"/>
    <n v="7039.3218858500004"/>
    <n v="2456.4107428699999"/>
    <n v="294"/>
    <n v="2020"/>
    <x v="22"/>
  </r>
  <r>
    <x v="19"/>
    <n v="101"/>
    <n v="9090000"/>
    <m/>
    <n v="6309.5766601599998"/>
    <n v="31332.8789063"/>
    <n v="25023.3022461"/>
    <n v="6778.42004757"/>
    <n v="2708.7396214300002"/>
    <n v="294"/>
    <n v="2020"/>
    <x v="22"/>
  </r>
  <r>
    <x v="18"/>
    <n v="5"/>
    <n v="450000"/>
    <m/>
    <n v="6309.5766601599998"/>
    <n v="6309.5766601599998"/>
    <n v="0"/>
    <n v="6309.5766601599998"/>
    <n v="0"/>
    <n v="294"/>
    <n v="2020"/>
    <x v="22"/>
  </r>
  <r>
    <x v="22"/>
    <n v="82"/>
    <n v="7380000"/>
    <m/>
    <n v="6309.5766601599998"/>
    <n v="6309.5766601599998"/>
    <n v="0"/>
    <n v="6309.5766601599998"/>
    <n v="0"/>
    <n v="294"/>
    <n v="2020"/>
    <x v="22"/>
  </r>
  <r>
    <x v="24"/>
    <n v="93"/>
    <n v="8370000"/>
    <m/>
    <n v="6309.5766601599998"/>
    <n v="6309.5766601599998"/>
    <n v="0"/>
    <n v="6309.5766601599998"/>
    <n v="0"/>
    <n v="294"/>
    <n v="2020"/>
    <x v="22"/>
  </r>
  <r>
    <x v="26"/>
    <n v="19"/>
    <n v="1710000"/>
    <m/>
    <n v="6309.5766601599998"/>
    <n v="6309.5766601599998"/>
    <n v="0"/>
    <n v="6309.5766601599998"/>
    <n v="0"/>
    <n v="294"/>
    <n v="2020"/>
    <x v="22"/>
  </r>
  <r>
    <x v="28"/>
    <n v="11"/>
    <n v="990000"/>
    <m/>
    <n v="6309.5766601599998"/>
    <n v="6309.5766601599998"/>
    <n v="0"/>
    <n v="6309.5766601599998"/>
    <n v="0"/>
    <n v="294"/>
    <n v="2020"/>
    <x v="22"/>
  </r>
  <r>
    <x v="31"/>
    <n v="60"/>
    <n v="5400000"/>
    <m/>
    <n v="6309.5766601599998"/>
    <n v="6309.5766601599998"/>
    <n v="0"/>
    <n v="6309.5766601599998"/>
    <n v="0"/>
    <n v="294"/>
    <n v="2020"/>
    <x v="22"/>
  </r>
  <r>
    <x v="32"/>
    <n v="18"/>
    <n v="1620000"/>
    <m/>
    <n v="6309.5766601599998"/>
    <n v="6309.5766601599998"/>
    <n v="0"/>
    <n v="6309.5766601599998"/>
    <n v="0"/>
    <n v="294"/>
    <n v="2020"/>
    <x v="22"/>
  </r>
  <r>
    <x v="15"/>
    <n v="39"/>
    <n v="3510000"/>
    <m/>
    <n v="6309.5766601599998"/>
    <n v="6309.5766601599998"/>
    <n v="0"/>
    <n v="6309.5766601599998"/>
    <n v="0"/>
    <n v="294"/>
    <n v="2020"/>
    <x v="22"/>
  </r>
  <r>
    <x v="41"/>
    <n v="9"/>
    <n v="810000"/>
    <m/>
    <n v="6309.5766601599998"/>
    <n v="6309.5766601599998"/>
    <n v="0"/>
    <n v="6309.5766601599998"/>
    <n v="0"/>
    <n v="294"/>
    <n v="2020"/>
    <x v="22"/>
  </r>
  <r>
    <x v="34"/>
    <n v="14"/>
    <n v="1260000"/>
    <m/>
    <n v="6309.5766601599998"/>
    <n v="6309.5766601599998"/>
    <n v="0"/>
    <n v="6309.5766601599998"/>
    <n v="0"/>
    <n v="294"/>
    <n v="2020"/>
    <x v="22"/>
  </r>
  <r>
    <x v="17"/>
    <n v="31"/>
    <n v="2790000"/>
    <m/>
    <n v="6309.5766601599998"/>
    <n v="6309.5766601599998"/>
    <n v="0"/>
    <n v="6309.5766601599998"/>
    <n v="0"/>
    <n v="294"/>
    <n v="2020"/>
    <x v="22"/>
  </r>
  <r>
    <x v="0"/>
    <n v="19"/>
    <n v="1710000"/>
    <m/>
    <n v="366437.6875"/>
    <n v="2679169.5"/>
    <n v="2312731.8125"/>
    <n v="1241085.3618399999"/>
    <n v="670956.67663799995"/>
    <n v="293"/>
    <n v="2020"/>
    <x v="23"/>
  </r>
  <r>
    <x v="1"/>
    <n v="41"/>
    <n v="3690000"/>
    <m/>
    <n v="6309.5766601599998"/>
    <n v="1976970.75"/>
    <n v="1970661.17334"/>
    <n v="620828.48261199996"/>
    <n v="593933.74376999994"/>
    <n v="293"/>
    <n v="2020"/>
    <x v="23"/>
  </r>
  <r>
    <x v="5"/>
    <n v="230"/>
    <n v="20700000"/>
    <m/>
    <n v="6309.5766601599998"/>
    <n v="1721869.75"/>
    <n v="1715560.17334"/>
    <n v="505729.42212300003"/>
    <n v="353910.814878"/>
    <n v="293"/>
    <n v="2020"/>
    <x v="23"/>
  </r>
  <r>
    <x v="2"/>
    <n v="781"/>
    <n v="70290000"/>
    <m/>
    <n v="6309.5766601599998"/>
    <n v="1541701.125"/>
    <n v="1535391.54834"/>
    <n v="418076.50571100001"/>
    <n v="297334.27389700001"/>
    <n v="293"/>
    <n v="2020"/>
    <x v="23"/>
  </r>
  <r>
    <x v="7"/>
    <n v="1684"/>
    <n v="151560000"/>
    <m/>
    <n v="6309.5766601599998"/>
    <n v="2679169.5"/>
    <n v="2672859.9233400002"/>
    <n v="271862.84590800002"/>
    <n v="278889.989902"/>
    <n v="293"/>
    <n v="2020"/>
    <x v="23"/>
  </r>
  <r>
    <x v="10"/>
    <n v="124"/>
    <n v="11160000"/>
    <m/>
    <n v="6309.5766601599998"/>
    <n v="1923092.5"/>
    <n v="1916782.92334"/>
    <n v="229885.36152899999"/>
    <n v="398897.22397699999"/>
    <n v="293"/>
    <n v="2020"/>
    <x v="23"/>
  </r>
  <r>
    <x v="4"/>
    <n v="609"/>
    <n v="54810000"/>
    <m/>
    <n v="6309.5766601599998"/>
    <n v="387257.90625"/>
    <n v="380948.32958999998"/>
    <n v="117939.517959"/>
    <n v="70695.367471499994"/>
    <n v="293"/>
    <n v="2020"/>
    <x v="23"/>
  </r>
  <r>
    <x v="9"/>
    <n v="63"/>
    <n v="5670000"/>
    <m/>
    <n v="6309.5766601599998"/>
    <n v="285759.25"/>
    <n v="279449.67333999998"/>
    <n v="81228.490474599996"/>
    <n v="72840.060682700001"/>
    <n v="293"/>
    <n v="2020"/>
    <x v="23"/>
  </r>
  <r>
    <x v="6"/>
    <n v="35"/>
    <n v="3150000"/>
    <m/>
    <n v="6309.5766601599998"/>
    <n v="376704"/>
    <n v="370394.42333999998"/>
    <n v="52029.571275100003"/>
    <n v="87629.948287000007"/>
    <n v="293"/>
    <n v="2020"/>
    <x v="23"/>
  </r>
  <r>
    <x v="36"/>
    <n v="15"/>
    <n v="1350000"/>
    <m/>
    <n v="6309.5766601599998"/>
    <n v="102801.640625"/>
    <n v="96492.063964800007"/>
    <n v="35680.5708008"/>
    <n v="34761.676504299998"/>
    <n v="293"/>
    <n v="2020"/>
    <x v="23"/>
  </r>
  <r>
    <x v="23"/>
    <n v="35"/>
    <n v="3150000"/>
    <m/>
    <n v="6309.5766601599998"/>
    <n v="409260.84375"/>
    <n v="402951.26708999998"/>
    <n v="33915.349455900003"/>
    <n v="78962.624663199997"/>
    <n v="293"/>
    <n v="2020"/>
    <x v="23"/>
  </r>
  <r>
    <x v="37"/>
    <n v="39"/>
    <n v="3510000"/>
    <m/>
    <n v="6309.5766601599998"/>
    <n v="319153.9375"/>
    <n v="312844.36083999998"/>
    <n v="27366.499311399999"/>
    <n v="61939.520761799999"/>
    <n v="293"/>
    <n v="2020"/>
    <x v="23"/>
  </r>
  <r>
    <x v="34"/>
    <n v="22"/>
    <n v="1980000"/>
    <m/>
    <n v="6309.5766601599998"/>
    <n v="108642.617188"/>
    <n v="102333.040527"/>
    <n v="18371.230535300001"/>
    <n v="24050.8845974"/>
    <n v="293"/>
    <n v="2020"/>
    <x v="23"/>
  </r>
  <r>
    <x v="14"/>
    <n v="240"/>
    <n v="21600000"/>
    <m/>
    <n v="6309.5766601599998"/>
    <n v="270395.9375"/>
    <n v="264086.36083999998"/>
    <n v="13190.3007894"/>
    <n v="24979.284742899999"/>
    <n v="293"/>
    <n v="2020"/>
    <x v="23"/>
  </r>
  <r>
    <x v="13"/>
    <n v="354"/>
    <n v="31860000"/>
    <m/>
    <n v="6309.5766601599998"/>
    <n v="164437.203125"/>
    <n v="158127.62646500001"/>
    <n v="10065.6707467"/>
    <n v="15969.485565499999"/>
    <n v="293"/>
    <n v="2020"/>
    <x v="23"/>
  </r>
  <r>
    <x v="15"/>
    <n v="73"/>
    <n v="6570000"/>
    <m/>
    <n v="6309.5766601599998"/>
    <n v="59156.2070313"/>
    <n v="52846.6303711"/>
    <n v="8639.8264193600007"/>
    <n v="10116.847602399999"/>
    <n v="293"/>
    <n v="2020"/>
    <x v="23"/>
  </r>
  <r>
    <x v="17"/>
    <n v="499"/>
    <n v="44910000"/>
    <m/>
    <n v="6309.5766601599998"/>
    <n v="48752.8710938"/>
    <n v="42443.2944336"/>
    <n v="6560.1251477599999"/>
    <n v="2630.9061902499998"/>
    <n v="293"/>
    <n v="2020"/>
    <x v="23"/>
  </r>
  <r>
    <x v="18"/>
    <n v="98"/>
    <n v="8820000"/>
    <m/>
    <n v="6309.5766601599998"/>
    <n v="6309.5766601599998"/>
    <n v="0"/>
    <n v="6309.5766601599998"/>
    <n v="0"/>
    <n v="293"/>
    <n v="2020"/>
    <x v="23"/>
  </r>
  <r>
    <x v="19"/>
    <n v="113"/>
    <n v="10170000"/>
    <m/>
    <n v="6309.5766601599998"/>
    <n v="6309.5766601599998"/>
    <n v="0"/>
    <n v="6309.5766601599998"/>
    <n v="0"/>
    <n v="293"/>
    <n v="2020"/>
    <x v="23"/>
  </r>
  <r>
    <x v="20"/>
    <n v="157"/>
    <n v="14130000"/>
    <m/>
    <n v="6309.5766601599998"/>
    <n v="6309.5766601599998"/>
    <n v="0"/>
    <n v="6309.5766601599998"/>
    <n v="0"/>
    <n v="293"/>
    <n v="2020"/>
    <x v="23"/>
  </r>
  <r>
    <x v="21"/>
    <n v="22"/>
    <n v="1980000"/>
    <m/>
    <n v="6309.5766601599998"/>
    <n v="6309.5766601599998"/>
    <n v="0"/>
    <n v="6309.5766601599998"/>
    <n v="0"/>
    <n v="293"/>
    <n v="2020"/>
    <x v="23"/>
  </r>
  <r>
    <x v="22"/>
    <n v="136"/>
    <n v="12240000"/>
    <m/>
    <n v="6309.5766601599998"/>
    <n v="6309.5766601599998"/>
    <n v="0"/>
    <n v="6309.5766601599998"/>
    <n v="0"/>
    <n v="293"/>
    <n v="2020"/>
    <x v="23"/>
  </r>
  <r>
    <x v="24"/>
    <n v="110"/>
    <n v="9900000"/>
    <m/>
    <n v="6309.5766601599998"/>
    <n v="6309.5766601599998"/>
    <n v="0"/>
    <n v="6309.5766601599998"/>
    <n v="0"/>
    <n v="293"/>
    <n v="2020"/>
    <x v="23"/>
  </r>
  <r>
    <x v="25"/>
    <n v="49"/>
    <n v="4410000"/>
    <m/>
    <n v="6309.5766601599998"/>
    <n v="6309.5766601599998"/>
    <n v="0"/>
    <n v="6309.5766601599998"/>
    <n v="0"/>
    <n v="293"/>
    <n v="2020"/>
    <x v="23"/>
  </r>
  <r>
    <x v="26"/>
    <n v="4"/>
    <n v="360000"/>
    <m/>
    <n v="6309.5766601599998"/>
    <n v="6309.5766601599998"/>
    <n v="0"/>
    <n v="6309.5766601599998"/>
    <n v="0"/>
    <n v="293"/>
    <n v="2020"/>
    <x v="23"/>
  </r>
  <r>
    <x v="29"/>
    <n v="7"/>
    <n v="630000"/>
    <m/>
    <n v="6309.5766601599998"/>
    <n v="6309.5766601599998"/>
    <n v="0"/>
    <n v="6309.5766601599998"/>
    <n v="0"/>
    <n v="293"/>
    <n v="2020"/>
    <x v="23"/>
  </r>
  <r>
    <x v="31"/>
    <n v="73"/>
    <n v="6570000"/>
    <m/>
    <n v="6309.5766601599998"/>
    <n v="6309.5766601599998"/>
    <n v="0"/>
    <n v="6309.5766601599998"/>
    <n v="0"/>
    <n v="293"/>
    <n v="2020"/>
    <x v="23"/>
  </r>
  <r>
    <x v="40"/>
    <n v="34"/>
    <n v="3060000"/>
    <m/>
    <n v="6309.5766601599998"/>
    <n v="6309.5766601599998"/>
    <n v="0"/>
    <n v="6309.5766601599998"/>
    <n v="0"/>
    <n v="293"/>
    <n v="2020"/>
    <x v="23"/>
  </r>
  <r>
    <x v="41"/>
    <n v="40"/>
    <n v="3600000"/>
    <m/>
    <n v="6309.5766601599998"/>
    <n v="6309.5766601599998"/>
    <n v="0"/>
    <n v="6309.5766601599998"/>
    <n v="0"/>
    <n v="293"/>
    <n v="2020"/>
    <x v="23"/>
  </r>
  <r>
    <x v="3"/>
    <n v="39"/>
    <n v="3510000"/>
    <m/>
    <n v="6309.5766601599998"/>
    <n v="6309.5766601599998"/>
    <n v="0"/>
    <n v="6309.5766601599998"/>
    <n v="0"/>
    <n v="293"/>
    <n v="2020"/>
    <x v="23"/>
  </r>
  <r>
    <x v="35"/>
    <n v="11"/>
    <n v="990000"/>
    <m/>
    <n v="6309.5766601599998"/>
    <n v="6309.5766601599998"/>
    <n v="0"/>
    <n v="6309.5766601599998"/>
    <n v="0"/>
    <n v="293"/>
    <n v="2020"/>
    <x v="23"/>
  </r>
  <r>
    <x v="0"/>
    <n v="23"/>
    <n v="2070000"/>
    <m/>
    <n v="248885.8125"/>
    <n v="2147831.75"/>
    <n v="1898945.9375"/>
    <n v="1214469.9259500001"/>
    <n v="590504.40793600003"/>
    <n v="292"/>
    <n v="2020"/>
    <x v="24"/>
  </r>
  <r>
    <x v="7"/>
    <n v="2533"/>
    <n v="227970000"/>
    <m/>
    <n v="6309.5766601599998"/>
    <n v="4168694.75"/>
    <n v="4162385.1733400002"/>
    <n v="461657.67486700002"/>
    <n v="527341.25857599999"/>
    <n v="292"/>
    <n v="2020"/>
    <x v="24"/>
  </r>
  <r>
    <x v="36"/>
    <n v="117"/>
    <n v="10530000"/>
    <m/>
    <n v="6309.5766601599998"/>
    <n v="1076466"/>
    <n v="1070156.42334"/>
    <n v="97568.660657100001"/>
    <n v="175993.961537"/>
    <n v="292"/>
    <n v="2020"/>
    <x v="24"/>
  </r>
  <r>
    <x v="15"/>
    <n v="119"/>
    <n v="10710000"/>
    <m/>
    <n v="6309.5766601599998"/>
    <n v="51522.8789063"/>
    <n v="45213.3022461"/>
    <n v="7220.1772419899999"/>
    <n v="5591.9639348999999"/>
    <n v="292"/>
    <n v="2020"/>
    <x v="24"/>
  </r>
  <r>
    <x v="17"/>
    <n v="566"/>
    <n v="50940000"/>
    <m/>
    <n v="6309.5766601599998"/>
    <n v="60813.5234375"/>
    <n v="54503.9467773"/>
    <n v="6552.1793898699998"/>
    <n v="3368.22096001"/>
    <n v="292"/>
    <n v="2020"/>
    <x v="24"/>
  </r>
  <r>
    <x v="18"/>
    <n v="105"/>
    <n v="9450000"/>
    <m/>
    <n v="6309.5766601599998"/>
    <n v="6309.5766601599998"/>
    <n v="0"/>
    <n v="6309.5766601599998"/>
    <n v="0"/>
    <n v="292"/>
    <n v="2020"/>
    <x v="24"/>
  </r>
  <r>
    <x v="20"/>
    <n v="68"/>
    <n v="6120000"/>
    <m/>
    <n v="6309.5766601599998"/>
    <n v="6309.5766601599998"/>
    <n v="0"/>
    <n v="6309.5766601599998"/>
    <n v="0"/>
    <n v="292"/>
    <n v="2020"/>
    <x v="24"/>
  </r>
  <r>
    <x v="22"/>
    <n v="44"/>
    <n v="3960000"/>
    <m/>
    <n v="6309.5766601599998"/>
    <n v="6309.5766601599998"/>
    <n v="0"/>
    <n v="6309.5766601599998"/>
    <n v="0"/>
    <n v="292"/>
    <n v="2020"/>
    <x v="24"/>
  </r>
  <r>
    <x v="39"/>
    <n v="33"/>
    <n v="2970000"/>
    <m/>
    <n v="6309.5766601599998"/>
    <n v="6309.5766601599998"/>
    <n v="0"/>
    <n v="6309.5766601599998"/>
    <n v="0"/>
    <n v="292"/>
    <n v="2020"/>
    <x v="24"/>
  </r>
  <r>
    <x v="24"/>
    <n v="30"/>
    <n v="2700000"/>
    <m/>
    <n v="6309.5766601599998"/>
    <n v="6309.5766601599998"/>
    <n v="0"/>
    <n v="6309.5766601599998"/>
    <n v="0"/>
    <n v="292"/>
    <n v="2020"/>
    <x v="24"/>
  </r>
  <r>
    <x v="26"/>
    <n v="18"/>
    <n v="1620000"/>
    <m/>
    <n v="6309.5766601599998"/>
    <n v="6309.5766601599998"/>
    <n v="0"/>
    <n v="6309.5766601599998"/>
    <n v="0"/>
    <n v="292"/>
    <n v="2020"/>
    <x v="24"/>
  </r>
  <r>
    <x v="31"/>
    <n v="79"/>
    <n v="7110000"/>
    <m/>
    <n v="6309.5766601599998"/>
    <n v="6309.5766601599998"/>
    <n v="0"/>
    <n v="6309.5766601599998"/>
    <n v="0"/>
    <n v="292"/>
    <n v="2020"/>
    <x v="24"/>
  </r>
  <r>
    <x v="12"/>
    <n v="41"/>
    <n v="3690000"/>
    <m/>
    <n v="6309.5766601599998"/>
    <n v="6309.5766601599998"/>
    <n v="0"/>
    <n v="6309.5766601599998"/>
    <n v="0"/>
    <n v="292"/>
    <n v="2020"/>
    <x v="24"/>
  </r>
  <r>
    <x v="38"/>
    <n v="21"/>
    <n v="1890000"/>
    <m/>
    <n v="6309.5766601599998"/>
    <n v="6309.5766601599998"/>
    <n v="0"/>
    <n v="6309.5766601599998"/>
    <n v="0"/>
    <n v="292"/>
    <n v="2020"/>
    <x v="24"/>
  </r>
  <r>
    <x v="34"/>
    <n v="26"/>
    <n v="2340000"/>
    <m/>
    <n v="6309.5766601599998"/>
    <n v="6309.5766601599998"/>
    <n v="0"/>
    <n v="6309.5766601599998"/>
    <n v="0"/>
    <n v="292"/>
    <n v="2020"/>
    <x v="24"/>
  </r>
  <r>
    <x v="0"/>
    <n v="18"/>
    <n v="1620000"/>
    <m/>
    <n v="242103.078125"/>
    <n v="2208005.25"/>
    <n v="1965902.17188"/>
    <n v="1244992.1397599999"/>
    <n v="588023.88109499996"/>
    <n v="291"/>
    <n v="2020"/>
    <x v="25"/>
  </r>
  <r>
    <x v="1"/>
    <n v="36"/>
    <n v="3240000"/>
    <m/>
    <n v="6309.5766601599998"/>
    <n v="2089297"/>
    <n v="2082987.42334"/>
    <n v="527326.10715099995"/>
    <n v="501284.57582199998"/>
    <n v="291"/>
    <n v="2020"/>
    <x v="25"/>
  </r>
  <r>
    <x v="7"/>
    <n v="2525"/>
    <n v="227250000"/>
    <m/>
    <n v="6309.5766601599998"/>
    <n v="3732504"/>
    <n v="3726194.4233400002"/>
    <n v="483311.55496099999"/>
    <n v="501461.02156700002"/>
    <n v="291"/>
    <n v="2020"/>
    <x v="25"/>
  </r>
  <r>
    <x v="5"/>
    <n v="271"/>
    <n v="24390000"/>
    <m/>
    <n v="6309.5766601599998"/>
    <n v="2032358.625"/>
    <n v="2026049.04834"/>
    <n v="452924.89434"/>
    <n v="377995.25899200002"/>
    <n v="291"/>
    <n v="2020"/>
    <x v="25"/>
  </r>
  <r>
    <x v="2"/>
    <n v="871"/>
    <n v="78390000"/>
    <m/>
    <n v="6309.5766601599998"/>
    <n v="1674943.75"/>
    <n v="1668634.17334"/>
    <n v="366156.871247"/>
    <n v="298214.95172800001"/>
    <n v="291"/>
    <n v="2020"/>
    <x v="25"/>
  </r>
  <r>
    <x v="11"/>
    <n v="238"/>
    <n v="21420000"/>
    <m/>
    <n v="6309.5766601599998"/>
    <n v="1076466"/>
    <n v="1070156.42334"/>
    <n v="230918.26118100001"/>
    <n v="203697.29471799999"/>
    <n v="291"/>
    <n v="2020"/>
    <x v="25"/>
  </r>
  <r>
    <x v="10"/>
    <n v="119"/>
    <n v="10710000"/>
    <m/>
    <n v="6309.5766601599998"/>
    <n v="1499685.25"/>
    <n v="1493375.67334"/>
    <n v="182982.34555100001"/>
    <n v="252021.80097000001"/>
    <n v="291"/>
    <n v="2020"/>
    <x v="25"/>
  </r>
  <r>
    <x v="36"/>
    <n v="110"/>
    <n v="9900000"/>
    <m/>
    <n v="6309.5766601599998"/>
    <n v="1169500.25"/>
    <n v="1163190.67334"/>
    <n v="131052.041903"/>
    <n v="224413.91357400001"/>
    <n v="291"/>
    <n v="2020"/>
    <x v="25"/>
  </r>
  <r>
    <x v="4"/>
    <n v="118"/>
    <n v="10620000"/>
    <m/>
    <n v="6309.5766601599998"/>
    <n v="301995.375"/>
    <n v="295685.79833999998"/>
    <n v="82099.140666399995"/>
    <n v="74145.236973699997"/>
    <n v="291"/>
    <n v="2020"/>
    <x v="25"/>
  </r>
  <r>
    <x v="9"/>
    <n v="65"/>
    <n v="5850000"/>
    <m/>
    <n v="6309.5766601599998"/>
    <n v="210862.984375"/>
    <n v="204553.40771500001"/>
    <n v="42042.764625900003"/>
    <n v="48424.909106799998"/>
    <n v="291"/>
    <n v="2020"/>
    <x v="25"/>
  </r>
  <r>
    <x v="23"/>
    <n v="31"/>
    <n v="2790000"/>
    <m/>
    <n v="6309.5766601599998"/>
    <n v="328095.5"/>
    <n v="321785.92333999998"/>
    <n v="30606.931435900002"/>
    <n v="73406.948559099998"/>
    <n v="291"/>
    <n v="2020"/>
    <x v="25"/>
  </r>
  <r>
    <x v="37"/>
    <n v="35"/>
    <n v="3150000"/>
    <m/>
    <n v="6309.5766601599998"/>
    <n v="263026.84375"/>
    <n v="256717.26709000001"/>
    <n v="26120.555622200001"/>
    <n v="47189.591811500002"/>
    <n v="291"/>
    <n v="2020"/>
    <x v="25"/>
  </r>
  <r>
    <x v="6"/>
    <n v="34"/>
    <n v="3060000"/>
    <m/>
    <n v="6309.5766601599998"/>
    <n v="178648.890625"/>
    <n v="172339.31396500001"/>
    <n v="23951.257625800001"/>
    <n v="35361.0003679"/>
    <n v="291"/>
    <n v="2020"/>
    <x v="25"/>
  </r>
  <r>
    <x v="14"/>
    <n v="237"/>
    <n v="21330000"/>
    <m/>
    <n v="6309.5766601599998"/>
    <n v="216770.515625"/>
    <n v="210460.93896500001"/>
    <n v="11938.1014966"/>
    <n v="21557.277388400002"/>
    <n v="291"/>
    <n v="2020"/>
    <x v="25"/>
  </r>
  <r>
    <x v="15"/>
    <n v="57"/>
    <n v="5130000"/>
    <m/>
    <n v="6309.5766601599998"/>
    <n v="87096.375"/>
    <n v="80786.798339800007"/>
    <n v="10941.540989900001"/>
    <n v="17029.829584999999"/>
    <n v="291"/>
    <n v="2020"/>
    <x v="25"/>
  </r>
  <r>
    <x v="13"/>
    <n v="351"/>
    <n v="31590000"/>
    <m/>
    <n v="6309.5766601599998"/>
    <n v="164437.203125"/>
    <n v="158127.62646500001"/>
    <n v="9522.5493956999999"/>
    <n v="14406.014788500001"/>
    <n v="291"/>
    <n v="2020"/>
    <x v="25"/>
  </r>
  <r>
    <x v="19"/>
    <n v="110"/>
    <n v="9900000"/>
    <m/>
    <n v="6309.5766601599998"/>
    <n v="124738.414063"/>
    <n v="118428.837402"/>
    <n v="8366.3268421499997"/>
    <n v="13603.9483423"/>
    <n v="291"/>
    <n v="2020"/>
    <x v="25"/>
  </r>
  <r>
    <x v="25"/>
    <n v="116"/>
    <n v="10440000"/>
    <m/>
    <n v="6309.5766601599998"/>
    <n v="62517.3046875"/>
    <n v="56207.7280273"/>
    <n v="7598.0614392500001"/>
    <n v="7318.5167305499999"/>
    <n v="291"/>
    <n v="2020"/>
    <x v="25"/>
  </r>
  <r>
    <x v="18"/>
    <n v="74"/>
    <n v="6660000"/>
    <m/>
    <n v="6309.5766601599998"/>
    <n v="6309.5766601599998"/>
    <n v="0"/>
    <n v="6309.5766601599998"/>
    <n v="0"/>
    <n v="291"/>
    <n v="2020"/>
    <x v="25"/>
  </r>
  <r>
    <x v="20"/>
    <n v="13"/>
    <n v="1170000"/>
    <m/>
    <n v="6309.5766601599998"/>
    <n v="6309.5766601599998"/>
    <n v="0"/>
    <n v="6309.5766601599998"/>
    <n v="0"/>
    <n v="291"/>
    <n v="2020"/>
    <x v="25"/>
  </r>
  <r>
    <x v="22"/>
    <n v="21"/>
    <n v="1890000"/>
    <m/>
    <n v="6309.5766601599998"/>
    <n v="6309.5766601599998"/>
    <n v="0"/>
    <n v="6309.5766601599998"/>
    <n v="0"/>
    <n v="291"/>
    <n v="2020"/>
    <x v="25"/>
  </r>
  <r>
    <x v="39"/>
    <n v="35"/>
    <n v="3150000"/>
    <m/>
    <n v="6309.5766601599998"/>
    <n v="6309.5766601599998"/>
    <n v="0"/>
    <n v="6309.5766601599998"/>
    <n v="0"/>
    <n v="291"/>
    <n v="2020"/>
    <x v="25"/>
  </r>
  <r>
    <x v="24"/>
    <n v="122"/>
    <n v="10980000"/>
    <m/>
    <n v="6309.5766601599998"/>
    <n v="6309.5766601599998"/>
    <n v="0"/>
    <n v="6309.5766601599998"/>
    <n v="0"/>
    <n v="291"/>
    <n v="2020"/>
    <x v="25"/>
  </r>
  <r>
    <x v="26"/>
    <n v="21"/>
    <n v="1890000"/>
    <m/>
    <n v="6309.5766601599998"/>
    <n v="6309.5766601599998"/>
    <n v="0"/>
    <n v="6309.5766601599998"/>
    <n v="0"/>
    <n v="291"/>
    <n v="2020"/>
    <x v="25"/>
  </r>
  <r>
    <x v="28"/>
    <n v="26"/>
    <n v="2340000"/>
    <m/>
    <n v="6309.5766601599998"/>
    <n v="6309.5766601599998"/>
    <n v="0"/>
    <n v="6309.5766601599998"/>
    <n v="0"/>
    <n v="291"/>
    <n v="2020"/>
    <x v="25"/>
  </r>
  <r>
    <x v="29"/>
    <n v="7"/>
    <n v="630000"/>
    <m/>
    <n v="6309.5766601599998"/>
    <n v="6309.5766601599998"/>
    <n v="0"/>
    <n v="6309.5766601599998"/>
    <n v="0"/>
    <n v="291"/>
    <n v="2020"/>
    <x v="25"/>
  </r>
  <r>
    <x v="30"/>
    <n v="17"/>
    <n v="1530000"/>
    <m/>
    <n v="6309.5766601599998"/>
    <n v="6309.5766601599998"/>
    <n v="0"/>
    <n v="6309.5766601599998"/>
    <n v="0"/>
    <n v="291"/>
    <n v="2020"/>
    <x v="25"/>
  </r>
  <r>
    <x v="31"/>
    <n v="30"/>
    <n v="2700000"/>
    <m/>
    <n v="6309.5766601599998"/>
    <n v="6309.5766601599998"/>
    <n v="0"/>
    <n v="6309.5766601599998"/>
    <n v="0"/>
    <n v="291"/>
    <n v="2020"/>
    <x v="25"/>
  </r>
  <r>
    <x v="12"/>
    <n v="37"/>
    <n v="3330000"/>
    <m/>
    <n v="6309.5766601599998"/>
    <n v="6309.5766601599998"/>
    <n v="0"/>
    <n v="6309.5766601599998"/>
    <n v="0"/>
    <n v="291"/>
    <n v="2020"/>
    <x v="25"/>
  </r>
  <r>
    <x v="38"/>
    <n v="19"/>
    <n v="1710000"/>
    <m/>
    <n v="6309.5766601599998"/>
    <n v="6309.5766601599998"/>
    <n v="0"/>
    <n v="6309.5766601599998"/>
    <n v="0"/>
    <n v="291"/>
    <n v="2020"/>
    <x v="25"/>
  </r>
  <r>
    <x v="41"/>
    <n v="34"/>
    <n v="3060000"/>
    <m/>
    <n v="6309.5766601599998"/>
    <n v="6309.5766601599998"/>
    <n v="0"/>
    <n v="6309.5766601599998"/>
    <n v="0"/>
    <n v="291"/>
    <n v="2020"/>
    <x v="25"/>
  </r>
  <r>
    <x v="34"/>
    <n v="20"/>
    <n v="1800000"/>
    <m/>
    <n v="6309.5766601599998"/>
    <n v="6309.5766601599998"/>
    <n v="0"/>
    <n v="6309.5766601599998"/>
    <n v="0"/>
    <n v="291"/>
    <n v="2020"/>
    <x v="25"/>
  </r>
  <r>
    <x v="17"/>
    <n v="47"/>
    <n v="4230000"/>
    <m/>
    <n v="6309.5766601599998"/>
    <n v="6309.5766601599998"/>
    <n v="0"/>
    <n v="6309.5766601599998"/>
    <n v="0"/>
    <n v="291"/>
    <n v="2020"/>
    <x v="25"/>
  </r>
  <r>
    <x v="0"/>
    <n v="21"/>
    <n v="1890000"/>
    <m/>
    <n v="6309.5766601599998"/>
    <n v="2147831.75"/>
    <n v="2141522.1733400002"/>
    <n v="818117.86809400003"/>
    <n v="518141.07354900002"/>
    <n v="290"/>
    <n v="2020"/>
    <x v="26"/>
  </r>
  <r>
    <x v="1"/>
    <n v="36"/>
    <n v="3240000"/>
    <m/>
    <n v="6309.5766601599998"/>
    <n v="1870683.625"/>
    <n v="1864374.04834"/>
    <n v="583144.63693599997"/>
    <n v="521585.71478699998"/>
    <n v="290"/>
    <n v="2020"/>
    <x v="26"/>
  </r>
  <r>
    <x v="7"/>
    <n v="2545"/>
    <n v="229050000"/>
    <m/>
    <n v="6309.5766601599998"/>
    <n v="4528977.5"/>
    <n v="4522667.9233400002"/>
    <n v="533328.466839"/>
    <n v="527497.08558399999"/>
    <n v="290"/>
    <n v="2020"/>
    <x v="26"/>
  </r>
  <r>
    <x v="5"/>
    <n v="260"/>
    <n v="23400000"/>
    <m/>
    <n v="6309.5766601599998"/>
    <n v="2032358.625"/>
    <n v="2026049.04834"/>
    <n v="433412.45128099999"/>
    <n v="377320.22856399999"/>
    <n v="290"/>
    <n v="2020"/>
    <x v="26"/>
  </r>
  <r>
    <x v="2"/>
    <n v="813"/>
    <n v="73170000"/>
    <m/>
    <n v="6309.5766601599998"/>
    <n v="1629296.5"/>
    <n v="1622986.92334"/>
    <n v="325489.85120799998"/>
    <n v="290556.06024299999"/>
    <n v="290"/>
    <n v="2020"/>
    <x v="26"/>
  </r>
  <r>
    <x v="10"/>
    <n v="121"/>
    <n v="10890000"/>
    <m/>
    <n v="6309.5766601599998"/>
    <n v="963829.4375"/>
    <n v="957519.86083999998"/>
    <n v="153706.67154000001"/>
    <n v="187002.80163500001"/>
    <n v="290"/>
    <n v="2020"/>
    <x v="26"/>
  </r>
  <r>
    <x v="4"/>
    <n v="662"/>
    <n v="59580000"/>
    <m/>
    <n v="6309.5766601599998"/>
    <n v="619441.5"/>
    <n v="613131.92333999998"/>
    <n v="151385.811888"/>
    <n v="98310.752498100002"/>
    <n v="290"/>
    <n v="2020"/>
    <x v="26"/>
  </r>
  <r>
    <x v="11"/>
    <n v="249"/>
    <n v="22410000"/>
    <m/>
    <n v="6309.5766601599998"/>
    <n v="772681.0625"/>
    <n v="766371.48583999998"/>
    <n v="131470.510213"/>
    <n v="149713.157649"/>
    <n v="290"/>
    <n v="2020"/>
    <x v="26"/>
  </r>
  <r>
    <x v="6"/>
    <n v="35"/>
    <n v="3150000"/>
    <m/>
    <n v="6309.5766601599998"/>
    <n v="263026.84375"/>
    <n v="256717.26709000001"/>
    <n v="51439.919391700001"/>
    <n v="66474.579068799998"/>
    <n v="290"/>
    <n v="2020"/>
    <x v="26"/>
  </r>
  <r>
    <x v="9"/>
    <n v="66"/>
    <n v="5940000"/>
    <m/>
    <n v="6309.5766601599998"/>
    <n v="173780.1875"/>
    <n v="167470.61084000001"/>
    <n v="49973.585426999998"/>
    <n v="53418.993487899999"/>
    <n v="290"/>
    <n v="2020"/>
    <x v="26"/>
  </r>
  <r>
    <x v="36"/>
    <n v="28"/>
    <n v="2520000"/>
    <m/>
    <n v="6309.5766601599998"/>
    <n v="346737"/>
    <n v="340427.42333999998"/>
    <n v="29330.0723005"/>
    <n v="83143.053625899993"/>
    <n v="290"/>
    <n v="2020"/>
    <x v="26"/>
  </r>
  <r>
    <x v="14"/>
    <n v="240"/>
    <n v="21600000"/>
    <m/>
    <n v="6309.5766601599998"/>
    <n v="328095.5"/>
    <n v="321785.92333999998"/>
    <n v="23153.662764500001"/>
    <n v="52568.808924999998"/>
    <n v="290"/>
    <n v="2020"/>
    <x v="26"/>
  </r>
  <r>
    <x v="3"/>
    <n v="87"/>
    <n v="7830000"/>
    <m/>
    <n v="6309.5766601599998"/>
    <n v="73790.4296875"/>
    <n v="67480.853027300007"/>
    <n v="15142.5926444"/>
    <n v="16783.2939047"/>
    <n v="290"/>
    <n v="2020"/>
    <x v="26"/>
  </r>
  <r>
    <x v="13"/>
    <n v="352"/>
    <n v="31680000"/>
    <m/>
    <n v="6309.5766601599998"/>
    <n v="183653.90625"/>
    <n v="177344.32959000001"/>
    <n v="10350.963302599999"/>
    <n v="19098.1503725"/>
    <n v="290"/>
    <n v="2020"/>
    <x v="26"/>
  </r>
  <r>
    <x v="35"/>
    <n v="51"/>
    <n v="4590000"/>
    <m/>
    <n v="6309.5766601599998"/>
    <n v="39084.1132813"/>
    <n v="32774.5366211"/>
    <n v="8076.4546855899998"/>
    <n v="6067.6779796399996"/>
    <n v="290"/>
    <n v="2020"/>
    <x v="26"/>
  </r>
  <r>
    <x v="25"/>
    <n v="165"/>
    <n v="14850000"/>
    <m/>
    <n v="6309.5766601599998"/>
    <n v="55975.78125"/>
    <n v="49666.2045898"/>
    <n v="7480.3503699100002"/>
    <n v="5332.8590600500002"/>
    <n v="290"/>
    <n v="2020"/>
    <x v="26"/>
  </r>
  <r>
    <x v="15"/>
    <n v="122"/>
    <n v="10980000"/>
    <m/>
    <n v="6309.5766601599998"/>
    <n v="10092.5332031"/>
    <n v="3782.9565429700001"/>
    <n v="6357.04402536"/>
    <n v="384.83750942199998"/>
    <n v="290"/>
    <n v="2020"/>
    <x v="26"/>
  </r>
  <r>
    <x v="18"/>
    <n v="114"/>
    <n v="10260000"/>
    <m/>
    <n v="6309.5766601599998"/>
    <n v="6309.5766601599998"/>
    <n v="0"/>
    <n v="6309.5766601599998"/>
    <n v="0"/>
    <n v="290"/>
    <n v="2020"/>
    <x v="26"/>
  </r>
  <r>
    <x v="20"/>
    <n v="237"/>
    <n v="21330000"/>
    <m/>
    <n v="6309.5766601599998"/>
    <n v="6309.5766601599998"/>
    <n v="0"/>
    <n v="6309.5766601599998"/>
    <n v="0"/>
    <n v="290"/>
    <n v="2020"/>
    <x v="26"/>
  </r>
  <r>
    <x v="22"/>
    <n v="155"/>
    <n v="13950000"/>
    <m/>
    <n v="6309.5766601599998"/>
    <n v="6309.5766601599998"/>
    <n v="0"/>
    <n v="6309.5766601599998"/>
    <n v="0"/>
    <n v="290"/>
    <n v="2020"/>
    <x v="26"/>
  </r>
  <r>
    <x v="23"/>
    <n v="55"/>
    <n v="4950000"/>
    <m/>
    <n v="6309.5766601599998"/>
    <n v="6309.5766601599998"/>
    <n v="0"/>
    <n v="6309.5766601599998"/>
    <n v="0"/>
    <n v="290"/>
    <n v="2020"/>
    <x v="26"/>
  </r>
  <r>
    <x v="39"/>
    <n v="56"/>
    <n v="5040000"/>
    <m/>
    <n v="6309.5766601599998"/>
    <n v="6309.5766601599998"/>
    <n v="0"/>
    <n v="6309.5766601599998"/>
    <n v="0"/>
    <n v="290"/>
    <n v="2020"/>
    <x v="26"/>
  </r>
  <r>
    <x v="24"/>
    <n v="133"/>
    <n v="11970000"/>
    <m/>
    <n v="6309.5766601599998"/>
    <n v="6309.5766601599998"/>
    <n v="0"/>
    <n v="6309.5766601599998"/>
    <n v="0"/>
    <n v="290"/>
    <n v="2020"/>
    <x v="26"/>
  </r>
  <r>
    <x v="26"/>
    <n v="39"/>
    <n v="3510000"/>
    <m/>
    <n v="6309.5766601599998"/>
    <n v="6309.5766601599998"/>
    <n v="0"/>
    <n v="6309.5766601599998"/>
    <n v="0"/>
    <n v="290"/>
    <n v="2020"/>
    <x v="26"/>
  </r>
  <r>
    <x v="27"/>
    <n v="22"/>
    <n v="1980000"/>
    <m/>
    <n v="6309.5766601599998"/>
    <n v="6309.5766601599998"/>
    <n v="0"/>
    <n v="6309.5766601599998"/>
    <n v="0"/>
    <n v="290"/>
    <n v="2020"/>
    <x v="26"/>
  </r>
  <r>
    <x v="28"/>
    <n v="36"/>
    <n v="3240000"/>
    <m/>
    <n v="6309.5766601599998"/>
    <n v="6309.5766601599998"/>
    <n v="0"/>
    <n v="6309.5766601599998"/>
    <n v="0"/>
    <n v="290"/>
    <n v="2020"/>
    <x v="26"/>
  </r>
  <r>
    <x v="29"/>
    <n v="51"/>
    <n v="4590000"/>
    <m/>
    <n v="6309.5766601599998"/>
    <n v="6309.5766601599998"/>
    <n v="0"/>
    <n v="6309.5766601599998"/>
    <n v="0"/>
    <n v="290"/>
    <n v="2020"/>
    <x v="26"/>
  </r>
  <r>
    <x v="30"/>
    <n v="22"/>
    <n v="1980000"/>
    <m/>
    <n v="6309.5766601599998"/>
    <n v="6309.5766601599998"/>
    <n v="0"/>
    <n v="6309.5766601599998"/>
    <n v="0"/>
    <n v="290"/>
    <n v="2020"/>
    <x v="26"/>
  </r>
  <r>
    <x v="31"/>
    <n v="87"/>
    <n v="7830000"/>
    <m/>
    <n v="6309.5766601599998"/>
    <n v="6309.5766601599998"/>
    <n v="0"/>
    <n v="6309.5766601599998"/>
    <n v="0"/>
    <n v="290"/>
    <n v="2020"/>
    <x v="26"/>
  </r>
  <r>
    <x v="32"/>
    <n v="30"/>
    <n v="2700000"/>
    <m/>
    <n v="6309.5766601599998"/>
    <n v="6309.5766601599998"/>
    <n v="0"/>
    <n v="6309.5766601599998"/>
    <n v="0"/>
    <n v="290"/>
    <n v="2020"/>
    <x v="26"/>
  </r>
  <r>
    <x v="12"/>
    <n v="48"/>
    <n v="4320000"/>
    <m/>
    <n v="6309.5766601599998"/>
    <n v="6309.5766601599998"/>
    <n v="0"/>
    <n v="6309.5766601599998"/>
    <n v="0"/>
    <n v="290"/>
    <n v="2020"/>
    <x v="26"/>
  </r>
  <r>
    <x v="38"/>
    <n v="19"/>
    <n v="1710000"/>
    <m/>
    <n v="6309.5766601599998"/>
    <n v="6309.5766601599998"/>
    <n v="0"/>
    <n v="6309.5766601599998"/>
    <n v="0"/>
    <n v="290"/>
    <n v="2020"/>
    <x v="26"/>
  </r>
  <r>
    <x v="40"/>
    <n v="68"/>
    <n v="6120000"/>
    <m/>
    <n v="6309.5766601599998"/>
    <n v="6309.5766601599998"/>
    <n v="0"/>
    <n v="6309.5766601599998"/>
    <n v="0"/>
    <n v="290"/>
    <n v="2020"/>
    <x v="26"/>
  </r>
  <r>
    <x v="41"/>
    <n v="68"/>
    <n v="6120000"/>
    <m/>
    <n v="6309.5766601599998"/>
    <n v="6309.5766601599998"/>
    <n v="0"/>
    <n v="6309.5766601599998"/>
    <n v="0"/>
    <n v="290"/>
    <n v="2020"/>
    <x v="26"/>
  </r>
  <r>
    <x v="34"/>
    <n v="28"/>
    <n v="2520000"/>
    <m/>
    <n v="6309.5766601599998"/>
    <n v="6309.5766601599998"/>
    <n v="0"/>
    <n v="6309.5766601599998"/>
    <n v="0"/>
    <n v="290"/>
    <n v="2020"/>
    <x v="26"/>
  </r>
  <r>
    <x v="17"/>
    <n v="568"/>
    <n v="51120000"/>
    <m/>
    <n v="6309.5766601599998"/>
    <n v="6309.5766601599998"/>
    <n v="0"/>
    <n v="6309.5766601599998"/>
    <n v="4.91707827127E-4"/>
    <n v="290"/>
    <n v="2020"/>
    <x v="26"/>
  </r>
  <r>
    <x v="0"/>
    <n v="23"/>
    <n v="2070000"/>
    <m/>
    <n v="248885.8125"/>
    <n v="2398833.75"/>
    <n v="2149947.9375"/>
    <n v="957506.45516300004"/>
    <n v="482234.75984299998"/>
    <n v="289"/>
    <n v="2020"/>
    <x v="27"/>
  </r>
  <r>
    <x v="1"/>
    <n v="35"/>
    <n v="3150000"/>
    <m/>
    <n v="6309.5766601599998"/>
    <n v="2208005.25"/>
    <n v="2201695.6733400002"/>
    <n v="651422.90043200005"/>
    <n v="503093.86180000001"/>
    <n v="289"/>
    <n v="2020"/>
    <x v="27"/>
  </r>
  <r>
    <x v="5"/>
    <n v="268"/>
    <n v="24120000"/>
    <m/>
    <n v="6309.5766601599998"/>
    <n v="1870683.625"/>
    <n v="1864374.04834"/>
    <n v="426547.79535500001"/>
    <n v="391761.55521199998"/>
    <n v="289"/>
    <n v="2020"/>
    <x v="27"/>
  </r>
  <r>
    <x v="7"/>
    <n v="2546"/>
    <n v="229140000"/>
    <m/>
    <n v="6309.5766601599998"/>
    <n v="2606154.25"/>
    <n v="2599844.6733400002"/>
    <n v="286193.72463800001"/>
    <n v="295208.420759"/>
    <n v="289"/>
    <n v="2020"/>
    <x v="27"/>
  </r>
  <r>
    <x v="2"/>
    <n v="853"/>
    <n v="76770000"/>
    <m/>
    <n v="6309.5766601599998"/>
    <n v="1584894.25"/>
    <n v="1578584.67334"/>
    <n v="181172.12091900001"/>
    <n v="258150.014276"/>
    <n v="289"/>
    <n v="2020"/>
    <x v="27"/>
  </r>
  <r>
    <x v="4"/>
    <n v="666"/>
    <n v="59940000"/>
    <m/>
    <n v="6309.5766601599998"/>
    <n v="457088.5"/>
    <n v="450778.92333999998"/>
    <n v="145952.762827"/>
    <n v="86822.679779700004"/>
    <n v="289"/>
    <n v="2020"/>
    <x v="27"/>
  </r>
  <r>
    <x v="10"/>
    <n v="122"/>
    <n v="10980000"/>
    <m/>
    <n v="6309.5766601599998"/>
    <n v="816582.6875"/>
    <n v="810273.11083999998"/>
    <n v="107216.789839"/>
    <n v="156229.813937"/>
    <n v="289"/>
    <n v="2020"/>
    <x v="27"/>
  </r>
  <r>
    <x v="6"/>
    <n v="34"/>
    <n v="3060000"/>
    <m/>
    <n v="6309.5766601599998"/>
    <n v="420726.6875"/>
    <n v="414417.11083999998"/>
    <n v="77276.615579000005"/>
    <n v="89953.115139799993"/>
    <n v="289"/>
    <n v="2020"/>
    <x v="27"/>
  </r>
  <r>
    <x v="36"/>
    <n v="89"/>
    <n v="8010000"/>
    <m/>
    <n v="6309.5766601599998"/>
    <n v="319153.9375"/>
    <n v="312844.36083999998"/>
    <n v="62086.154702899999"/>
    <n v="84190.994120899995"/>
    <n v="289"/>
    <n v="2020"/>
    <x v="27"/>
  </r>
  <r>
    <x v="11"/>
    <n v="251"/>
    <n v="22590000"/>
    <m/>
    <n v="6309.5766601599998"/>
    <n v="751623.1875"/>
    <n v="745313.61083999998"/>
    <n v="54957.506734800001"/>
    <n v="116308.651549"/>
    <n v="289"/>
    <n v="2020"/>
    <x v="27"/>
  </r>
  <r>
    <x v="9"/>
    <n v="64"/>
    <n v="5760000"/>
    <m/>
    <n v="6309.5766601599998"/>
    <n v="270395.9375"/>
    <n v="264086.36083999998"/>
    <n v="41803.454383900003"/>
    <n v="58365.983924499997"/>
    <n v="289"/>
    <n v="2020"/>
    <x v="27"/>
  </r>
  <r>
    <x v="3"/>
    <n v="81"/>
    <n v="7290000"/>
    <m/>
    <n v="6309.5766601599998"/>
    <n v="121338.921875"/>
    <n v="115029.34521499999"/>
    <n v="24074.311505400001"/>
    <n v="26749.325191200001"/>
    <n v="289"/>
    <n v="2020"/>
    <x v="27"/>
  </r>
  <r>
    <x v="37"/>
    <n v="38"/>
    <n v="3420000"/>
    <m/>
    <n v="6309.5766601599998"/>
    <n v="143218.828125"/>
    <n v="136909.25146500001"/>
    <n v="20939.730545800001"/>
    <n v="37479.464646699998"/>
    <n v="289"/>
    <n v="2020"/>
    <x v="27"/>
  </r>
  <r>
    <x v="14"/>
    <n v="244"/>
    <n v="21960000"/>
    <m/>
    <n v="6309.5766601599998"/>
    <n v="263026.84375"/>
    <n v="256717.26709000001"/>
    <n v="16674.588354899999"/>
    <n v="33681.981736100002"/>
    <n v="289"/>
    <n v="2020"/>
    <x v="27"/>
  </r>
  <r>
    <x v="13"/>
    <n v="358"/>
    <n v="32220000"/>
    <m/>
    <n v="6309.5766601599998"/>
    <n v="188799.25"/>
    <n v="182489.67334000001"/>
    <n v="13821.2095204"/>
    <n v="26702.471885300001"/>
    <n v="289"/>
    <n v="2020"/>
    <x v="27"/>
  </r>
  <r>
    <x v="30"/>
    <n v="21"/>
    <n v="1890000"/>
    <m/>
    <n v="6309.5766601599998"/>
    <n v="73790.4296875"/>
    <n v="67480.853027300007"/>
    <n v="12910.010091100001"/>
    <n v="17269.633735399999"/>
    <n v="289"/>
    <n v="2020"/>
    <x v="27"/>
  </r>
  <r>
    <x v="25"/>
    <n v="167"/>
    <n v="15030000"/>
    <m/>
    <n v="6309.5766601599998"/>
    <n v="409260.84375"/>
    <n v="402951.26708999998"/>
    <n v="11175.1767169"/>
    <n v="34528.961457500001"/>
    <n v="289"/>
    <n v="2020"/>
    <x v="27"/>
  </r>
  <r>
    <x v="29"/>
    <n v="49"/>
    <n v="4410000"/>
    <m/>
    <n v="6309.5766601599998"/>
    <n v="24434.3183594"/>
    <n v="18124.7416992"/>
    <n v="6925.9001514700003"/>
    <n v="2898.3589343600001"/>
    <n v="289"/>
    <n v="2020"/>
    <x v="27"/>
  </r>
  <r>
    <x v="22"/>
    <n v="146"/>
    <n v="13140000"/>
    <m/>
    <n v="6309.5766601599998"/>
    <n v="41304.765625"/>
    <n v="34995.1889648"/>
    <n v="6863.9380718900002"/>
    <n v="3629.4181735500001"/>
    <n v="289"/>
    <n v="2020"/>
    <x v="27"/>
  </r>
  <r>
    <x v="40"/>
    <n v="66"/>
    <n v="5940000"/>
    <m/>
    <n v="6309.5766601599998"/>
    <n v="16595.8789063"/>
    <n v="10286.3022461"/>
    <n v="6594.9719312300003"/>
    <n v="1621.49911023"/>
    <n v="289"/>
    <n v="2020"/>
    <x v="27"/>
  </r>
  <r>
    <x v="17"/>
    <n v="566"/>
    <n v="50940000"/>
    <m/>
    <n v="6309.5766601599998"/>
    <n v="52966.3710938"/>
    <n v="46656.7944336"/>
    <n v="6557.8705330000003"/>
    <n v="2532.88693345"/>
    <n v="289"/>
    <n v="2020"/>
    <x v="27"/>
  </r>
  <r>
    <x v="15"/>
    <n v="120"/>
    <n v="10800000"/>
    <m/>
    <n v="6309.5766601599998"/>
    <n v="19588.4589844"/>
    <n v="13278.8823242"/>
    <n v="6511.8071492500003"/>
    <n v="1397.5805008499999"/>
    <n v="289"/>
    <n v="2020"/>
    <x v="27"/>
  </r>
  <r>
    <x v="35"/>
    <n v="46"/>
    <n v="4140000"/>
    <m/>
    <n v="6309.5766601599998"/>
    <n v="12589.2578125"/>
    <n v="6279.6811523400002"/>
    <n v="6446.0914678199997"/>
    <n v="915.76916958699996"/>
    <n v="289"/>
    <n v="2020"/>
    <x v="27"/>
  </r>
  <r>
    <x v="41"/>
    <n v="63"/>
    <n v="5670000"/>
    <m/>
    <n v="6309.5766601599998"/>
    <n v="7655.9711914099998"/>
    <n v="1346.39453125"/>
    <n v="6330.94800192"/>
    <n v="168.278113343"/>
    <n v="289"/>
    <n v="2020"/>
    <x v="27"/>
  </r>
  <r>
    <x v="18"/>
    <n v="100"/>
    <n v="9000000"/>
    <m/>
    <n v="6309.5766601599998"/>
    <n v="6309.5766601599998"/>
    <n v="0"/>
    <n v="6309.5766601599998"/>
    <n v="0"/>
    <n v="289"/>
    <n v="2020"/>
    <x v="27"/>
  </r>
  <r>
    <x v="19"/>
    <n v="108"/>
    <n v="9720000"/>
    <m/>
    <n v="6309.5766601599998"/>
    <n v="6309.5766601599998"/>
    <n v="0"/>
    <n v="6309.5766601599998"/>
    <n v="0"/>
    <n v="289"/>
    <n v="2020"/>
    <x v="27"/>
  </r>
  <r>
    <x v="20"/>
    <n v="238"/>
    <n v="21420000"/>
    <m/>
    <n v="6309.5766601599998"/>
    <n v="6309.5766601599998"/>
    <n v="0"/>
    <n v="6309.5766601599998"/>
    <n v="0"/>
    <n v="289"/>
    <n v="2020"/>
    <x v="27"/>
  </r>
  <r>
    <x v="21"/>
    <n v="26"/>
    <n v="2340000"/>
    <m/>
    <n v="6309.5766601599998"/>
    <n v="6309.5766601599998"/>
    <n v="0"/>
    <n v="6309.5766601599998"/>
    <n v="0"/>
    <n v="289"/>
    <n v="2020"/>
    <x v="27"/>
  </r>
  <r>
    <x v="23"/>
    <n v="42"/>
    <n v="3780000"/>
    <m/>
    <n v="6309.5766601599998"/>
    <n v="6309.5766601599998"/>
    <n v="0"/>
    <n v="6309.5766601599998"/>
    <n v="0"/>
    <n v="289"/>
    <n v="2020"/>
    <x v="27"/>
  </r>
  <r>
    <x v="39"/>
    <n v="55"/>
    <n v="4950000"/>
    <m/>
    <n v="6309.5766601599998"/>
    <n v="6309.5766601599998"/>
    <n v="0"/>
    <n v="6309.5766601599998"/>
    <n v="0"/>
    <n v="289"/>
    <n v="2020"/>
    <x v="27"/>
  </r>
  <r>
    <x v="24"/>
    <n v="133"/>
    <n v="11970000"/>
    <m/>
    <n v="6309.5766601599998"/>
    <n v="6309.5766601599998"/>
    <n v="0"/>
    <n v="6309.5766601599998"/>
    <n v="0"/>
    <n v="289"/>
    <n v="2020"/>
    <x v="27"/>
  </r>
  <r>
    <x v="26"/>
    <n v="40"/>
    <n v="3600000"/>
    <m/>
    <n v="6309.5766601599998"/>
    <n v="6309.5766601599998"/>
    <n v="0"/>
    <n v="6309.5766601599998"/>
    <n v="0"/>
    <n v="289"/>
    <n v="2020"/>
    <x v="27"/>
  </r>
  <r>
    <x v="27"/>
    <n v="17"/>
    <n v="1530000"/>
    <m/>
    <n v="6309.5766601599998"/>
    <n v="6309.5766601599998"/>
    <n v="0"/>
    <n v="6309.5766601599998"/>
    <n v="0"/>
    <n v="289"/>
    <n v="2020"/>
    <x v="27"/>
  </r>
  <r>
    <x v="31"/>
    <n v="82"/>
    <n v="7380000"/>
    <m/>
    <n v="6309.5766601599998"/>
    <n v="6309.5766601599998"/>
    <n v="0"/>
    <n v="6309.5766601599998"/>
    <n v="0"/>
    <n v="289"/>
    <n v="2020"/>
    <x v="27"/>
  </r>
  <r>
    <x v="32"/>
    <n v="29"/>
    <n v="2610000"/>
    <m/>
    <n v="6309.5766601599998"/>
    <n v="6309.5766601599998"/>
    <n v="0"/>
    <n v="6309.5766601599998"/>
    <n v="0"/>
    <n v="289"/>
    <n v="2020"/>
    <x v="27"/>
  </r>
  <r>
    <x v="12"/>
    <n v="45"/>
    <n v="4050000"/>
    <m/>
    <n v="6309.5766601599998"/>
    <n v="6309.5766601599998"/>
    <n v="0"/>
    <n v="6309.5766601599998"/>
    <n v="0"/>
    <n v="289"/>
    <n v="2020"/>
    <x v="27"/>
  </r>
  <r>
    <x v="38"/>
    <n v="25"/>
    <n v="2250000"/>
    <m/>
    <n v="6309.5766601599998"/>
    <n v="6309.5766601599998"/>
    <n v="0"/>
    <n v="6309.5766601599998"/>
    <n v="0"/>
    <n v="289"/>
    <n v="2020"/>
    <x v="27"/>
  </r>
  <r>
    <x v="34"/>
    <n v="25"/>
    <n v="2250000"/>
    <m/>
    <n v="6309.5766601599998"/>
    <n v="6309.5766601599998"/>
    <n v="0"/>
    <n v="6309.5766601599998"/>
    <n v="0"/>
    <n v="289"/>
    <n v="2020"/>
    <x v="27"/>
  </r>
  <r>
    <x v="0"/>
    <n v="18"/>
    <n v="1620000"/>
    <m/>
    <n v="210862.984375"/>
    <n v="1419058.125"/>
    <n v="1208195.14063"/>
    <n v="879001.51822900004"/>
    <n v="300378.03192099999"/>
    <n v="288"/>
    <n v="2020"/>
    <x v="28"/>
  </r>
  <r>
    <x v="1"/>
    <n v="36"/>
    <n v="3240000"/>
    <m/>
    <n v="6309.5766601599998"/>
    <n v="1721869.75"/>
    <n v="1715560.17334"/>
    <n v="578445.01131199999"/>
    <n v="536071.88239200006"/>
    <n v="288"/>
    <n v="2020"/>
    <x v="28"/>
  </r>
  <r>
    <x v="5"/>
    <n v="197"/>
    <n v="17730000"/>
    <m/>
    <n v="6309.5766601599998"/>
    <n v="1270574.375"/>
    <n v="1264264.79834"/>
    <n v="390764.86279500002"/>
    <n v="279651.13420299999"/>
    <n v="288"/>
    <n v="2020"/>
    <x v="28"/>
  </r>
  <r>
    <x v="2"/>
    <n v="853"/>
    <n v="76770000"/>
    <m/>
    <n v="6309.5766601599998"/>
    <n v="1584894.25"/>
    <n v="1578584.67334"/>
    <n v="300403.08166000003"/>
    <n v="295023.82744299999"/>
    <n v="288"/>
    <n v="2020"/>
    <x v="28"/>
  </r>
  <r>
    <x v="7"/>
    <n v="2471"/>
    <n v="222390000"/>
    <m/>
    <n v="6309.5766601599998"/>
    <n v="1819701.875"/>
    <n v="1813392.29834"/>
    <n v="284806.80757900001"/>
    <n v="288980.712956"/>
    <n v="288"/>
    <n v="2020"/>
    <x v="28"/>
  </r>
  <r>
    <x v="4"/>
    <n v="468"/>
    <n v="42120000"/>
    <m/>
    <n v="6309.5766601599998"/>
    <n v="619441.5"/>
    <n v="613131.92333999998"/>
    <n v="161027.55027899999"/>
    <n v="102355.13583699999"/>
    <n v="288"/>
    <n v="2020"/>
    <x v="28"/>
  </r>
  <r>
    <x v="10"/>
    <n v="100"/>
    <n v="9000000"/>
    <m/>
    <n v="6309.5766601599998"/>
    <n v="772681.0625"/>
    <n v="766371.48583999998"/>
    <n v="151375.16630899999"/>
    <n v="182651.859306"/>
    <n v="288"/>
    <n v="2020"/>
    <x v="28"/>
  </r>
  <r>
    <x v="11"/>
    <n v="249"/>
    <n v="22410000"/>
    <m/>
    <n v="6309.5766601599998"/>
    <n v="937562.25"/>
    <n v="931252.67333999998"/>
    <n v="132846.20453300001"/>
    <n v="172842.154473"/>
    <n v="288"/>
    <n v="2020"/>
    <x v="28"/>
  </r>
  <r>
    <x v="9"/>
    <n v="60"/>
    <n v="5400000"/>
    <m/>
    <n v="6309.5766601599998"/>
    <n v="432513.96875"/>
    <n v="426204.39208999998"/>
    <n v="121322.689111"/>
    <n v="128182.682244"/>
    <n v="288"/>
    <n v="2020"/>
    <x v="28"/>
  </r>
  <r>
    <x v="36"/>
    <n v="58"/>
    <n v="5220000"/>
    <m/>
    <n v="6309.5766601599998"/>
    <n v="457088.5"/>
    <n v="450778.92333999998"/>
    <n v="65692.145709899996"/>
    <n v="103854.32163000001"/>
    <n v="288"/>
    <n v="2020"/>
    <x v="28"/>
  </r>
  <r>
    <x v="23"/>
    <n v="38"/>
    <n v="3420000"/>
    <m/>
    <n v="6309.5766601599998"/>
    <n v="636795.75"/>
    <n v="630486.17333999998"/>
    <n v="61228.808388199999"/>
    <n v="149936.68156600001"/>
    <n v="288"/>
    <n v="2020"/>
    <x v="28"/>
  </r>
  <r>
    <x v="6"/>
    <n v="30"/>
    <n v="2700000"/>
    <m/>
    <n v="6309.5766601599998"/>
    <n v="121338.921875"/>
    <n v="115029.34521499999"/>
    <n v="46751.930598999999"/>
    <n v="38427.817024999997"/>
    <n v="288"/>
    <n v="2020"/>
    <x v="28"/>
  </r>
  <r>
    <x v="14"/>
    <n v="235"/>
    <n v="21150000"/>
    <m/>
    <n v="6309.5766601599998"/>
    <n v="554626"/>
    <n v="548316.42333999998"/>
    <n v="45937.980333699998"/>
    <n v="82941.643362999996"/>
    <n v="288"/>
    <n v="2020"/>
    <x v="28"/>
  </r>
  <r>
    <x v="21"/>
    <n v="24"/>
    <n v="2160000"/>
    <m/>
    <n v="6309.5766601599998"/>
    <n v="263026.84375"/>
    <n v="256717.26709000001"/>
    <n v="39992.234456400001"/>
    <n v="70290.458409500003"/>
    <n v="288"/>
    <n v="2020"/>
    <x v="28"/>
  </r>
  <r>
    <x v="3"/>
    <n v="69"/>
    <n v="6210000"/>
    <m/>
    <n v="6309.5766601599998"/>
    <n v="169044.15625"/>
    <n v="162734.57959000001"/>
    <n v="35925.002455599999"/>
    <n v="39567.992779699998"/>
    <n v="288"/>
    <n v="2020"/>
    <x v="28"/>
  </r>
  <r>
    <x v="37"/>
    <n v="33"/>
    <n v="2970000"/>
    <m/>
    <n v="6309.5766601599998"/>
    <n v="135519"/>
    <n v="129209.42333999999"/>
    <n v="24386.334546599999"/>
    <n v="37199.424720000003"/>
    <n v="288"/>
    <n v="2020"/>
    <x v="28"/>
  </r>
  <r>
    <x v="13"/>
    <n v="336"/>
    <n v="30240000"/>
    <m/>
    <n v="6309.5766601599998"/>
    <n v="222843.53125"/>
    <n v="216533.95459000001"/>
    <n v="15365.257468100001"/>
    <n v="31779.618181500002"/>
    <n v="288"/>
    <n v="2020"/>
    <x v="28"/>
  </r>
  <r>
    <x v="19"/>
    <n v="112"/>
    <n v="10080000"/>
    <m/>
    <n v="6309.5766601599998"/>
    <n v="216770.515625"/>
    <n v="210460.93896500001"/>
    <n v="12720.439806300001"/>
    <n v="30277.0905017"/>
    <n v="288"/>
    <n v="2020"/>
    <x v="28"/>
  </r>
  <r>
    <x v="25"/>
    <n v="158"/>
    <n v="14220000"/>
    <m/>
    <n v="6309.5766601599998"/>
    <n v="118032.078125"/>
    <n v="111722.50146499999"/>
    <n v="8173.1763591500003"/>
    <n v="10798.9997714"/>
    <n v="288"/>
    <n v="2020"/>
    <x v="28"/>
  </r>
  <r>
    <x v="22"/>
    <n v="145"/>
    <n v="13050000"/>
    <m/>
    <n v="6309.5766601599998"/>
    <n v="7447.3232421900002"/>
    <n v="1137.7465820299999"/>
    <n v="6317.4231883100001"/>
    <n v="94.158337822500002"/>
    <n v="288"/>
    <n v="2020"/>
    <x v="28"/>
  </r>
  <r>
    <x v="20"/>
    <n v="170"/>
    <n v="15300000"/>
    <m/>
    <n v="6309.5766601599998"/>
    <n v="6309.5766601599998"/>
    <n v="0"/>
    <n v="6309.5766601599998"/>
    <n v="0"/>
    <n v="288"/>
    <n v="2020"/>
    <x v="28"/>
  </r>
  <r>
    <x v="39"/>
    <n v="36"/>
    <n v="3240000"/>
    <m/>
    <n v="6309.5766601599998"/>
    <n v="6309.5766601599998"/>
    <n v="0"/>
    <n v="6309.5766601599998"/>
    <n v="0"/>
    <n v="288"/>
    <n v="2020"/>
    <x v="28"/>
  </r>
  <r>
    <x v="24"/>
    <n v="120"/>
    <n v="10800000"/>
    <m/>
    <n v="6309.5766601599998"/>
    <n v="6309.5766601599998"/>
    <n v="0"/>
    <n v="6309.5766601599998"/>
    <n v="0"/>
    <n v="288"/>
    <n v="2020"/>
    <x v="28"/>
  </r>
  <r>
    <x v="26"/>
    <n v="21"/>
    <n v="1890000"/>
    <m/>
    <n v="6309.5766601599998"/>
    <n v="6309.5766601599998"/>
    <n v="0"/>
    <n v="6309.5766601599998"/>
    <n v="0"/>
    <n v="288"/>
    <n v="2020"/>
    <x v="28"/>
  </r>
  <r>
    <x v="27"/>
    <n v="24"/>
    <n v="2160000"/>
    <m/>
    <n v="6309.5766601599998"/>
    <n v="6309.5766601599998"/>
    <n v="0"/>
    <n v="6309.5766601599998"/>
    <n v="0"/>
    <n v="288"/>
    <n v="2020"/>
    <x v="28"/>
  </r>
  <r>
    <x v="28"/>
    <n v="29"/>
    <n v="2610000"/>
    <m/>
    <n v="6309.5766601599998"/>
    <n v="6309.5766601599998"/>
    <n v="0"/>
    <n v="6309.5766601599998"/>
    <n v="0"/>
    <n v="288"/>
    <n v="2020"/>
    <x v="28"/>
  </r>
  <r>
    <x v="29"/>
    <n v="2"/>
    <n v="180000"/>
    <m/>
    <n v="6309.5766601599998"/>
    <n v="6309.5766601599998"/>
    <n v="0"/>
    <n v="6309.5766601599998"/>
    <n v="0"/>
    <n v="288"/>
    <n v="2020"/>
    <x v="28"/>
  </r>
  <r>
    <x v="30"/>
    <n v="4"/>
    <n v="360000"/>
    <m/>
    <n v="6309.5766601599998"/>
    <n v="6309.5766601599998"/>
    <n v="0"/>
    <n v="6309.5766601599998"/>
    <n v="0"/>
    <n v="288"/>
    <n v="2020"/>
    <x v="28"/>
  </r>
  <r>
    <x v="31"/>
    <n v="81"/>
    <n v="7290000"/>
    <m/>
    <n v="6309.5766601599998"/>
    <n v="6309.5766601599998"/>
    <n v="0"/>
    <n v="6309.5766601599998"/>
    <n v="0"/>
    <n v="288"/>
    <n v="2020"/>
    <x v="28"/>
  </r>
  <r>
    <x v="34"/>
    <n v="25"/>
    <n v="2250000"/>
    <m/>
    <n v="6309.5766601599998"/>
    <n v="6309.5766601599998"/>
    <n v="0"/>
    <n v="6309.5766601599998"/>
    <n v="0"/>
    <n v="288"/>
    <n v="2020"/>
    <x v="28"/>
  </r>
  <r>
    <x v="17"/>
    <n v="524"/>
    <n v="47160000"/>
    <m/>
    <n v="6309.5766601599998"/>
    <n v="6309.5766601599998"/>
    <n v="0"/>
    <n v="6309.5766601599998"/>
    <n v="3.51794346791E-4"/>
    <n v="288"/>
    <n v="2020"/>
    <x v="28"/>
  </r>
  <r>
    <x v="5"/>
    <n v="14"/>
    <n v="1260000"/>
    <m/>
    <n v="6309.5766601599998"/>
    <n v="654636.5"/>
    <n v="648326.92333999998"/>
    <n v="303415.62775500002"/>
    <n v="227026.44615100001"/>
    <n v="287"/>
    <n v="2020"/>
    <x v="29"/>
  </r>
  <r>
    <x v="0"/>
    <n v="11"/>
    <n v="990000"/>
    <m/>
    <n v="6309.5766601599998"/>
    <n v="1235948.125"/>
    <n v="1229638.54834"/>
    <n v="231510.16938899999"/>
    <n v="406763.777955"/>
    <n v="287"/>
    <n v="2020"/>
    <x v="29"/>
  </r>
  <r>
    <x v="7"/>
    <n v="1482"/>
    <n v="133380000"/>
    <m/>
    <n v="6309.5766601599998"/>
    <n v="1923092.5"/>
    <n v="1916782.92334"/>
    <n v="186763.987926"/>
    <n v="208668.455915"/>
    <n v="287"/>
    <n v="2020"/>
    <x v="29"/>
  </r>
  <r>
    <x v="2"/>
    <n v="184"/>
    <n v="16560000"/>
    <m/>
    <n v="6309.5766601599998"/>
    <n v="263026.84375"/>
    <n v="256717.26709000001"/>
    <n v="39858.282131"/>
    <n v="52345.893898299997"/>
    <n v="287"/>
    <n v="2020"/>
    <x v="29"/>
  </r>
  <r>
    <x v="10"/>
    <n v="104"/>
    <n v="9360000"/>
    <m/>
    <n v="6309.5766601599998"/>
    <n v="432513.96875"/>
    <n v="426204.39208999998"/>
    <n v="24005.047654400001"/>
    <n v="64232.189229099997"/>
    <n v="287"/>
    <n v="2020"/>
    <x v="29"/>
  </r>
  <r>
    <x v="22"/>
    <n v="41"/>
    <n v="3690000"/>
    <m/>
    <n v="6309.5766601599998"/>
    <n v="6309.5766601599998"/>
    <n v="0"/>
    <n v="6309.5766601599998"/>
    <n v="0"/>
    <n v="287"/>
    <n v="2020"/>
    <x v="29"/>
  </r>
  <r>
    <x v="9"/>
    <n v="9"/>
    <n v="810000"/>
    <m/>
    <n v="6309.5766601599998"/>
    <n v="6309.5766601599998"/>
    <n v="0"/>
    <n v="6309.5766601599998"/>
    <n v="0"/>
    <n v="287"/>
    <n v="2020"/>
    <x v="29"/>
  </r>
  <r>
    <x v="16"/>
    <n v="42"/>
    <n v="3780000"/>
    <m/>
    <n v="6309.5766601599998"/>
    <n v="6309.5766601599998"/>
    <n v="0"/>
    <n v="6309.5766601599998"/>
    <n v="0"/>
    <n v="287"/>
    <n v="2020"/>
    <x v="29"/>
  </r>
  <r>
    <x v="0"/>
    <n v="22"/>
    <n v="1980000"/>
    <m/>
    <n v="6309.5766601599998"/>
    <n v="794328.375"/>
    <n v="788018.79833999998"/>
    <n v="388229.44837499998"/>
    <n v="217920.91696599999"/>
    <n v="285"/>
    <n v="2020"/>
    <x v="30"/>
  </r>
  <r>
    <x v="7"/>
    <n v="2500"/>
    <n v="225000000"/>
    <m/>
    <n v="6309.5766601599998"/>
    <n v="1499685.25"/>
    <n v="1493375.67334"/>
    <n v="206464.15693900001"/>
    <n v="233338.227139"/>
    <n v="285"/>
    <n v="2020"/>
    <x v="30"/>
  </r>
  <r>
    <x v="5"/>
    <n v="139"/>
    <n v="12510000"/>
    <m/>
    <n v="6309.5766601599998"/>
    <n v="731139.625"/>
    <n v="724830.04833999998"/>
    <n v="166616.67939899999"/>
    <n v="181804.02029700001"/>
    <n v="285"/>
    <n v="2020"/>
    <x v="30"/>
  </r>
  <r>
    <x v="2"/>
    <n v="893"/>
    <n v="80370000"/>
    <m/>
    <n v="6309.5766601599998"/>
    <n v="1499685.25"/>
    <n v="1493375.67334"/>
    <n v="136523.093785"/>
    <n v="215190.963303"/>
    <n v="285"/>
    <n v="2020"/>
    <x v="30"/>
  </r>
  <r>
    <x v="4"/>
    <n v="245"/>
    <n v="22050000"/>
    <m/>
    <n v="6309.5766601599998"/>
    <n v="586138.3125"/>
    <n v="579828.73583999998"/>
    <n v="78175.060532899995"/>
    <n v="103438.48838"/>
    <n v="285"/>
    <n v="2020"/>
    <x v="30"/>
  </r>
  <r>
    <x v="9"/>
    <n v="69"/>
    <n v="6210000"/>
    <m/>
    <n v="6309.5766601599998"/>
    <n v="310456.03125"/>
    <n v="304146.45458999998"/>
    <n v="47584.204986099998"/>
    <n v="80154.048546699996"/>
    <n v="285"/>
    <n v="2020"/>
    <x v="30"/>
  </r>
  <r>
    <x v="6"/>
    <n v="35"/>
    <n v="3150000"/>
    <m/>
    <n v="6309.5766601599998"/>
    <n v="124738.414063"/>
    <n v="118428.837402"/>
    <n v="19557.384737699998"/>
    <n v="23389.388503900002"/>
    <n v="285"/>
    <n v="2020"/>
    <x v="30"/>
  </r>
  <r>
    <x v="14"/>
    <n v="246"/>
    <n v="22140000"/>
    <m/>
    <n v="6309.5766601599998"/>
    <n v="248885.8125"/>
    <n v="242576.23584000001"/>
    <n v="12652.411523799999"/>
    <n v="23288.178403800001"/>
    <n v="285"/>
    <n v="2020"/>
    <x v="30"/>
  </r>
  <r>
    <x v="13"/>
    <n v="358"/>
    <n v="32220000"/>
    <m/>
    <n v="6309.5766601599998"/>
    <n v="337287.5625"/>
    <n v="330977.98583999998"/>
    <n v="12095.837211399999"/>
    <n v="24458.582702399999"/>
    <n v="285"/>
    <n v="2020"/>
    <x v="30"/>
  </r>
  <r>
    <x v="10"/>
    <n v="115"/>
    <n v="10350000"/>
    <m/>
    <n v="6309.5766601599998"/>
    <n v="147231.328125"/>
    <n v="140921.75146500001"/>
    <n v="8422.2114087999998"/>
    <n v="14380.848166100001"/>
    <n v="285"/>
    <n v="2020"/>
    <x v="30"/>
  </r>
  <r>
    <x v="37"/>
    <n v="32"/>
    <n v="2880000"/>
    <m/>
    <n v="6309.5766601599998"/>
    <n v="20701.4238281"/>
    <n v="14391.847168"/>
    <n v="6955.5619201700001"/>
    <n v="2699.5726379600001"/>
    <n v="285"/>
    <n v="2020"/>
    <x v="30"/>
  </r>
  <r>
    <x v="18"/>
    <n v="29"/>
    <n v="2610000"/>
    <m/>
    <n v="6309.5766601599998"/>
    <n v="6309.5766601599998"/>
    <n v="0"/>
    <n v="6309.5766601599998"/>
    <n v="0"/>
    <n v="285"/>
    <n v="2020"/>
    <x v="30"/>
  </r>
  <r>
    <x v="19"/>
    <n v="110"/>
    <n v="9900000"/>
    <m/>
    <n v="6309.5766601599998"/>
    <n v="6309.5766601599998"/>
    <n v="0"/>
    <n v="6309.5766601599998"/>
    <n v="0"/>
    <n v="285"/>
    <n v="2020"/>
    <x v="30"/>
  </r>
  <r>
    <x v="22"/>
    <n v="57"/>
    <n v="5130000"/>
    <m/>
    <n v="6309.5766601599998"/>
    <n v="6309.5766601599998"/>
    <n v="0"/>
    <n v="6309.5766601599998"/>
    <n v="0"/>
    <n v="285"/>
    <n v="2020"/>
    <x v="30"/>
  </r>
  <r>
    <x v="25"/>
    <n v="2"/>
    <n v="180000"/>
    <m/>
    <n v="6309.5766601599998"/>
    <n v="6309.5766601599998"/>
    <n v="0"/>
    <n v="6309.5766601599998"/>
    <n v="0"/>
    <n v="285"/>
    <n v="2020"/>
    <x v="30"/>
  </r>
  <r>
    <x v="30"/>
    <n v="3"/>
    <n v="270000"/>
    <m/>
    <n v="6309.5766601599998"/>
    <n v="6309.5766601599998"/>
    <n v="0"/>
    <n v="6309.5766601599998"/>
    <n v="0"/>
    <n v="285"/>
    <n v="2020"/>
    <x v="30"/>
  </r>
  <r>
    <x v="31"/>
    <n v="38"/>
    <n v="3420000"/>
    <m/>
    <n v="6309.5766601599998"/>
    <n v="6309.5766601599998"/>
    <n v="0"/>
    <n v="6309.5766601599998"/>
    <n v="0"/>
    <n v="285"/>
    <n v="2020"/>
    <x v="30"/>
  </r>
  <r>
    <x v="12"/>
    <n v="43"/>
    <n v="3870000"/>
    <m/>
    <n v="6309.5766601599998"/>
    <n v="6309.5766601599998"/>
    <n v="0"/>
    <n v="6309.5766601599998"/>
    <n v="0"/>
    <n v="285"/>
    <n v="2020"/>
    <x v="30"/>
  </r>
  <r>
    <x v="15"/>
    <n v="90"/>
    <n v="8100000"/>
    <m/>
    <n v="6309.5766601599998"/>
    <n v="6309.5766601599998"/>
    <n v="0"/>
    <n v="6309.5766601599998"/>
    <n v="0"/>
    <n v="285"/>
    <n v="2020"/>
    <x v="30"/>
  </r>
  <r>
    <x v="34"/>
    <n v="26"/>
    <n v="2340000"/>
    <m/>
    <n v="6309.5766601599998"/>
    <n v="6309.5766601599998"/>
    <n v="0"/>
    <n v="6309.5766601599998"/>
    <n v="0"/>
    <n v="285"/>
    <n v="2020"/>
    <x v="30"/>
  </r>
  <r>
    <x v="17"/>
    <n v="250"/>
    <n v="22500000"/>
    <m/>
    <n v="6309.5766601599998"/>
    <n v="6309.5766601599998"/>
    <n v="0"/>
    <n v="6309.5766601599998"/>
    <n v="0"/>
    <n v="285"/>
    <n v="2020"/>
    <x v="30"/>
  </r>
  <r>
    <x v="36"/>
    <n v="87"/>
    <n v="7830000"/>
    <m/>
    <n v="6309.5766601599998"/>
    <n v="619441.5"/>
    <n v="613131.92333999998"/>
    <n v="104506.41235100001"/>
    <n v="162779.56078699999"/>
    <n v="284"/>
    <n v="2020"/>
    <x v="31"/>
  </r>
  <r>
    <x v="3"/>
    <n v="74"/>
    <n v="6660000"/>
    <m/>
    <n v="6309.5766601599998"/>
    <n v="229086.84375"/>
    <n v="222777.26709000001"/>
    <n v="50791.937750700003"/>
    <n v="43273.972684599998"/>
    <n v="284"/>
    <n v="2020"/>
    <x v="31"/>
  </r>
  <r>
    <x v="11"/>
    <n v="215"/>
    <n v="19350000"/>
    <m/>
    <n v="6309.5766601599998"/>
    <n v="457088.5"/>
    <n v="450778.92333999998"/>
    <n v="20960.937597700002"/>
    <n v="51469.1950927"/>
    <n v="284"/>
    <n v="2020"/>
    <x v="31"/>
  </r>
  <r>
    <x v="22"/>
    <n v="61"/>
    <n v="5490000"/>
    <m/>
    <n v="6309.5766601599998"/>
    <n v="6309.5766601599998"/>
    <n v="0"/>
    <n v="6309.5766601599998"/>
    <n v="0"/>
    <n v="284"/>
    <n v="2020"/>
    <x v="31"/>
  </r>
  <r>
    <x v="23"/>
    <n v="6"/>
    <n v="540000"/>
    <m/>
    <n v="6309.5766601599998"/>
    <n v="6309.5766601599998"/>
    <n v="0"/>
    <n v="6309.5766601599998"/>
    <n v="0"/>
    <n v="284"/>
    <n v="2020"/>
    <x v="31"/>
  </r>
  <r>
    <x v="38"/>
    <n v="23"/>
    <n v="2070000"/>
    <m/>
    <n v="6309.5766601599998"/>
    <n v="6309.5766601599998"/>
    <n v="0"/>
    <n v="6309.5766601599998"/>
    <n v="0"/>
    <n v="284"/>
    <n v="2020"/>
    <x v="31"/>
  </r>
  <r>
    <x v="2"/>
    <n v="14"/>
    <n v="1260000"/>
    <m/>
    <n v="6309.5766601599998"/>
    <n v="6309.5766601599998"/>
    <n v="0"/>
    <n v="6309.5766601599998"/>
    <n v="0"/>
    <n v="284"/>
    <n v="2020"/>
    <x v="31"/>
  </r>
  <r>
    <x v="37"/>
    <n v="31"/>
    <n v="2790000"/>
    <m/>
    <n v="6309.5766601599998"/>
    <n v="554626"/>
    <n v="548316.42333999998"/>
    <n v="156565.25450499999"/>
    <n v="124220.767408"/>
    <n v="283"/>
    <n v="2020"/>
    <x v="32"/>
  </r>
  <r>
    <x v="4"/>
    <n v="570"/>
    <n v="51300000"/>
    <m/>
    <n v="6309.5766601599998"/>
    <n v="524807.75"/>
    <n v="518498.17333999998"/>
    <n v="106862.471042"/>
    <n v="89485.446818700002"/>
    <n v="283"/>
    <n v="2020"/>
    <x v="32"/>
  </r>
  <r>
    <x v="6"/>
    <n v="22"/>
    <n v="1980000"/>
    <m/>
    <n v="6309.5766601599998"/>
    <n v="147231.328125"/>
    <n v="140921.75146500001"/>
    <n v="39327.8833008"/>
    <n v="42667.960700099997"/>
    <n v="283"/>
    <n v="2020"/>
    <x v="32"/>
  </r>
  <r>
    <x v="14"/>
    <n v="138"/>
    <n v="12420000"/>
    <m/>
    <n v="6309.5766601599998"/>
    <n v="199526.3125"/>
    <n v="193216.73584000001"/>
    <n v="17000.408475600001"/>
    <n v="34697.564741399998"/>
    <n v="283"/>
    <n v="2020"/>
    <x v="32"/>
  </r>
  <r>
    <x v="13"/>
    <n v="244"/>
    <n v="21960000"/>
    <m/>
    <n v="6309.5766601599998"/>
    <n v="84722.78125"/>
    <n v="78413.204589800007"/>
    <n v="12253.2729772"/>
    <n v="13302.082954899999"/>
    <n v="283"/>
    <n v="2020"/>
    <x v="32"/>
  </r>
  <r>
    <x v="19"/>
    <n v="88"/>
    <n v="7920000"/>
    <m/>
    <n v="6309.5766601599998"/>
    <n v="6309.5766601599998"/>
    <n v="0"/>
    <n v="6309.5766601599998"/>
    <n v="0"/>
    <n v="283"/>
    <n v="2020"/>
    <x v="32"/>
  </r>
  <r>
    <x v="21"/>
    <n v="23"/>
    <n v="2070000"/>
    <m/>
    <n v="6309.5766601599998"/>
    <n v="6309.5766601599998"/>
    <n v="0"/>
    <n v="6309.5766601599998"/>
    <n v="0"/>
    <n v="283"/>
    <n v="2020"/>
    <x v="32"/>
  </r>
  <r>
    <x v="1"/>
    <n v="33"/>
    <n v="2970000"/>
    <m/>
    <n v="6309.5766601599998"/>
    <n v="1770109.5"/>
    <n v="1763799.92334"/>
    <n v="832212.74835799995"/>
    <n v="521569.06437199999"/>
    <n v="282"/>
    <n v="2020"/>
    <x v="33"/>
  </r>
  <r>
    <x v="0"/>
    <n v="9"/>
    <n v="810000"/>
    <m/>
    <n v="118032.078125"/>
    <n v="1541701.125"/>
    <n v="1423669.04688"/>
    <n v="717114.57638900005"/>
    <n v="514897.65453100001"/>
    <n v="282"/>
    <n v="2020"/>
    <x v="33"/>
  </r>
  <r>
    <x v="5"/>
    <n v="114"/>
    <n v="10260000"/>
    <m/>
    <n v="6309.5766601599998"/>
    <n v="1674943.75"/>
    <n v="1668634.17334"/>
    <n v="489724.44414699997"/>
    <n v="299143.189893"/>
    <n v="282"/>
    <n v="2020"/>
    <x v="33"/>
  </r>
  <r>
    <x v="23"/>
    <n v="38"/>
    <n v="3420000"/>
    <m/>
    <n v="6309.5766601599998"/>
    <n v="937562.25"/>
    <n v="931252.67333999998"/>
    <n v="180788.16407500001"/>
    <n v="231908.07086199999"/>
    <n v="282"/>
    <n v="2020"/>
    <x v="33"/>
  </r>
  <r>
    <x v="7"/>
    <n v="1085"/>
    <n v="97650000"/>
    <m/>
    <n v="6309.5766601599998"/>
    <n v="1674943.75"/>
    <n v="1668634.17334"/>
    <n v="178797.803235"/>
    <n v="201123.63757399999"/>
    <n v="282"/>
    <n v="2020"/>
    <x v="33"/>
  </r>
  <r>
    <x v="37"/>
    <n v="33"/>
    <n v="2970000"/>
    <m/>
    <n v="15275.6689453"/>
    <n v="432513.96875"/>
    <n v="417238.29980500002"/>
    <n v="129504.229433"/>
    <n v="103880.573741"/>
    <n v="282"/>
    <n v="2020"/>
    <x v="33"/>
  </r>
  <r>
    <x v="4"/>
    <n v="514"/>
    <n v="46260000"/>
    <m/>
    <n v="6309.5766601599998"/>
    <n v="570164.3125"/>
    <n v="563854.73583999998"/>
    <n v="122553.14857799999"/>
    <n v="90849.176548799995"/>
    <n v="282"/>
    <n v="2020"/>
    <x v="33"/>
  </r>
  <r>
    <x v="2"/>
    <n v="135"/>
    <n v="12150000"/>
    <m/>
    <n v="6309.5766601599998"/>
    <n v="319153.9375"/>
    <n v="312844.36083999998"/>
    <n v="98826.2614837"/>
    <n v="73449.733927499998"/>
    <n v="282"/>
    <n v="2020"/>
    <x v="33"/>
  </r>
  <r>
    <x v="11"/>
    <n v="253"/>
    <n v="22770000"/>
    <m/>
    <n v="6309.5766601599998"/>
    <n v="887156.375"/>
    <n v="880846.79833999998"/>
    <n v="88815.414965699994"/>
    <n v="142935.76691199999"/>
    <n v="282"/>
    <n v="2020"/>
    <x v="33"/>
  </r>
  <r>
    <x v="6"/>
    <n v="6"/>
    <n v="540000"/>
    <m/>
    <n v="6309.5766601599998"/>
    <n v="155596.625"/>
    <n v="149287.04834000001"/>
    <n v="70840.737792999993"/>
    <n v="54605.6806258"/>
    <n v="282"/>
    <n v="2020"/>
    <x v="33"/>
  </r>
  <r>
    <x v="10"/>
    <n v="110"/>
    <n v="9900000"/>
    <m/>
    <n v="6309.5766601599998"/>
    <n v="328095.5"/>
    <n v="321785.92333999998"/>
    <n v="47400.148286600001"/>
    <n v="62498.460433699998"/>
    <n v="282"/>
    <n v="2020"/>
    <x v="33"/>
  </r>
  <r>
    <x v="14"/>
    <n v="223"/>
    <n v="20070000"/>
    <m/>
    <n v="6309.5766601599998"/>
    <n v="483059.09375"/>
    <n v="476749.51708999998"/>
    <n v="24701.5630365"/>
    <n v="61620.709350999998"/>
    <n v="282"/>
    <n v="2020"/>
    <x v="33"/>
  </r>
  <r>
    <x v="30"/>
    <n v="24"/>
    <n v="2160000"/>
    <m/>
    <n v="6309.5766601599998"/>
    <n v="178648.890625"/>
    <n v="172339.31396500001"/>
    <n v="21738.291198700001"/>
    <n v="45906.5663891"/>
    <n v="282"/>
    <n v="2020"/>
    <x v="33"/>
  </r>
  <r>
    <x v="13"/>
    <n v="347"/>
    <n v="31230000"/>
    <m/>
    <n v="6309.5766601599998"/>
    <n v="216770.515625"/>
    <n v="210460.93896500001"/>
    <n v="15704.048664899999"/>
    <n v="31227.690715100001"/>
    <n v="282"/>
    <n v="2020"/>
    <x v="33"/>
  </r>
  <r>
    <x v="15"/>
    <n v="113"/>
    <n v="10170000"/>
    <m/>
    <n v="6309.5766601599998"/>
    <n v="121338.921875"/>
    <n v="115029.34521499999"/>
    <n v="10605.359448499999"/>
    <n v="17151.8374817"/>
    <n v="282"/>
    <n v="2020"/>
    <x v="33"/>
  </r>
  <r>
    <x v="25"/>
    <n v="173"/>
    <n v="15570000"/>
    <m/>
    <n v="6309.5766601599998"/>
    <n v="183653.90625"/>
    <n v="177344.32959000001"/>
    <n v="10488.705377300001"/>
    <n v="22628.423814400001"/>
    <n v="282"/>
    <n v="2020"/>
    <x v="33"/>
  </r>
  <r>
    <x v="18"/>
    <n v="122"/>
    <n v="10980000"/>
    <m/>
    <n v="6309.5766601599998"/>
    <n v="6309.5766601599998"/>
    <n v="0"/>
    <n v="6309.5766601599998"/>
    <n v="0"/>
    <n v="282"/>
    <n v="2020"/>
    <x v="33"/>
  </r>
  <r>
    <x v="19"/>
    <n v="100"/>
    <n v="9000000"/>
    <m/>
    <n v="6309.5766601599998"/>
    <n v="6309.5766601599998"/>
    <n v="0"/>
    <n v="6309.5766601599998"/>
    <n v="0"/>
    <n v="282"/>
    <n v="2020"/>
    <x v="33"/>
  </r>
  <r>
    <x v="20"/>
    <n v="253"/>
    <n v="22770000"/>
    <m/>
    <n v="6309.5766601599998"/>
    <n v="6309.5766601599998"/>
    <n v="0"/>
    <n v="6309.5766601599998"/>
    <n v="0"/>
    <n v="282"/>
    <n v="2020"/>
    <x v="33"/>
  </r>
  <r>
    <x v="22"/>
    <n v="156"/>
    <n v="14040000"/>
    <m/>
    <n v="6309.5766601599998"/>
    <n v="6309.5766601599998"/>
    <n v="0"/>
    <n v="6309.5766601599998"/>
    <n v="0"/>
    <n v="282"/>
    <n v="2020"/>
    <x v="33"/>
  </r>
  <r>
    <x v="39"/>
    <n v="57"/>
    <n v="5130000"/>
    <m/>
    <n v="6309.5766601599998"/>
    <n v="6309.5766601599998"/>
    <n v="0"/>
    <n v="6309.5766601599998"/>
    <n v="0"/>
    <n v="282"/>
    <n v="2020"/>
    <x v="33"/>
  </r>
  <r>
    <x v="24"/>
    <n v="143"/>
    <n v="12870000"/>
    <m/>
    <n v="6309.5766601599998"/>
    <n v="6309.5766601599998"/>
    <n v="0"/>
    <n v="6309.5766601599998"/>
    <n v="0"/>
    <n v="282"/>
    <n v="2020"/>
    <x v="33"/>
  </r>
  <r>
    <x v="26"/>
    <n v="41"/>
    <n v="3690000"/>
    <m/>
    <n v="6309.5766601599998"/>
    <n v="6309.5766601599998"/>
    <n v="0"/>
    <n v="6309.5766601599998"/>
    <n v="0"/>
    <n v="282"/>
    <n v="2020"/>
    <x v="33"/>
  </r>
  <r>
    <x v="27"/>
    <n v="24"/>
    <n v="2160000"/>
    <m/>
    <n v="6309.5766601599998"/>
    <n v="6309.5766601599998"/>
    <n v="0"/>
    <n v="6309.5766601599998"/>
    <n v="0"/>
    <n v="282"/>
    <n v="2020"/>
    <x v="33"/>
  </r>
  <r>
    <x v="28"/>
    <n v="32"/>
    <n v="2880000"/>
    <m/>
    <n v="6309.5766601599998"/>
    <n v="6309.5766601599998"/>
    <n v="0"/>
    <n v="6309.5766601599998"/>
    <n v="0"/>
    <n v="282"/>
    <n v="2020"/>
    <x v="33"/>
  </r>
  <r>
    <x v="29"/>
    <n v="56"/>
    <n v="5040000"/>
    <m/>
    <n v="6309.5766601599998"/>
    <n v="6309.5766601599998"/>
    <n v="0"/>
    <n v="6309.5766601599998"/>
    <n v="0"/>
    <n v="282"/>
    <n v="2020"/>
    <x v="33"/>
  </r>
  <r>
    <x v="31"/>
    <n v="93"/>
    <n v="8370000"/>
    <m/>
    <n v="6309.5766601599998"/>
    <n v="6309.5766601599998"/>
    <n v="0"/>
    <n v="6309.5766601599998"/>
    <n v="0"/>
    <n v="282"/>
    <n v="2020"/>
    <x v="33"/>
  </r>
  <r>
    <x v="32"/>
    <n v="31"/>
    <n v="2790000"/>
    <m/>
    <n v="6309.5766601599998"/>
    <n v="6309.5766601599998"/>
    <n v="0"/>
    <n v="6309.5766601599998"/>
    <n v="0"/>
    <n v="282"/>
    <n v="2020"/>
    <x v="33"/>
  </r>
  <r>
    <x v="12"/>
    <n v="48"/>
    <n v="4320000"/>
    <m/>
    <n v="6309.5766601599998"/>
    <n v="6309.5766601599998"/>
    <n v="0"/>
    <n v="6309.5766601599998"/>
    <n v="0"/>
    <n v="282"/>
    <n v="2020"/>
    <x v="33"/>
  </r>
  <r>
    <x v="40"/>
    <n v="61"/>
    <n v="5490000"/>
    <m/>
    <n v="6309.5766601599998"/>
    <n v="6309.5766601599998"/>
    <n v="0"/>
    <n v="6309.5766601599998"/>
    <n v="0"/>
    <n v="282"/>
    <n v="2020"/>
    <x v="33"/>
  </r>
  <r>
    <x v="41"/>
    <n v="70"/>
    <n v="6300000"/>
    <m/>
    <n v="6309.5766601599998"/>
    <n v="6309.5766601599998"/>
    <n v="0"/>
    <n v="6309.5766601599998"/>
    <n v="0"/>
    <n v="282"/>
    <n v="2020"/>
    <x v="33"/>
  </r>
  <r>
    <x v="35"/>
    <n v="46"/>
    <n v="4140000"/>
    <m/>
    <n v="6309.5766601599998"/>
    <n v="6309.5766601599998"/>
    <n v="0"/>
    <n v="6309.5766601599998"/>
    <n v="0"/>
    <n v="282"/>
    <n v="2020"/>
    <x v="33"/>
  </r>
  <r>
    <x v="17"/>
    <n v="578"/>
    <n v="52020000"/>
    <m/>
    <n v="6309.5766601599998"/>
    <n v="6309.5766601599998"/>
    <n v="0"/>
    <n v="6309.5766601599998"/>
    <n v="5.2018526758599996E-4"/>
    <n v="282"/>
    <n v="2020"/>
    <x v="33"/>
  </r>
  <r>
    <x v="0"/>
    <n v="12"/>
    <n v="1080000"/>
    <m/>
    <n v="205116.34375"/>
    <n v="1541701.125"/>
    <n v="1336584.78125"/>
    <n v="739543.89713499998"/>
    <n v="427535.29529500002"/>
    <n v="281"/>
    <n v="2020"/>
    <x v="34"/>
  </r>
  <r>
    <x v="5"/>
    <n v="77"/>
    <n v="6930000"/>
    <m/>
    <n v="6309.5766601599998"/>
    <n v="1380384.625"/>
    <n v="1374075.04834"/>
    <n v="452328.52650699997"/>
    <n v="317259.69546999998"/>
    <n v="281"/>
    <n v="2020"/>
    <x v="34"/>
  </r>
  <r>
    <x v="7"/>
    <n v="2492"/>
    <n v="224280000"/>
    <m/>
    <n v="6309.5766601599998"/>
    <n v="3944574.75"/>
    <n v="3938265.1733400002"/>
    <n v="386530.980094"/>
    <n v="482000.26715600002"/>
    <n v="281"/>
    <n v="2020"/>
    <x v="34"/>
  </r>
  <r>
    <x v="1"/>
    <n v="29"/>
    <n v="2610000"/>
    <m/>
    <n v="6309.5766601599998"/>
    <n v="1819701.875"/>
    <n v="1813392.29834"/>
    <n v="384344.41685699997"/>
    <n v="523588.980186"/>
    <n v="281"/>
    <n v="2020"/>
    <x v="34"/>
  </r>
  <r>
    <x v="8"/>
    <n v="169"/>
    <n v="15210000"/>
    <m/>
    <n v="6309.5766601599998"/>
    <n v="816582.6875"/>
    <n v="810273.11083999998"/>
    <n v="226977.71147800001"/>
    <n v="211361.65528100001"/>
    <n v="281"/>
    <n v="2020"/>
    <x v="34"/>
  </r>
  <r>
    <x v="37"/>
    <n v="34"/>
    <n v="3060000"/>
    <m/>
    <n v="44874.5585938"/>
    <n v="420726.6875"/>
    <n v="375852.128906"/>
    <n v="164724.652229"/>
    <n v="104462.895873"/>
    <n v="281"/>
    <n v="2020"/>
    <x v="34"/>
  </r>
  <r>
    <x v="11"/>
    <n v="254"/>
    <n v="22860000"/>
    <m/>
    <n v="6309.5766601599998"/>
    <n v="839460.4375"/>
    <n v="833150.86083999998"/>
    <n v="154697.60483200001"/>
    <n v="152649.813131"/>
    <n v="281"/>
    <n v="2020"/>
    <x v="34"/>
  </r>
  <r>
    <x v="2"/>
    <n v="769"/>
    <n v="69210000"/>
    <m/>
    <n v="6309.5766601599998"/>
    <n v="794328.375"/>
    <n v="788018.79833999998"/>
    <n v="139234.808816"/>
    <n v="141755.464122"/>
    <n v="281"/>
    <n v="2020"/>
    <x v="34"/>
  </r>
  <r>
    <x v="9"/>
    <n v="65"/>
    <n v="5850000"/>
    <m/>
    <n v="6309.5766601599998"/>
    <n v="366437.6875"/>
    <n v="360128.11083999998"/>
    <n v="87055.1810922"/>
    <n v="93911.900087799993"/>
    <n v="281"/>
    <n v="2020"/>
    <x v="34"/>
  </r>
  <r>
    <x v="4"/>
    <n v="88"/>
    <n v="7920000"/>
    <m/>
    <n v="6309.5766601599998"/>
    <n v="248885.8125"/>
    <n v="242576.23584000001"/>
    <n v="69901.044328200005"/>
    <n v="60917.2589076"/>
    <n v="281"/>
    <n v="2020"/>
    <x v="34"/>
  </r>
  <r>
    <x v="6"/>
    <n v="37"/>
    <n v="3330000"/>
    <m/>
    <n v="6309.5766601599998"/>
    <n v="293765.0625"/>
    <n v="287455.48583999998"/>
    <n v="63891.834301100003"/>
    <n v="69065.666806499998"/>
    <n v="281"/>
    <n v="2020"/>
    <x v="34"/>
  </r>
  <r>
    <x v="15"/>
    <n v="65"/>
    <n v="5850000"/>
    <m/>
    <n v="6309.5766601599998"/>
    <n v="570164.3125"/>
    <n v="563854.73583999998"/>
    <n v="60172.2089318"/>
    <n v="95040.705214500005"/>
    <n v="281"/>
    <n v="2020"/>
    <x v="34"/>
  </r>
  <r>
    <x v="21"/>
    <n v="27"/>
    <n v="2430000"/>
    <m/>
    <n v="6309.5766601599998"/>
    <n v="711213.875"/>
    <n v="704904.29833999998"/>
    <n v="53930.304832200003"/>
    <n v="151186.308193"/>
    <n v="281"/>
    <n v="2020"/>
    <x v="34"/>
  </r>
  <r>
    <x v="10"/>
    <n v="33"/>
    <n v="2970000"/>
    <m/>
    <n v="6309.5766601599998"/>
    <n v="183653.90625"/>
    <n v="177344.32959000001"/>
    <n v="41374.354137100003"/>
    <n v="55554.909052000003"/>
    <n v="281"/>
    <n v="2020"/>
    <x v="34"/>
  </r>
  <r>
    <x v="14"/>
    <n v="255"/>
    <n v="22950000"/>
    <m/>
    <n v="6309.5766601599998"/>
    <n v="469894.28125"/>
    <n v="463584.70458999998"/>
    <n v="35541.440632700003"/>
    <n v="69069.606481499999"/>
    <n v="281"/>
    <n v="2020"/>
    <x v="34"/>
  </r>
  <r>
    <x v="13"/>
    <n v="355"/>
    <n v="31950000"/>
    <m/>
    <n v="6309.5766601599998"/>
    <n v="301995.375"/>
    <n v="295685.79833999998"/>
    <n v="10314.130074000001"/>
    <n v="24365.767696200001"/>
    <n v="281"/>
    <n v="2020"/>
    <x v="34"/>
  </r>
  <r>
    <x v="18"/>
    <n v="66"/>
    <n v="5940000"/>
    <m/>
    <n v="6309.5766601599998"/>
    <n v="6309.5766601599998"/>
    <n v="0"/>
    <n v="6309.5766601599998"/>
    <n v="0"/>
    <n v="281"/>
    <n v="2020"/>
    <x v="34"/>
  </r>
  <r>
    <x v="19"/>
    <n v="20"/>
    <n v="1800000"/>
    <m/>
    <n v="6309.5766601599998"/>
    <n v="6309.5766601599998"/>
    <n v="0"/>
    <n v="6309.5766601599998"/>
    <n v="0"/>
    <n v="281"/>
    <n v="2020"/>
    <x v="34"/>
  </r>
  <r>
    <x v="20"/>
    <n v="249"/>
    <n v="22410000"/>
    <m/>
    <n v="6309.5766601599998"/>
    <n v="6309.5766601599998"/>
    <n v="0"/>
    <n v="6309.5766601599998"/>
    <n v="0"/>
    <n v="281"/>
    <n v="2020"/>
    <x v="34"/>
  </r>
  <r>
    <x v="22"/>
    <n v="159"/>
    <n v="14310000"/>
    <m/>
    <n v="6309.5766601599998"/>
    <n v="6309.5766601599998"/>
    <n v="0"/>
    <n v="6309.5766601599998"/>
    <n v="0"/>
    <n v="281"/>
    <n v="2020"/>
    <x v="34"/>
  </r>
  <r>
    <x v="23"/>
    <n v="29"/>
    <n v="2610000"/>
    <m/>
    <n v="6309.5766601599998"/>
    <n v="6309.5766601599998"/>
    <n v="0"/>
    <n v="6309.5766601599998"/>
    <n v="0"/>
    <n v="281"/>
    <n v="2020"/>
    <x v="34"/>
  </r>
  <r>
    <x v="39"/>
    <n v="55"/>
    <n v="4950000"/>
    <m/>
    <n v="6309.5766601599998"/>
    <n v="6309.5766601599998"/>
    <n v="0"/>
    <n v="6309.5766601599998"/>
    <n v="0"/>
    <n v="281"/>
    <n v="2020"/>
    <x v="34"/>
  </r>
  <r>
    <x v="24"/>
    <n v="140"/>
    <n v="12600000"/>
    <m/>
    <n v="6309.5766601599998"/>
    <n v="6309.5766601599998"/>
    <n v="0"/>
    <n v="6309.5766601599998"/>
    <n v="0"/>
    <n v="281"/>
    <n v="2020"/>
    <x v="34"/>
  </r>
  <r>
    <x v="25"/>
    <n v="163"/>
    <n v="14670000"/>
    <m/>
    <n v="6309.5766601599998"/>
    <n v="6309.5766601599998"/>
    <n v="0"/>
    <n v="6309.5766601599998"/>
    <n v="0"/>
    <n v="281"/>
    <n v="2020"/>
    <x v="34"/>
  </r>
  <r>
    <x v="26"/>
    <n v="41"/>
    <n v="3690000"/>
    <m/>
    <n v="6309.5766601599998"/>
    <n v="6309.5766601599998"/>
    <n v="0"/>
    <n v="6309.5766601599998"/>
    <n v="0"/>
    <n v="281"/>
    <n v="2020"/>
    <x v="34"/>
  </r>
  <r>
    <x v="27"/>
    <n v="23"/>
    <n v="2070000"/>
    <m/>
    <n v="6309.5766601599998"/>
    <n v="6309.5766601599998"/>
    <n v="0"/>
    <n v="6309.5766601599998"/>
    <n v="0"/>
    <n v="281"/>
    <n v="2020"/>
    <x v="34"/>
  </r>
  <r>
    <x v="28"/>
    <n v="35"/>
    <n v="3150000"/>
    <m/>
    <n v="6309.5766601599998"/>
    <n v="6309.5766601599998"/>
    <n v="0"/>
    <n v="6309.5766601599998"/>
    <n v="0"/>
    <n v="281"/>
    <n v="2020"/>
    <x v="34"/>
  </r>
  <r>
    <x v="29"/>
    <n v="56"/>
    <n v="5040000"/>
    <m/>
    <n v="6309.5766601599998"/>
    <n v="6309.5766601599998"/>
    <n v="0"/>
    <n v="6309.5766601599998"/>
    <n v="0"/>
    <n v="281"/>
    <n v="2020"/>
    <x v="34"/>
  </r>
  <r>
    <x v="30"/>
    <n v="23"/>
    <n v="2070000"/>
    <m/>
    <n v="6309.5766601599998"/>
    <n v="6309.5766601599998"/>
    <n v="0"/>
    <n v="6309.5766601599998"/>
    <n v="0"/>
    <n v="281"/>
    <n v="2020"/>
    <x v="34"/>
  </r>
  <r>
    <x v="32"/>
    <n v="13"/>
    <n v="1170000"/>
    <m/>
    <n v="6309.5766601599998"/>
    <n v="6309.5766601599998"/>
    <n v="0"/>
    <n v="6309.5766601599998"/>
    <n v="0"/>
    <n v="281"/>
    <n v="2020"/>
    <x v="34"/>
  </r>
  <r>
    <x v="12"/>
    <n v="52"/>
    <n v="4680000"/>
    <m/>
    <n v="6309.5766601599998"/>
    <n v="6309.5766601599998"/>
    <n v="0"/>
    <n v="6309.5766601599998"/>
    <n v="0"/>
    <n v="281"/>
    <n v="2020"/>
    <x v="34"/>
  </r>
  <r>
    <x v="40"/>
    <n v="48"/>
    <n v="4320000"/>
    <m/>
    <n v="6309.5766601599998"/>
    <n v="6309.5766601599998"/>
    <n v="0"/>
    <n v="6309.5766601599998"/>
    <n v="0"/>
    <n v="281"/>
    <n v="2020"/>
    <x v="34"/>
  </r>
  <r>
    <x v="41"/>
    <n v="40"/>
    <n v="3600000"/>
    <m/>
    <n v="6309.5766601599998"/>
    <n v="6309.5766601599998"/>
    <n v="0"/>
    <n v="6309.5766601599998"/>
    <n v="0"/>
    <n v="281"/>
    <n v="2020"/>
    <x v="34"/>
  </r>
  <r>
    <x v="34"/>
    <n v="10"/>
    <n v="900000"/>
    <m/>
    <n v="6309.5766601599998"/>
    <n v="6309.5766601599998"/>
    <n v="0"/>
    <n v="6309.5766601599998"/>
    <n v="0"/>
    <n v="281"/>
    <n v="2020"/>
    <x v="34"/>
  </r>
  <r>
    <x v="35"/>
    <n v="33"/>
    <n v="2970000"/>
    <m/>
    <n v="6309.5766601599998"/>
    <n v="6309.5766601599998"/>
    <n v="0"/>
    <n v="6309.5766601599998"/>
    <n v="0"/>
    <n v="281"/>
    <n v="2020"/>
    <x v="34"/>
  </r>
  <r>
    <x v="17"/>
    <n v="523"/>
    <n v="47070000"/>
    <m/>
    <n v="6309.5766601599998"/>
    <n v="6309.5766601599998"/>
    <n v="0"/>
    <n v="6309.5766601599998"/>
    <n v="3.5213050964600002E-4"/>
    <n v="281"/>
    <n v="2020"/>
    <x v="34"/>
  </r>
  <r>
    <x v="1"/>
    <n v="30"/>
    <n v="2700000"/>
    <m/>
    <n v="6309.5766601599998"/>
    <n v="2466040.5"/>
    <n v="2459730.9233400002"/>
    <n v="729777.75514300005"/>
    <n v="872954.89211899997"/>
    <n v="280"/>
    <n v="2020"/>
    <x v="35"/>
  </r>
  <r>
    <x v="5"/>
    <n v="121"/>
    <n v="10890000"/>
    <m/>
    <n v="6309.5766601599998"/>
    <n v="1870683.625"/>
    <n v="1864374.04834"/>
    <n v="627628.08099799999"/>
    <n v="439571.41236700001"/>
    <n v="280"/>
    <n v="2020"/>
    <x v="35"/>
  </r>
  <r>
    <x v="7"/>
    <n v="2499"/>
    <n v="224910000"/>
    <m/>
    <n v="6309.5766601599998"/>
    <n v="2910718.75"/>
    <n v="2904409.1733400002"/>
    <n v="517068.14225500001"/>
    <n v="463826.82"/>
    <n v="280"/>
    <n v="2020"/>
    <x v="35"/>
  </r>
  <r>
    <x v="36"/>
    <n v="79"/>
    <n v="7110000"/>
    <m/>
    <n v="6309.5766601599998"/>
    <n v="1106624.125"/>
    <n v="1100314.54834"/>
    <n v="374677.873356"/>
    <n v="308493.38509400003"/>
    <n v="280"/>
    <n v="2020"/>
    <x v="35"/>
  </r>
  <r>
    <x v="8"/>
    <n v="91"/>
    <n v="8190000"/>
    <m/>
    <n v="6309.5766601599998"/>
    <n v="963829.4375"/>
    <n v="957519.86083999998"/>
    <n v="359126.11788999999"/>
    <n v="220241.50007899999"/>
    <n v="280"/>
    <n v="2020"/>
    <x v="35"/>
  </r>
  <r>
    <x v="37"/>
    <n v="38"/>
    <n v="3420000"/>
    <m/>
    <n v="6309.5766601599998"/>
    <n v="1202264.875"/>
    <n v="1195955.29834"/>
    <n v="314864.42277399998"/>
    <n v="231405.41115"/>
    <n v="280"/>
    <n v="2020"/>
    <x v="35"/>
  </r>
  <r>
    <x v="2"/>
    <n v="735"/>
    <n v="66150000"/>
    <m/>
    <n v="6309.5766601599998"/>
    <n v="887156.375"/>
    <n v="880846.79833999998"/>
    <n v="162175.656671"/>
    <n v="144329.035676"/>
    <n v="280"/>
    <n v="2020"/>
    <x v="35"/>
  </r>
  <r>
    <x v="15"/>
    <n v="106"/>
    <n v="9540000"/>
    <m/>
    <n v="6309.5766601599998"/>
    <n v="602559.875"/>
    <n v="596250.29833999998"/>
    <n v="140445.80674199999"/>
    <n v="149403.37581500001"/>
    <n v="280"/>
    <n v="2020"/>
    <x v="35"/>
  </r>
  <r>
    <x v="4"/>
    <n v="652"/>
    <n v="58680000"/>
    <m/>
    <n v="6309.5766601599998"/>
    <n v="469894.28125"/>
    <n v="463584.70458999998"/>
    <n v="127863.461543"/>
    <n v="93545.630146299998"/>
    <n v="280"/>
    <n v="2020"/>
    <x v="35"/>
  </r>
  <r>
    <x v="9"/>
    <n v="64"/>
    <n v="5760000"/>
    <m/>
    <n v="6309.5766601599998"/>
    <n v="554626"/>
    <n v="548316.42333999998"/>
    <n v="89607.503677400004"/>
    <n v="115503.325432"/>
    <n v="280"/>
    <n v="2020"/>
    <x v="35"/>
  </r>
  <r>
    <x v="10"/>
    <n v="101"/>
    <n v="9090000"/>
    <m/>
    <n v="6309.5766601599998"/>
    <n v="409260.84375"/>
    <n v="402951.26708999998"/>
    <n v="54432.769710100001"/>
    <n v="94266.366084299996"/>
    <n v="280"/>
    <n v="2020"/>
    <x v="35"/>
  </r>
  <r>
    <x v="31"/>
    <n v="68"/>
    <n v="6120000"/>
    <m/>
    <n v="6309.5766601599998"/>
    <n v="554626"/>
    <n v="548316.42333999998"/>
    <n v="46540.058888200001"/>
    <n v="128936.071503"/>
    <n v="280"/>
    <n v="2020"/>
    <x v="35"/>
  </r>
  <r>
    <x v="11"/>
    <n v="47"/>
    <n v="4230000"/>
    <m/>
    <n v="6309.5766601599998"/>
    <n v="409260.84375"/>
    <n v="402951.26708999998"/>
    <n v="41363.592804599997"/>
    <n v="83362.936848700003"/>
    <n v="280"/>
    <n v="2020"/>
    <x v="35"/>
  </r>
  <r>
    <x v="6"/>
    <n v="34"/>
    <n v="3060000"/>
    <m/>
    <n v="6309.5766601599998"/>
    <n v="420726.6875"/>
    <n v="414417.11083999998"/>
    <n v="38543.256376400001"/>
    <n v="74825.684633199999"/>
    <n v="280"/>
    <n v="2020"/>
    <x v="35"/>
  </r>
  <r>
    <x v="14"/>
    <n v="241"/>
    <n v="21690000"/>
    <m/>
    <n v="6309.5766601599998"/>
    <n v="510505.21875"/>
    <n v="504195.64208999998"/>
    <n v="32566.502810099999"/>
    <n v="66244.135492100002"/>
    <n v="280"/>
    <n v="2020"/>
    <x v="35"/>
  </r>
  <r>
    <x v="18"/>
    <n v="60"/>
    <n v="5400000"/>
    <m/>
    <n v="6309.5766601599998"/>
    <n v="121338.921875"/>
    <n v="115029.34521499999"/>
    <n v="18909.176912399998"/>
    <n v="27492.750467900001"/>
    <n v="280"/>
    <n v="2020"/>
    <x v="35"/>
  </r>
  <r>
    <x v="13"/>
    <n v="355"/>
    <n v="31950000"/>
    <m/>
    <n v="6309.5766601599998"/>
    <n v="210862.984375"/>
    <n v="204553.40771500001"/>
    <n v="14654.4705037"/>
    <n v="26056.512818300002"/>
    <n v="280"/>
    <n v="2020"/>
    <x v="35"/>
  </r>
  <r>
    <x v="35"/>
    <n v="23"/>
    <n v="2070000"/>
    <m/>
    <n v="6309.5766601599998"/>
    <n v="18535.3222656"/>
    <n v="12225.7456055"/>
    <n v="7845.2481317900001"/>
    <n v="3457.1664157700002"/>
    <n v="280"/>
    <n v="2020"/>
    <x v="35"/>
  </r>
  <r>
    <x v="25"/>
    <n v="127"/>
    <n v="11430000"/>
    <m/>
    <n v="6309.5766601599998"/>
    <n v="44874.5585938"/>
    <n v="38564.9819336"/>
    <n v="7341.4097064199996"/>
    <n v="5114.2180359800004"/>
    <n v="280"/>
    <n v="2020"/>
    <x v="35"/>
  </r>
  <r>
    <x v="19"/>
    <n v="104"/>
    <n v="9360000"/>
    <m/>
    <n v="6309.5766601599998"/>
    <n v="75857.78125"/>
    <n v="69548.204589800007"/>
    <n v="6978.3093965999997"/>
    <n v="6786.8960281700001"/>
    <n v="280"/>
    <n v="2020"/>
    <x v="35"/>
  </r>
  <r>
    <x v="20"/>
    <n v="193"/>
    <n v="17370000"/>
    <m/>
    <n v="6309.5766601599998"/>
    <n v="6309.5766601599998"/>
    <n v="0"/>
    <n v="6309.5766601599998"/>
    <n v="0"/>
    <n v="280"/>
    <n v="2020"/>
    <x v="35"/>
  </r>
  <r>
    <x v="21"/>
    <n v="22"/>
    <n v="1980000"/>
    <m/>
    <n v="6309.5766601599998"/>
    <n v="6309.5766601599998"/>
    <n v="0"/>
    <n v="6309.5766601599998"/>
    <n v="0"/>
    <n v="280"/>
    <n v="2020"/>
    <x v="35"/>
  </r>
  <r>
    <x v="22"/>
    <n v="133"/>
    <n v="11970000"/>
    <m/>
    <n v="6309.5766601599998"/>
    <n v="6309.5766601599998"/>
    <n v="0"/>
    <n v="6309.5766601599998"/>
    <n v="0"/>
    <n v="280"/>
    <n v="2020"/>
    <x v="35"/>
  </r>
  <r>
    <x v="23"/>
    <n v="26"/>
    <n v="2340000"/>
    <m/>
    <n v="6309.5766601599998"/>
    <n v="6309.5766601599998"/>
    <n v="0"/>
    <n v="6309.5766601599998"/>
    <n v="0"/>
    <n v="280"/>
    <n v="2020"/>
    <x v="35"/>
  </r>
  <r>
    <x v="39"/>
    <n v="48"/>
    <n v="4320000"/>
    <m/>
    <n v="6309.5766601599998"/>
    <n v="6309.5766601599998"/>
    <n v="0"/>
    <n v="6309.5766601599998"/>
    <n v="0"/>
    <n v="280"/>
    <n v="2020"/>
    <x v="35"/>
  </r>
  <r>
    <x v="24"/>
    <n v="118"/>
    <n v="10620000"/>
    <m/>
    <n v="6309.5766601599998"/>
    <n v="6309.5766601599998"/>
    <n v="0"/>
    <n v="6309.5766601599998"/>
    <n v="0"/>
    <n v="280"/>
    <n v="2020"/>
    <x v="35"/>
  </r>
  <r>
    <x v="26"/>
    <n v="28"/>
    <n v="2520000"/>
    <m/>
    <n v="6309.5766601599998"/>
    <n v="6309.5766601599998"/>
    <n v="0"/>
    <n v="6309.5766601599998"/>
    <n v="0"/>
    <n v="280"/>
    <n v="2020"/>
    <x v="35"/>
  </r>
  <r>
    <x v="27"/>
    <n v="11"/>
    <n v="990000"/>
    <m/>
    <n v="6309.5766601599998"/>
    <n v="6309.5766601599998"/>
    <n v="0"/>
    <n v="6309.5766601599998"/>
    <n v="0"/>
    <n v="280"/>
    <n v="2020"/>
    <x v="35"/>
  </r>
  <r>
    <x v="28"/>
    <n v="22"/>
    <n v="1980000"/>
    <m/>
    <n v="6309.5766601599998"/>
    <n v="6309.5766601599998"/>
    <n v="0"/>
    <n v="6309.5766601599998"/>
    <n v="0"/>
    <n v="280"/>
    <n v="2020"/>
    <x v="35"/>
  </r>
  <r>
    <x v="30"/>
    <n v="19"/>
    <n v="1710000"/>
    <m/>
    <n v="6309.5766601599998"/>
    <n v="6309.5766601599998"/>
    <n v="0"/>
    <n v="6309.5766601599998"/>
    <n v="0"/>
    <n v="280"/>
    <n v="2020"/>
    <x v="35"/>
  </r>
  <r>
    <x v="32"/>
    <n v="3"/>
    <n v="270000"/>
    <m/>
    <n v="6309.5766601599998"/>
    <n v="6309.5766601599998"/>
    <n v="0"/>
    <n v="6309.5766601599998"/>
    <n v="0"/>
    <n v="280"/>
    <n v="2020"/>
    <x v="35"/>
  </r>
  <r>
    <x v="12"/>
    <n v="27"/>
    <n v="2430000"/>
    <m/>
    <n v="6309.5766601599998"/>
    <n v="6309.5766601599998"/>
    <n v="0"/>
    <n v="6309.5766601599998"/>
    <n v="0"/>
    <n v="280"/>
    <n v="2020"/>
    <x v="35"/>
  </r>
  <r>
    <x v="38"/>
    <n v="13"/>
    <n v="1170000"/>
    <m/>
    <n v="6309.5766601599998"/>
    <n v="6309.5766601599998"/>
    <n v="0"/>
    <n v="6309.5766601599998"/>
    <n v="0"/>
    <n v="280"/>
    <n v="2020"/>
    <x v="35"/>
  </r>
  <r>
    <x v="40"/>
    <n v="10"/>
    <n v="900000"/>
    <m/>
    <n v="6309.5766601599998"/>
    <n v="6309.5766601599998"/>
    <n v="0"/>
    <n v="6309.5766601599998"/>
    <n v="0"/>
    <n v="280"/>
    <n v="2020"/>
    <x v="35"/>
  </r>
  <r>
    <x v="41"/>
    <n v="28"/>
    <n v="2520000"/>
    <m/>
    <n v="6309.5766601599998"/>
    <n v="6309.5766601599998"/>
    <n v="0"/>
    <n v="6309.5766601599998"/>
    <n v="0"/>
    <n v="280"/>
    <n v="2020"/>
    <x v="35"/>
  </r>
  <r>
    <x v="3"/>
    <n v="11"/>
    <n v="990000"/>
    <m/>
    <n v="6309.5766601599998"/>
    <n v="6309.5766601599998"/>
    <n v="0"/>
    <n v="6309.5766601599998"/>
    <n v="0"/>
    <n v="280"/>
    <n v="2020"/>
    <x v="35"/>
  </r>
  <r>
    <x v="17"/>
    <n v="552"/>
    <n v="49680000"/>
    <m/>
    <n v="6309.5766601599998"/>
    <n v="6309.5766601599998"/>
    <n v="0"/>
    <n v="6309.5766601599998"/>
    <n v="4.55324613399E-4"/>
    <n v="280"/>
    <n v="2020"/>
    <x v="35"/>
  </r>
  <r>
    <x v="0"/>
    <n v="9"/>
    <n v="810000"/>
    <m/>
    <n v="114815.414063"/>
    <n v="1629296.5"/>
    <n v="1514481.0859399999"/>
    <n v="864653.523438"/>
    <n v="577722.19337500003"/>
    <n v="279"/>
    <n v="2020"/>
    <x v="36"/>
  </r>
  <r>
    <x v="5"/>
    <n v="143"/>
    <n v="12870000"/>
    <m/>
    <n v="6309.5766601599998"/>
    <n v="2466040.5"/>
    <n v="2459730.9233400002"/>
    <n v="797879.34125399997"/>
    <n v="521788.00812399999"/>
    <n v="279"/>
    <n v="2020"/>
    <x v="36"/>
  </r>
  <r>
    <x v="1"/>
    <n v="29"/>
    <n v="2610000"/>
    <m/>
    <n v="6309.5766601599998"/>
    <n v="2269865.75"/>
    <n v="2263556.1733400002"/>
    <n v="544986.641955"/>
    <n v="697806.82543800003"/>
    <n v="279"/>
    <n v="2020"/>
    <x v="36"/>
  </r>
  <r>
    <x v="7"/>
    <n v="2536"/>
    <n v="228240000"/>
    <m/>
    <n v="6309.5766601599998"/>
    <n v="3341951.5"/>
    <n v="3335641.9233400002"/>
    <n v="470764.35772099998"/>
    <n v="456430.32273800002"/>
    <n v="279"/>
    <n v="2020"/>
    <x v="36"/>
  </r>
  <r>
    <x v="36"/>
    <n v="12"/>
    <n v="1080000"/>
    <m/>
    <n v="6309.5766601599998"/>
    <n v="1076466"/>
    <n v="1070156.42334"/>
    <n v="281722.18790700001"/>
    <n v="288521.62498800003"/>
    <n v="279"/>
    <n v="2020"/>
    <x v="36"/>
  </r>
  <r>
    <x v="37"/>
    <n v="35"/>
    <n v="3150000"/>
    <m/>
    <n v="6309.5766601599998"/>
    <n v="539511.0625"/>
    <n v="533201.48583999998"/>
    <n v="274117.28455600003"/>
    <n v="115239.44300699999"/>
    <n v="279"/>
    <n v="2020"/>
    <x v="36"/>
  </r>
  <r>
    <x v="8"/>
    <n v="209"/>
    <n v="18810000"/>
    <m/>
    <n v="6309.5766601599998"/>
    <n v="731139.625"/>
    <n v="724830.04833999998"/>
    <n v="222504.74597700001"/>
    <n v="192576.84009799999"/>
    <n v="279"/>
    <n v="2020"/>
    <x v="36"/>
  </r>
  <r>
    <x v="4"/>
    <n v="671"/>
    <n v="60390000"/>
    <m/>
    <n v="6309.5766601599998"/>
    <n v="691831.1875"/>
    <n v="685521.61083999998"/>
    <n v="183848.03358799999"/>
    <n v="107146.316022"/>
    <n v="279"/>
    <n v="2020"/>
    <x v="36"/>
  </r>
  <r>
    <x v="2"/>
    <n v="804"/>
    <n v="72360000"/>
    <m/>
    <n v="6309.5766601599998"/>
    <n v="1137628"/>
    <n v="1131318.42334"/>
    <n v="163658.476601"/>
    <n v="168987.27089099999"/>
    <n v="279"/>
    <n v="2020"/>
    <x v="36"/>
  </r>
  <r>
    <x v="9"/>
    <n v="71"/>
    <n v="6390000"/>
    <m/>
    <n v="6309.5766601599998"/>
    <n v="420726.6875"/>
    <n v="414417.11083999998"/>
    <n v="120040.516127"/>
    <n v="117579.970749"/>
    <n v="279"/>
    <n v="2020"/>
    <x v="36"/>
  </r>
  <r>
    <x v="15"/>
    <n v="123"/>
    <n v="11070000"/>
    <m/>
    <n v="6309.5766601599998"/>
    <n v="751623.1875"/>
    <n v="745313.61083999998"/>
    <n v="92004.029741499995"/>
    <n v="139519.421642"/>
    <n v="279"/>
    <n v="2020"/>
    <x v="36"/>
  </r>
  <r>
    <x v="6"/>
    <n v="37"/>
    <n v="3330000"/>
    <m/>
    <n v="6309.5766601599998"/>
    <n v="420726.6875"/>
    <n v="414417.11083999998"/>
    <n v="88702.702940200004"/>
    <n v="95636.928507599994"/>
    <n v="279"/>
    <n v="2020"/>
    <x v="36"/>
  </r>
  <r>
    <x v="3"/>
    <n v="91"/>
    <n v="8190000"/>
    <m/>
    <n v="6309.5766601599998"/>
    <n v="270395.9375"/>
    <n v="264086.36083999998"/>
    <n v="81994.290779500006"/>
    <n v="62421.656513299997"/>
    <n v="279"/>
    <n v="2020"/>
    <x v="36"/>
  </r>
  <r>
    <x v="14"/>
    <n v="250"/>
    <n v="22500000"/>
    <m/>
    <n v="6309.5766601599998"/>
    <n v="672977.125"/>
    <n v="666667.54833999998"/>
    <n v="67851.941677700001"/>
    <n v="121943.09866600001"/>
    <n v="279"/>
    <n v="2020"/>
    <x v="36"/>
  </r>
  <r>
    <x v="10"/>
    <n v="114"/>
    <n v="10260000"/>
    <m/>
    <n v="6309.5766601599998"/>
    <n v="216770.515625"/>
    <n v="210460.93896500001"/>
    <n v="35277.237116199998"/>
    <n v="55769.057496399997"/>
    <n v="279"/>
    <n v="2020"/>
    <x v="36"/>
  </r>
  <r>
    <x v="34"/>
    <n v="18"/>
    <n v="1620000"/>
    <m/>
    <n v="6309.5766601599998"/>
    <n v="173780.1875"/>
    <n v="167470.61084000001"/>
    <n v="27095.084662500001"/>
    <n v="43137.370111700002"/>
    <n v="279"/>
    <n v="2020"/>
    <x v="36"/>
  </r>
  <r>
    <x v="13"/>
    <n v="350"/>
    <n v="31500000"/>
    <m/>
    <n v="6309.5766601599998"/>
    <n v="263026.84375"/>
    <n v="256717.26709000001"/>
    <n v="22264.934365199999"/>
    <n v="42946.041080700001"/>
    <n v="279"/>
    <n v="2020"/>
    <x v="36"/>
  </r>
  <r>
    <x v="18"/>
    <n v="98"/>
    <n v="8820000"/>
    <m/>
    <n v="6309.5766601599998"/>
    <n v="92045"/>
    <n v="85735.423339800007"/>
    <n v="14321.6965731"/>
    <n v="18031.733779400001"/>
    <n v="279"/>
    <n v="2020"/>
    <x v="36"/>
  </r>
  <r>
    <x v="22"/>
    <n v="140"/>
    <n v="12600000"/>
    <m/>
    <n v="6309.5766601599998"/>
    <n v="82413.8828125"/>
    <n v="76104.306152300007"/>
    <n v="7258.6222935300002"/>
    <n v="6980.6682967999996"/>
    <n v="279"/>
    <n v="2020"/>
    <x v="36"/>
  </r>
  <r>
    <x v="17"/>
    <n v="566"/>
    <n v="50940000"/>
    <m/>
    <n v="6309.5766601599998"/>
    <n v="30478.9628906"/>
    <n v="24169.3862305"/>
    <n v="6430.5807950199996"/>
    <n v="1660.56849506"/>
    <n v="279"/>
    <n v="2020"/>
    <x v="36"/>
  </r>
  <r>
    <x v="19"/>
    <n v="118"/>
    <n v="10620000"/>
    <m/>
    <n v="6309.5766601599998"/>
    <n v="6309.5766601599998"/>
    <n v="0"/>
    <n v="6309.5766601599998"/>
    <n v="0"/>
    <n v="279"/>
    <n v="2020"/>
    <x v="36"/>
  </r>
  <r>
    <x v="20"/>
    <n v="217"/>
    <n v="19530000"/>
    <m/>
    <n v="6309.5766601599998"/>
    <n v="6309.5766601599998"/>
    <n v="0"/>
    <n v="6309.5766601599998"/>
    <n v="0"/>
    <n v="279"/>
    <n v="2020"/>
    <x v="36"/>
  </r>
  <r>
    <x v="21"/>
    <n v="25"/>
    <n v="2250000"/>
    <m/>
    <n v="6309.5766601599998"/>
    <n v="6309.5766601599998"/>
    <n v="0"/>
    <n v="6309.5766601599998"/>
    <n v="0"/>
    <n v="279"/>
    <n v="2020"/>
    <x v="36"/>
  </r>
  <r>
    <x v="23"/>
    <n v="21"/>
    <n v="1890000"/>
    <m/>
    <n v="6309.5766601599998"/>
    <n v="6309.5766601599998"/>
    <n v="0"/>
    <n v="6309.5766601599998"/>
    <n v="0"/>
    <n v="279"/>
    <n v="2020"/>
    <x v="36"/>
  </r>
  <r>
    <x v="39"/>
    <n v="46"/>
    <n v="4140000"/>
    <m/>
    <n v="6309.5766601599998"/>
    <n v="6309.5766601599998"/>
    <n v="0"/>
    <n v="6309.5766601599998"/>
    <n v="0"/>
    <n v="279"/>
    <n v="2020"/>
    <x v="36"/>
  </r>
  <r>
    <x v="24"/>
    <n v="125"/>
    <n v="11250000"/>
    <m/>
    <n v="6309.5766601599998"/>
    <n v="6309.5766601599998"/>
    <n v="0"/>
    <n v="6309.5766601599998"/>
    <n v="0"/>
    <n v="279"/>
    <n v="2020"/>
    <x v="36"/>
  </r>
  <r>
    <x v="25"/>
    <n v="154"/>
    <n v="13860000"/>
    <m/>
    <n v="6309.5766601599998"/>
    <n v="6309.5766601599998"/>
    <n v="0"/>
    <n v="6309.5766601599998"/>
    <n v="0"/>
    <n v="279"/>
    <n v="2020"/>
    <x v="36"/>
  </r>
  <r>
    <x v="26"/>
    <n v="37"/>
    <n v="3330000"/>
    <m/>
    <n v="6309.5766601599998"/>
    <n v="6309.5766601599998"/>
    <n v="0"/>
    <n v="6309.5766601599998"/>
    <n v="0"/>
    <n v="279"/>
    <n v="2020"/>
    <x v="36"/>
  </r>
  <r>
    <x v="29"/>
    <n v="34"/>
    <n v="3060000"/>
    <m/>
    <n v="6309.5766601599998"/>
    <n v="6309.5766601599998"/>
    <n v="0"/>
    <n v="6309.5766601599998"/>
    <n v="0"/>
    <n v="279"/>
    <n v="2020"/>
    <x v="36"/>
  </r>
  <r>
    <x v="30"/>
    <n v="19"/>
    <n v="1710000"/>
    <m/>
    <n v="6309.5766601599998"/>
    <n v="6309.5766601599998"/>
    <n v="0"/>
    <n v="6309.5766601599998"/>
    <n v="0"/>
    <n v="279"/>
    <n v="2020"/>
    <x v="36"/>
  </r>
  <r>
    <x v="31"/>
    <n v="69"/>
    <n v="6210000"/>
    <m/>
    <n v="6309.5766601599998"/>
    <n v="6309.5766601599998"/>
    <n v="0"/>
    <n v="6309.5766601599998"/>
    <n v="0"/>
    <n v="279"/>
    <n v="2020"/>
    <x v="36"/>
  </r>
  <r>
    <x v="12"/>
    <n v="43"/>
    <n v="3870000"/>
    <m/>
    <n v="6309.5766601599998"/>
    <n v="6309.5766601599998"/>
    <n v="0"/>
    <n v="6309.5766601599998"/>
    <n v="0"/>
    <n v="279"/>
    <n v="2020"/>
    <x v="36"/>
  </r>
  <r>
    <x v="38"/>
    <n v="24"/>
    <n v="2160000"/>
    <m/>
    <n v="6309.5766601599998"/>
    <n v="6309.5766601599998"/>
    <n v="0"/>
    <n v="6309.5766601599998"/>
    <n v="0"/>
    <n v="279"/>
    <n v="2020"/>
    <x v="36"/>
  </r>
  <r>
    <x v="40"/>
    <n v="67"/>
    <n v="6030000"/>
    <m/>
    <n v="6309.5766601599998"/>
    <n v="6309.5766601599998"/>
    <n v="0"/>
    <n v="6309.5766601599998"/>
    <n v="0"/>
    <n v="279"/>
    <n v="2020"/>
    <x v="36"/>
  </r>
  <r>
    <x v="41"/>
    <n v="59"/>
    <n v="5310000"/>
    <m/>
    <n v="6309.5766601599998"/>
    <n v="6309.5766601599998"/>
    <n v="0"/>
    <n v="6309.5766601599998"/>
    <n v="0"/>
    <n v="279"/>
    <n v="2020"/>
    <x v="36"/>
  </r>
  <r>
    <x v="35"/>
    <n v="41"/>
    <n v="3690000"/>
    <m/>
    <n v="6309.5766601599998"/>
    <n v="6309.5766601599998"/>
    <n v="0"/>
    <n v="6309.5766601599998"/>
    <n v="0"/>
    <n v="279"/>
    <n v="2020"/>
    <x v="36"/>
  </r>
  <r>
    <x v="1"/>
    <n v="33"/>
    <n v="2970000"/>
    <m/>
    <n v="6309.5766601599998"/>
    <n v="2269865.75"/>
    <n v="2263556.1733400002"/>
    <n v="1052848.2404400001"/>
    <n v="620352.57772399997"/>
    <n v="278"/>
    <n v="2020"/>
    <x v="37"/>
  </r>
  <r>
    <x v="7"/>
    <n v="2556"/>
    <n v="230040000"/>
    <m/>
    <n v="6309.5766601599998"/>
    <n v="4528977.5"/>
    <n v="4522667.9233400002"/>
    <n v="856999.79865500005"/>
    <n v="663875.29425200005"/>
    <n v="278"/>
    <n v="2020"/>
    <x v="37"/>
  </r>
  <r>
    <x v="5"/>
    <n v="108"/>
    <n v="9720000"/>
    <m/>
    <n v="6309.5766601599998"/>
    <n v="2606154.25"/>
    <n v="2599844.6733400002"/>
    <n v="542876.21999300004"/>
    <n v="437544.63075200003"/>
    <n v="278"/>
    <n v="2020"/>
    <x v="37"/>
  </r>
  <r>
    <x v="8"/>
    <n v="166"/>
    <n v="14940000"/>
    <m/>
    <n v="6309.5766601599998"/>
    <n v="1306171.375"/>
    <n v="1299861.79834"/>
    <n v="233076.142184"/>
    <n v="221332.37718000001"/>
    <n v="278"/>
    <n v="2020"/>
    <x v="37"/>
  </r>
  <r>
    <x v="37"/>
    <n v="34"/>
    <n v="3060000"/>
    <m/>
    <n v="6309.5766601599998"/>
    <n v="654636.5"/>
    <n v="648326.92333999998"/>
    <n v="212957.128203"/>
    <n v="150225.06551499999"/>
    <n v="278"/>
    <n v="2020"/>
    <x v="37"/>
  </r>
  <r>
    <x v="15"/>
    <n v="127"/>
    <n v="11430000"/>
    <m/>
    <n v="6309.5766601599998"/>
    <n v="1270574.375"/>
    <n v="1264264.79834"/>
    <n v="182351.134143"/>
    <n v="242181.24497599999"/>
    <n v="278"/>
    <n v="2020"/>
    <x v="37"/>
  </r>
  <r>
    <x v="2"/>
    <n v="760"/>
    <n v="68400000"/>
    <m/>
    <n v="6309.5766601599998"/>
    <n v="731139.625"/>
    <n v="724830.04833999998"/>
    <n v="137289.31263900001"/>
    <n v="131742.13721099999"/>
    <n v="278"/>
    <n v="2020"/>
    <x v="37"/>
  </r>
  <r>
    <x v="4"/>
    <n v="671"/>
    <n v="60390000"/>
    <m/>
    <n v="6309.5766601599998"/>
    <n v="602559.875"/>
    <n v="596250.29833999998"/>
    <n v="136159.95920300001"/>
    <n v="96133.259040399993"/>
    <n v="278"/>
    <n v="2020"/>
    <x v="37"/>
  </r>
  <r>
    <x v="23"/>
    <n v="15"/>
    <n v="1350000"/>
    <m/>
    <n v="6309.5766601599998"/>
    <n v="1047129.0625"/>
    <n v="1040819.48584"/>
    <n v="98392.703938799998"/>
    <n v="267333.31226799998"/>
    <n v="278"/>
    <n v="2020"/>
    <x v="37"/>
  </r>
  <r>
    <x v="9"/>
    <n v="65"/>
    <n v="5850000"/>
    <m/>
    <n v="6309.5766601599998"/>
    <n v="285759.25"/>
    <n v="279449.67333999998"/>
    <n v="68961.442578100003"/>
    <n v="76076.559395599994"/>
    <n v="278"/>
    <n v="2020"/>
    <x v="37"/>
  </r>
  <r>
    <x v="14"/>
    <n v="248"/>
    <n v="22320000"/>
    <m/>
    <n v="6309.5766601599998"/>
    <n v="457088.5"/>
    <n v="450778.92333999998"/>
    <n v="37127.396937199999"/>
    <n v="68998.132525099994"/>
    <n v="278"/>
    <n v="2020"/>
    <x v="37"/>
  </r>
  <r>
    <x v="6"/>
    <n v="34"/>
    <n v="3060000"/>
    <m/>
    <n v="6309.5766601599998"/>
    <n v="205116.34375"/>
    <n v="198806.76709000001"/>
    <n v="36136.583251999997"/>
    <n v="49681.137891999999"/>
    <n v="278"/>
    <n v="2020"/>
    <x v="37"/>
  </r>
  <r>
    <x v="18"/>
    <n v="111"/>
    <n v="9990000"/>
    <m/>
    <n v="6309.5766601599998"/>
    <n v="194088.640625"/>
    <n v="187779.06396500001"/>
    <n v="23756.680417700001"/>
    <n v="35326.959503600003"/>
    <n v="278"/>
    <n v="2020"/>
    <x v="37"/>
  </r>
  <r>
    <x v="19"/>
    <n v="108"/>
    <n v="9720000"/>
    <m/>
    <n v="6309.5766601599998"/>
    <n v="270395.9375"/>
    <n v="264086.36083999998"/>
    <n v="15635.0397361"/>
    <n v="37824.406887099998"/>
    <n v="278"/>
    <n v="2020"/>
    <x v="37"/>
  </r>
  <r>
    <x v="13"/>
    <n v="355"/>
    <n v="31950000"/>
    <m/>
    <n v="6309.5766601599998"/>
    <n v="242103.078125"/>
    <n v="235793.50146500001"/>
    <n v="15370.2141849"/>
    <n v="31290.3903249"/>
    <n v="278"/>
    <n v="2020"/>
    <x v="37"/>
  </r>
  <r>
    <x v="34"/>
    <n v="29"/>
    <n v="2610000"/>
    <m/>
    <n v="6309.5766601599998"/>
    <n v="69823.296875"/>
    <n v="63513.7202148"/>
    <n v="15246.976545699999"/>
    <n v="18606.687526400001"/>
    <n v="278"/>
    <n v="2020"/>
    <x v="37"/>
  </r>
  <r>
    <x v="31"/>
    <n v="70"/>
    <n v="6300000"/>
    <m/>
    <n v="6309.5766601599998"/>
    <n v="169044.15625"/>
    <n v="162734.57959000001"/>
    <n v="14305.4933943"/>
    <n v="31277.110110900001"/>
    <n v="278"/>
    <n v="2020"/>
    <x v="37"/>
  </r>
  <r>
    <x v="25"/>
    <n v="161"/>
    <n v="14490000"/>
    <m/>
    <n v="6309.5766601599998"/>
    <n v="135519"/>
    <n v="129209.42333999999"/>
    <n v="9767.8824606899998"/>
    <n v="16611.030247999999"/>
    <n v="278"/>
    <n v="2020"/>
    <x v="37"/>
  </r>
  <r>
    <x v="17"/>
    <n v="576"/>
    <n v="51840000"/>
    <m/>
    <n v="6309.5766601599998"/>
    <n v="143218.828125"/>
    <n v="136909.25146500001"/>
    <n v="7238.5408359100002"/>
    <n v="8445.1263839300009"/>
    <n v="278"/>
    <n v="2020"/>
    <x v="37"/>
  </r>
  <r>
    <x v="20"/>
    <n v="234"/>
    <n v="21060000"/>
    <m/>
    <n v="6309.5766601599998"/>
    <n v="6309.5766601599998"/>
    <n v="0"/>
    <n v="6309.5766601599998"/>
    <n v="0"/>
    <n v="278"/>
    <n v="2020"/>
    <x v="37"/>
  </r>
  <r>
    <x v="21"/>
    <n v="24"/>
    <n v="2160000"/>
    <m/>
    <n v="6309.5766601599998"/>
    <n v="6309.5766601599998"/>
    <n v="0"/>
    <n v="6309.5766601599998"/>
    <n v="0"/>
    <n v="278"/>
    <n v="2020"/>
    <x v="37"/>
  </r>
  <r>
    <x v="22"/>
    <n v="150"/>
    <n v="13500000"/>
    <m/>
    <n v="6309.5766601599998"/>
    <n v="6309.5766601599998"/>
    <n v="0"/>
    <n v="6309.5766601599998"/>
    <n v="0"/>
    <n v="278"/>
    <n v="2020"/>
    <x v="37"/>
  </r>
  <r>
    <x v="39"/>
    <n v="55"/>
    <n v="4950000"/>
    <m/>
    <n v="6309.5766601599998"/>
    <n v="6309.5766601599998"/>
    <n v="0"/>
    <n v="6309.5766601599998"/>
    <n v="0"/>
    <n v="278"/>
    <n v="2020"/>
    <x v="37"/>
  </r>
  <r>
    <x v="24"/>
    <n v="137"/>
    <n v="12330000"/>
    <m/>
    <n v="6309.5766601599998"/>
    <n v="6309.5766601599998"/>
    <n v="0"/>
    <n v="6309.5766601599998"/>
    <n v="0"/>
    <n v="278"/>
    <n v="2020"/>
    <x v="37"/>
  </r>
  <r>
    <x v="26"/>
    <n v="36"/>
    <n v="3240000"/>
    <m/>
    <n v="6309.5766601599998"/>
    <n v="6309.5766601599998"/>
    <n v="0"/>
    <n v="6309.5766601599998"/>
    <n v="0"/>
    <n v="278"/>
    <n v="2020"/>
    <x v="37"/>
  </r>
  <r>
    <x v="27"/>
    <n v="23"/>
    <n v="2070000"/>
    <m/>
    <n v="6309.5766601599998"/>
    <n v="6309.5766601599998"/>
    <n v="0"/>
    <n v="6309.5766601599998"/>
    <n v="0"/>
    <n v="278"/>
    <n v="2020"/>
    <x v="37"/>
  </r>
  <r>
    <x v="28"/>
    <n v="41"/>
    <n v="3690000"/>
    <m/>
    <n v="6309.5766601599998"/>
    <n v="6309.5766601599998"/>
    <n v="0"/>
    <n v="6309.5766601599998"/>
    <n v="0"/>
    <n v="278"/>
    <n v="2020"/>
    <x v="37"/>
  </r>
  <r>
    <x v="29"/>
    <n v="50"/>
    <n v="4500000"/>
    <m/>
    <n v="6309.5766601599998"/>
    <n v="6309.5766601599998"/>
    <n v="0"/>
    <n v="6309.5766601599998"/>
    <n v="0"/>
    <n v="278"/>
    <n v="2020"/>
    <x v="37"/>
  </r>
  <r>
    <x v="30"/>
    <n v="22"/>
    <n v="1980000"/>
    <m/>
    <n v="6309.5766601599998"/>
    <n v="6309.5766601599998"/>
    <n v="0"/>
    <n v="6309.5766601599998"/>
    <n v="0"/>
    <n v="278"/>
    <n v="2020"/>
    <x v="37"/>
  </r>
  <r>
    <x v="32"/>
    <n v="32"/>
    <n v="2880000"/>
    <m/>
    <n v="6309.5766601599998"/>
    <n v="6309.5766601599998"/>
    <n v="0"/>
    <n v="6309.5766601599998"/>
    <n v="0"/>
    <n v="278"/>
    <n v="2020"/>
    <x v="37"/>
  </r>
  <r>
    <x v="12"/>
    <n v="46"/>
    <n v="4140000"/>
    <m/>
    <n v="6309.5766601599998"/>
    <n v="6309.5766601599998"/>
    <n v="0"/>
    <n v="6309.5766601599998"/>
    <n v="0"/>
    <n v="278"/>
    <n v="2020"/>
    <x v="37"/>
  </r>
  <r>
    <x v="38"/>
    <n v="19"/>
    <n v="1710000"/>
    <m/>
    <n v="6309.5766601599998"/>
    <n v="6309.5766601599998"/>
    <n v="0"/>
    <n v="6309.5766601599998"/>
    <n v="0"/>
    <n v="278"/>
    <n v="2020"/>
    <x v="37"/>
  </r>
  <r>
    <x v="40"/>
    <n v="64"/>
    <n v="5760000"/>
    <m/>
    <n v="6309.5766601599998"/>
    <n v="6309.5766601599998"/>
    <n v="0"/>
    <n v="6309.5766601599998"/>
    <n v="0"/>
    <n v="278"/>
    <n v="2020"/>
    <x v="37"/>
  </r>
  <r>
    <x v="41"/>
    <n v="73"/>
    <n v="6570000"/>
    <m/>
    <n v="6309.5766601599998"/>
    <n v="6309.5766601599998"/>
    <n v="0"/>
    <n v="6309.5766601599998"/>
    <n v="0"/>
    <n v="278"/>
    <n v="2020"/>
    <x v="37"/>
  </r>
  <r>
    <x v="35"/>
    <n v="46"/>
    <n v="4140000"/>
    <m/>
    <n v="6309.5766601599998"/>
    <n v="6309.5766601599998"/>
    <n v="0"/>
    <n v="6309.5766601599998"/>
    <n v="0"/>
    <n v="278"/>
    <n v="2020"/>
    <x v="37"/>
  </r>
  <r>
    <x v="0"/>
    <n v="8"/>
    <n v="720000"/>
    <m/>
    <n v="570164.3125"/>
    <n v="1770109.5"/>
    <n v="1199945.1875"/>
    <n v="1070025.4140600001"/>
    <n v="397623.81049599999"/>
    <n v="277"/>
    <n v="2020"/>
    <x v="38"/>
  </r>
  <r>
    <x v="7"/>
    <n v="2561"/>
    <n v="230490000"/>
    <m/>
    <n v="6309.5766601599998"/>
    <n v="3341951.5"/>
    <n v="3335641.9233400002"/>
    <n v="562379.65339700005"/>
    <n v="455030.86442499998"/>
    <n v="277"/>
    <n v="2020"/>
    <x v="38"/>
  </r>
  <r>
    <x v="1"/>
    <n v="29"/>
    <n v="2610000"/>
    <m/>
    <n v="6309.5766601599998"/>
    <n v="1721869.75"/>
    <n v="1715560.17334"/>
    <n v="514491.353145"/>
    <n v="447242.82164400001"/>
    <n v="277"/>
    <n v="2020"/>
    <x v="38"/>
  </r>
  <r>
    <x v="5"/>
    <n v="127"/>
    <n v="11430000"/>
    <m/>
    <n v="6309.5766601599998"/>
    <n v="2992266.75"/>
    <n v="2985957.1733400002"/>
    <n v="494721.76942700002"/>
    <n v="449896.69375500001"/>
    <n v="277"/>
    <n v="2020"/>
    <x v="38"/>
  </r>
  <r>
    <x v="36"/>
    <n v="95"/>
    <n v="8550000"/>
    <m/>
    <n v="6309.5766601599998"/>
    <n v="937562.25"/>
    <n v="931252.67333999998"/>
    <n v="321265.80695900001"/>
    <n v="231895.975347"/>
    <n v="277"/>
    <n v="2020"/>
    <x v="38"/>
  </r>
  <r>
    <x v="8"/>
    <n v="201"/>
    <n v="18090000"/>
    <m/>
    <n v="6309.5766601599998"/>
    <n v="1106624.125"/>
    <n v="1100314.54834"/>
    <n v="290631.88376499998"/>
    <n v="249454.86359299999"/>
    <n v="277"/>
    <n v="2020"/>
    <x v="38"/>
  </r>
  <r>
    <x v="37"/>
    <n v="36"/>
    <n v="3240000"/>
    <m/>
    <n v="6486.3481445300004"/>
    <n v="731139.625"/>
    <n v="724653.27685499995"/>
    <n v="284256.42557800002"/>
    <n v="171392.302964"/>
    <n v="277"/>
    <n v="2020"/>
    <x v="38"/>
  </r>
  <r>
    <x v="4"/>
    <n v="656"/>
    <n v="59040000"/>
    <m/>
    <n v="6309.5766601599998"/>
    <n v="554626"/>
    <n v="548316.42333999998"/>
    <n v="123408.386822"/>
    <n v="91323.681360600007"/>
    <n v="277"/>
    <n v="2020"/>
    <x v="38"/>
  </r>
  <r>
    <x v="15"/>
    <n v="123"/>
    <n v="11070000"/>
    <m/>
    <n v="6309.5766601599998"/>
    <n v="862978.75"/>
    <n v="856669.17333999998"/>
    <n v="116019.967873"/>
    <n v="155660.60451999999"/>
    <n v="277"/>
    <n v="2020"/>
    <x v="38"/>
  </r>
  <r>
    <x v="2"/>
    <n v="791"/>
    <n v="71190000"/>
    <m/>
    <n v="6309.5766601599998"/>
    <n v="654636.5"/>
    <n v="648326.92333999998"/>
    <n v="96958.001472300006"/>
    <n v="122335.153639"/>
    <n v="277"/>
    <n v="2020"/>
    <x v="38"/>
  </r>
  <r>
    <x v="3"/>
    <n v="101"/>
    <n v="9090000"/>
    <m/>
    <n v="6309.5766601599998"/>
    <n v="310456.03125"/>
    <n v="304146.45458999998"/>
    <n v="76052.496432200001"/>
    <n v="57250.782975299997"/>
    <n v="277"/>
    <n v="2020"/>
    <x v="38"/>
  </r>
  <r>
    <x v="9"/>
    <n v="68"/>
    <n v="6120000"/>
    <m/>
    <n v="6309.5766601599998"/>
    <n v="277971.46875"/>
    <n v="271661.89208999998"/>
    <n v="64125.0768828"/>
    <n v="65615.246436100002"/>
    <n v="277"/>
    <n v="2020"/>
    <x v="38"/>
  </r>
  <r>
    <x v="18"/>
    <n v="100"/>
    <n v="9000000"/>
    <m/>
    <n v="6309.5766601599998"/>
    <n v="216770.515625"/>
    <n v="210460.93896500001"/>
    <n v="21887.009218800002"/>
    <n v="34859.853641399997"/>
    <n v="277"/>
    <n v="2020"/>
    <x v="38"/>
  </r>
  <r>
    <x v="14"/>
    <n v="247"/>
    <n v="22230000"/>
    <m/>
    <n v="6309.5766601599998"/>
    <n v="328095.5"/>
    <n v="321785.92333999998"/>
    <n v="18673.363850599999"/>
    <n v="37481.800278900002"/>
    <n v="277"/>
    <n v="2020"/>
    <x v="38"/>
  </r>
  <r>
    <x v="6"/>
    <n v="35"/>
    <n v="3150000"/>
    <m/>
    <n v="6309.5766601599998"/>
    <n v="71779.4609375"/>
    <n v="65469.8842773"/>
    <n v="16337.6679129"/>
    <n v="18744.910798500001"/>
    <n v="277"/>
    <n v="2020"/>
    <x v="38"/>
  </r>
  <r>
    <x v="13"/>
    <n v="354"/>
    <n v="31860000"/>
    <m/>
    <n v="6309.5766601599998"/>
    <n v="301995.375"/>
    <n v="295685.79833999998"/>
    <n v="13212.3697572"/>
    <n v="29209.7167644"/>
    <n v="277"/>
    <n v="2020"/>
    <x v="38"/>
  </r>
  <r>
    <x v="10"/>
    <n v="121"/>
    <n v="10890000"/>
    <m/>
    <n v="6309.5766601599998"/>
    <n v="178648.890625"/>
    <n v="172339.31396500001"/>
    <n v="12418.896726499999"/>
    <n v="24994.997373900002"/>
    <n v="277"/>
    <n v="2020"/>
    <x v="38"/>
  </r>
  <r>
    <x v="19"/>
    <n v="108"/>
    <n v="9720000"/>
    <m/>
    <n v="6309.5766601599998"/>
    <n v="77983.046875"/>
    <n v="71673.470214800007"/>
    <n v="9066.7978877299993"/>
    <n v="12550.5231821"/>
    <n v="277"/>
    <n v="2020"/>
    <x v="38"/>
  </r>
  <r>
    <x v="20"/>
    <n v="249"/>
    <n v="22410000"/>
    <m/>
    <n v="6309.5766601599998"/>
    <n v="6309.5766601599998"/>
    <n v="0"/>
    <n v="6309.5766601599998"/>
    <n v="0"/>
    <n v="277"/>
    <n v="2020"/>
    <x v="38"/>
  </r>
  <r>
    <x v="21"/>
    <n v="25"/>
    <n v="2250000"/>
    <m/>
    <n v="6309.5766601599998"/>
    <n v="6309.5766601599998"/>
    <n v="0"/>
    <n v="6309.5766601599998"/>
    <n v="0"/>
    <n v="277"/>
    <n v="2020"/>
    <x v="38"/>
  </r>
  <r>
    <x v="22"/>
    <n v="158"/>
    <n v="14220000"/>
    <m/>
    <n v="6309.5766601599998"/>
    <n v="6309.5766601599998"/>
    <n v="0"/>
    <n v="6309.5766601599998"/>
    <n v="0"/>
    <n v="277"/>
    <n v="2020"/>
    <x v="38"/>
  </r>
  <r>
    <x v="23"/>
    <n v="8"/>
    <n v="720000"/>
    <m/>
    <n v="6309.5766601599998"/>
    <n v="6309.5766601599998"/>
    <n v="0"/>
    <n v="6309.5766601599998"/>
    <n v="0"/>
    <n v="277"/>
    <n v="2020"/>
    <x v="38"/>
  </r>
  <r>
    <x v="39"/>
    <n v="59"/>
    <n v="5310000"/>
    <m/>
    <n v="6309.5766601599998"/>
    <n v="6309.5766601599998"/>
    <n v="0"/>
    <n v="6309.5766601599998"/>
    <n v="0"/>
    <n v="277"/>
    <n v="2020"/>
    <x v="38"/>
  </r>
  <r>
    <x v="24"/>
    <n v="139"/>
    <n v="12510000"/>
    <m/>
    <n v="6309.5766601599998"/>
    <n v="6309.5766601599998"/>
    <n v="0"/>
    <n v="6309.5766601599998"/>
    <n v="0"/>
    <n v="277"/>
    <n v="2020"/>
    <x v="38"/>
  </r>
  <r>
    <x v="25"/>
    <n v="168"/>
    <n v="15120000"/>
    <m/>
    <n v="6309.5766601599998"/>
    <n v="6309.5766601599998"/>
    <n v="0"/>
    <n v="6309.5766601599998"/>
    <n v="0"/>
    <n v="277"/>
    <n v="2020"/>
    <x v="38"/>
  </r>
  <r>
    <x v="26"/>
    <n v="43"/>
    <n v="3870000"/>
    <m/>
    <n v="6309.5766601599998"/>
    <n v="6309.5766601599998"/>
    <n v="0"/>
    <n v="6309.5766601599998"/>
    <n v="0"/>
    <n v="277"/>
    <n v="2020"/>
    <x v="38"/>
  </r>
  <r>
    <x v="27"/>
    <n v="25"/>
    <n v="2250000"/>
    <m/>
    <n v="6309.5766601599998"/>
    <n v="6309.5766601599998"/>
    <n v="0"/>
    <n v="6309.5766601599998"/>
    <n v="0"/>
    <n v="277"/>
    <n v="2020"/>
    <x v="38"/>
  </r>
  <r>
    <x v="28"/>
    <n v="30"/>
    <n v="2700000"/>
    <m/>
    <n v="6309.5766601599998"/>
    <n v="6309.5766601599998"/>
    <n v="0"/>
    <n v="6309.5766601599998"/>
    <n v="0"/>
    <n v="277"/>
    <n v="2020"/>
    <x v="38"/>
  </r>
  <r>
    <x v="29"/>
    <n v="43"/>
    <n v="3870000"/>
    <m/>
    <n v="6309.5766601599998"/>
    <n v="6309.5766601599998"/>
    <n v="0"/>
    <n v="6309.5766601599998"/>
    <n v="0"/>
    <n v="277"/>
    <n v="2020"/>
    <x v="38"/>
  </r>
  <r>
    <x v="30"/>
    <n v="23"/>
    <n v="2070000"/>
    <m/>
    <n v="6309.5766601599998"/>
    <n v="6309.5766601599998"/>
    <n v="0"/>
    <n v="6309.5766601599998"/>
    <n v="0"/>
    <n v="277"/>
    <n v="2020"/>
    <x v="38"/>
  </r>
  <r>
    <x v="31"/>
    <n v="84"/>
    <n v="7560000"/>
    <m/>
    <n v="6309.5766601599998"/>
    <n v="6309.5766601599998"/>
    <n v="0"/>
    <n v="6309.5766601599998"/>
    <n v="0"/>
    <n v="277"/>
    <n v="2020"/>
    <x v="38"/>
  </r>
  <r>
    <x v="32"/>
    <n v="27"/>
    <n v="2430000"/>
    <m/>
    <n v="6309.5766601599998"/>
    <n v="6309.5766601599998"/>
    <n v="0"/>
    <n v="6309.5766601599998"/>
    <n v="0"/>
    <n v="277"/>
    <n v="2020"/>
    <x v="38"/>
  </r>
  <r>
    <x v="12"/>
    <n v="44"/>
    <n v="3960000"/>
    <m/>
    <n v="6309.5766601599998"/>
    <n v="6309.5766601599998"/>
    <n v="0"/>
    <n v="6309.5766601599998"/>
    <n v="0"/>
    <n v="277"/>
    <n v="2020"/>
    <x v="38"/>
  </r>
  <r>
    <x v="40"/>
    <n v="57"/>
    <n v="5130000"/>
    <m/>
    <n v="6309.5766601599998"/>
    <n v="6309.5766601599998"/>
    <n v="0"/>
    <n v="6309.5766601599998"/>
    <n v="0"/>
    <n v="277"/>
    <n v="2020"/>
    <x v="38"/>
  </r>
  <r>
    <x v="41"/>
    <n v="58"/>
    <n v="5220000"/>
    <m/>
    <n v="6309.5766601599998"/>
    <n v="6309.5766601599998"/>
    <n v="0"/>
    <n v="6309.5766601599998"/>
    <n v="0"/>
    <n v="277"/>
    <n v="2020"/>
    <x v="38"/>
  </r>
  <r>
    <x v="34"/>
    <n v="2"/>
    <n v="180000"/>
    <m/>
    <n v="6309.5766601599998"/>
    <n v="6309.5766601599998"/>
    <n v="0"/>
    <n v="6309.5766601599998"/>
    <n v="0"/>
    <n v="277"/>
    <n v="2020"/>
    <x v="38"/>
  </r>
  <r>
    <x v="35"/>
    <n v="43"/>
    <n v="3870000"/>
    <m/>
    <n v="6309.5766601599998"/>
    <n v="6309.5766601599998"/>
    <n v="0"/>
    <n v="6309.5766601599998"/>
    <n v="0"/>
    <n v="277"/>
    <n v="2020"/>
    <x v="38"/>
  </r>
  <r>
    <x v="17"/>
    <n v="579"/>
    <n v="52110000"/>
    <m/>
    <n v="6309.5766601599998"/>
    <n v="6309.5766601599998"/>
    <n v="0"/>
    <n v="6309.5766601599998"/>
    <n v="5.1973586338299998E-4"/>
    <n v="277"/>
    <n v="2020"/>
    <x v="38"/>
  </r>
  <r>
    <x v="1"/>
    <n v="29"/>
    <n v="2610000"/>
    <m/>
    <n v="6309.5766601599998"/>
    <n v="2032358.625"/>
    <n v="2026049.04834"/>
    <n v="934814.87420900003"/>
    <n v="609873.26680900005"/>
    <n v="276"/>
    <n v="2020"/>
    <x v="39"/>
  </r>
  <r>
    <x v="7"/>
    <n v="2518"/>
    <n v="226620000"/>
    <m/>
    <n v="6309.5766601599998"/>
    <n v="5495412"/>
    <n v="5489102.4233400002"/>
    <n v="907887.40291199996"/>
    <n v="719129.20527999999"/>
    <n v="276"/>
    <n v="2020"/>
    <x v="39"/>
  </r>
  <r>
    <x v="5"/>
    <n v="103"/>
    <n v="9270000"/>
    <m/>
    <n v="6309.5766601599998"/>
    <n v="2466040.5"/>
    <n v="2459730.9233400002"/>
    <n v="877366.15273199999"/>
    <n v="594480.14159300004"/>
    <n v="276"/>
    <n v="2020"/>
    <x v="39"/>
  </r>
  <r>
    <x v="8"/>
    <n v="160"/>
    <n v="14400000"/>
    <m/>
    <n v="6309.5766601599998"/>
    <n v="1499685.25"/>
    <n v="1493375.67334"/>
    <n v="399882.989175"/>
    <n v="300502.71931000001"/>
    <n v="276"/>
    <n v="2020"/>
    <x v="39"/>
  </r>
  <r>
    <x v="37"/>
    <n v="35"/>
    <n v="3150000"/>
    <m/>
    <n v="6309.5766601599998"/>
    <n v="691831.1875"/>
    <n v="685521.61083999998"/>
    <n v="292303.81322499999"/>
    <n v="187559.60366699999"/>
    <n v="276"/>
    <n v="2020"/>
    <x v="39"/>
  </r>
  <r>
    <x v="11"/>
    <n v="84"/>
    <n v="7560000"/>
    <m/>
    <n v="6309.5766601599998"/>
    <n v="586138.3125"/>
    <n v="579828.73583999998"/>
    <n v="207044.314331"/>
    <n v="135450.43607600001"/>
    <n v="276"/>
    <n v="2020"/>
    <x v="39"/>
  </r>
  <r>
    <x v="4"/>
    <n v="663"/>
    <n v="59670000"/>
    <m/>
    <n v="6309.5766601599998"/>
    <n v="772681.0625"/>
    <n v="766371.48583999998"/>
    <n v="133503.76884599999"/>
    <n v="104647.18225899999"/>
    <n v="276"/>
    <n v="2020"/>
    <x v="39"/>
  </r>
  <r>
    <x v="2"/>
    <n v="829"/>
    <n v="74610000"/>
    <m/>
    <n v="6309.5766601599998"/>
    <n v="963829.4375"/>
    <n v="957519.86083999998"/>
    <n v="121451.52026799999"/>
    <n v="148556.76989200001"/>
    <n v="276"/>
    <n v="2020"/>
    <x v="39"/>
  </r>
  <r>
    <x v="9"/>
    <n v="63"/>
    <n v="5670000"/>
    <m/>
    <n v="6309.5766601599998"/>
    <n v="483059.09375"/>
    <n v="476749.51708999998"/>
    <n v="120339.987467"/>
    <n v="113914.013102"/>
    <n v="276"/>
    <n v="2020"/>
    <x v="39"/>
  </r>
  <r>
    <x v="15"/>
    <n v="120"/>
    <n v="10800000"/>
    <m/>
    <n v="6309.5766601599998"/>
    <n v="420726.6875"/>
    <n v="414417.11083999998"/>
    <n v="119151.08236099999"/>
    <n v="102560.399408"/>
    <n v="276"/>
    <n v="2020"/>
    <x v="39"/>
  </r>
  <r>
    <x v="6"/>
    <n v="34"/>
    <n v="3060000"/>
    <m/>
    <n v="6309.5766601599998"/>
    <n v="346737"/>
    <n v="340427.42333999998"/>
    <n v="45385.277918200001"/>
    <n v="82381.609784900007"/>
    <n v="276"/>
    <n v="2020"/>
    <x v="39"/>
  </r>
  <r>
    <x v="14"/>
    <n v="240"/>
    <n v="21600000"/>
    <m/>
    <n v="6309.5766601599998"/>
    <n v="376704"/>
    <n v="370394.42333999998"/>
    <n v="16395.593151900001"/>
    <n v="37761.6597998"/>
    <n v="276"/>
    <n v="2020"/>
    <x v="39"/>
  </r>
  <r>
    <x v="18"/>
    <n v="67"/>
    <n v="6030000"/>
    <m/>
    <n v="6309.5766601599998"/>
    <n v="143218.828125"/>
    <n v="136909.25146500001"/>
    <n v="14939.445851799999"/>
    <n v="26983.157094999999"/>
    <n v="276"/>
    <n v="2020"/>
    <x v="39"/>
  </r>
  <r>
    <x v="10"/>
    <n v="114"/>
    <n v="10260000"/>
    <m/>
    <n v="6309.5766601599998"/>
    <n v="147231.328125"/>
    <n v="140921.75146500001"/>
    <n v="14644.5016662"/>
    <n v="23402.2101415"/>
    <n v="276"/>
    <n v="2020"/>
    <x v="39"/>
  </r>
  <r>
    <x v="13"/>
    <n v="353"/>
    <n v="31770000"/>
    <m/>
    <n v="6309.5766601599998"/>
    <n v="328095.5"/>
    <n v="321785.92333999998"/>
    <n v="12788.460391099999"/>
    <n v="28421.994730499999"/>
    <n v="276"/>
    <n v="2020"/>
    <x v="39"/>
  </r>
  <r>
    <x v="19"/>
    <n v="110"/>
    <n v="9900000"/>
    <m/>
    <n v="6309.5766601599998"/>
    <n v="100000.054688"/>
    <n v="93690.478027300007"/>
    <n v="8479.5435103"/>
    <n v="12153.057219599999"/>
    <n v="276"/>
    <n v="2020"/>
    <x v="39"/>
  </r>
  <r>
    <x v="25"/>
    <n v="120"/>
    <n v="10800000"/>
    <m/>
    <n v="6309.5766601599998"/>
    <n v="75857.78125"/>
    <n v="69548.204589800007"/>
    <n v="8329.7891845699996"/>
    <n v="9681.6101317100001"/>
    <n v="276"/>
    <n v="2020"/>
    <x v="39"/>
  </r>
  <r>
    <x v="20"/>
    <n v="210"/>
    <n v="18900000"/>
    <m/>
    <n v="6309.5766601599998"/>
    <n v="6309.5766601599998"/>
    <n v="0"/>
    <n v="6309.5766601599998"/>
    <n v="0"/>
    <n v="276"/>
    <n v="2020"/>
    <x v="39"/>
  </r>
  <r>
    <x v="21"/>
    <n v="23"/>
    <n v="2070000"/>
    <m/>
    <n v="6309.5766601599998"/>
    <n v="6309.5766601599998"/>
    <n v="0"/>
    <n v="6309.5766601599998"/>
    <n v="0"/>
    <n v="276"/>
    <n v="2020"/>
    <x v="39"/>
  </r>
  <r>
    <x v="22"/>
    <n v="130"/>
    <n v="11700000"/>
    <m/>
    <n v="6309.5766601599998"/>
    <n v="6309.5766601599998"/>
    <n v="0"/>
    <n v="6309.5766601599998"/>
    <n v="0"/>
    <n v="276"/>
    <n v="2020"/>
    <x v="39"/>
  </r>
  <r>
    <x v="39"/>
    <n v="49"/>
    <n v="4410000"/>
    <m/>
    <n v="6309.5766601599998"/>
    <n v="6309.5766601599998"/>
    <n v="0"/>
    <n v="6309.5766601599998"/>
    <n v="0"/>
    <n v="276"/>
    <n v="2020"/>
    <x v="39"/>
  </r>
  <r>
    <x v="24"/>
    <n v="120"/>
    <n v="10800000"/>
    <m/>
    <n v="6309.5766601599998"/>
    <n v="6309.5766601599998"/>
    <n v="0"/>
    <n v="6309.5766601599998"/>
    <n v="0"/>
    <n v="276"/>
    <n v="2020"/>
    <x v="39"/>
  </r>
  <r>
    <x v="26"/>
    <n v="27"/>
    <n v="2430000"/>
    <m/>
    <n v="6309.5766601599998"/>
    <n v="6309.5766601599998"/>
    <n v="0"/>
    <n v="6309.5766601599998"/>
    <n v="0"/>
    <n v="276"/>
    <n v="2020"/>
    <x v="39"/>
  </r>
  <r>
    <x v="30"/>
    <n v="12"/>
    <n v="1080000"/>
    <m/>
    <n v="6309.5766601599998"/>
    <n v="6309.5766601599998"/>
    <n v="0"/>
    <n v="6309.5766601599998"/>
    <n v="0"/>
    <n v="276"/>
    <n v="2020"/>
    <x v="39"/>
  </r>
  <r>
    <x v="31"/>
    <n v="14"/>
    <n v="1260000"/>
    <m/>
    <n v="6309.5766601599998"/>
    <n v="6309.5766601599998"/>
    <n v="0"/>
    <n v="6309.5766601599998"/>
    <n v="0"/>
    <n v="276"/>
    <n v="2020"/>
    <x v="39"/>
  </r>
  <r>
    <x v="12"/>
    <n v="26"/>
    <n v="2340000"/>
    <m/>
    <n v="6309.5766601599998"/>
    <n v="6309.5766601599998"/>
    <n v="0"/>
    <n v="6309.5766601599998"/>
    <n v="0"/>
    <n v="276"/>
    <n v="2020"/>
    <x v="39"/>
  </r>
  <r>
    <x v="38"/>
    <n v="6"/>
    <n v="540000"/>
    <m/>
    <n v="6309.5766601599998"/>
    <n v="6309.5766601599998"/>
    <n v="0"/>
    <n v="6309.5766601599998"/>
    <n v="0"/>
    <n v="276"/>
    <n v="2020"/>
    <x v="39"/>
  </r>
  <r>
    <x v="41"/>
    <n v="20"/>
    <n v="1800000"/>
    <m/>
    <n v="6309.5766601599998"/>
    <n v="6309.5766601599998"/>
    <n v="0"/>
    <n v="6309.5766601599998"/>
    <n v="0"/>
    <n v="276"/>
    <n v="2020"/>
    <x v="39"/>
  </r>
  <r>
    <x v="35"/>
    <n v="32"/>
    <n v="2880000"/>
    <m/>
    <n v="6309.5766601599998"/>
    <n v="6309.5766601599998"/>
    <n v="0"/>
    <n v="6309.5766601599998"/>
    <n v="0"/>
    <n v="276"/>
    <n v="2020"/>
    <x v="39"/>
  </r>
  <r>
    <x v="17"/>
    <n v="555"/>
    <n v="49950000"/>
    <m/>
    <n v="6309.5766601599998"/>
    <n v="6309.5766601599998"/>
    <n v="0"/>
    <n v="6309.5766601599998"/>
    <n v="4.6159850584900002E-4"/>
    <n v="276"/>
    <n v="2020"/>
    <x v="39"/>
  </r>
  <r>
    <x v="7"/>
    <n v="2560"/>
    <n v="230400000"/>
    <m/>
    <n v="6309.5766601599998"/>
    <n v="6486349"/>
    <n v="6480039.4233400002"/>
    <n v="1243937.4505100001"/>
    <n v="795884.73508100002"/>
    <n v="275"/>
    <n v="2020"/>
    <x v="40"/>
  </r>
  <r>
    <x v="5"/>
    <n v="122"/>
    <n v="10980000"/>
    <m/>
    <n v="6309.5766601599998"/>
    <n v="2754230.5"/>
    <n v="2747920.9233400002"/>
    <n v="834676.720095"/>
    <n v="630486.00240100001"/>
    <n v="275"/>
    <n v="2020"/>
    <x v="40"/>
  </r>
  <r>
    <x v="1"/>
    <n v="30"/>
    <n v="2700000"/>
    <m/>
    <n v="6309.5766601599998"/>
    <n v="2466040.5"/>
    <n v="2459730.9233400002"/>
    <n v="665759.63242200005"/>
    <n v="631450.99931099999"/>
    <n v="275"/>
    <n v="2020"/>
    <x v="40"/>
  </r>
  <r>
    <x v="37"/>
    <n v="36"/>
    <n v="3240000"/>
    <m/>
    <n v="6309.5766601599998"/>
    <n v="1235948.125"/>
    <n v="1229638.54834"/>
    <n v="506638.14662000001"/>
    <n v="312541.81270800001"/>
    <n v="275"/>
    <n v="2020"/>
    <x v="40"/>
  </r>
  <r>
    <x v="8"/>
    <n v="286"/>
    <n v="25740000"/>
    <m/>
    <n v="6309.5766601599998"/>
    <n v="1584894.25"/>
    <n v="1578584.67334"/>
    <n v="439408.05459000001"/>
    <n v="312787.44017900003"/>
    <n v="275"/>
    <n v="2020"/>
    <x v="40"/>
  </r>
  <r>
    <x v="15"/>
    <n v="124"/>
    <n v="11160000"/>
    <m/>
    <n v="6309.5766601599998"/>
    <n v="1499685.25"/>
    <n v="1493375.67334"/>
    <n v="219889.53286800001"/>
    <n v="250567.50055299999"/>
    <n v="275"/>
    <n v="2020"/>
    <x v="40"/>
  </r>
  <r>
    <x v="9"/>
    <n v="73"/>
    <n v="6570000"/>
    <m/>
    <n v="6309.5766601599998"/>
    <n v="570164.3125"/>
    <n v="563854.73583999998"/>
    <n v="199320.39698600001"/>
    <n v="130854.426062"/>
    <n v="275"/>
    <n v="2020"/>
    <x v="40"/>
  </r>
  <r>
    <x v="4"/>
    <n v="678"/>
    <n v="61020000"/>
    <m/>
    <n v="6309.5766601599998"/>
    <n v="691831.1875"/>
    <n v="685521.61083999998"/>
    <n v="191413.467229"/>
    <n v="116123.38342899999"/>
    <n v="275"/>
    <n v="2020"/>
    <x v="40"/>
  </r>
  <r>
    <x v="2"/>
    <n v="898"/>
    <n v="80820000"/>
    <m/>
    <n v="6309.5766601599998"/>
    <n v="1047129.0625"/>
    <n v="1040819.48584"/>
    <n v="186901.42506099999"/>
    <n v="172463.59463400001"/>
    <n v="275"/>
    <n v="2020"/>
    <x v="40"/>
  </r>
  <r>
    <x v="33"/>
    <n v="2"/>
    <n v="180000"/>
    <m/>
    <n v="64268.7851563"/>
    <n v="183653.90625"/>
    <n v="119385.121094"/>
    <n v="123961.345703"/>
    <n v="59692.5605469"/>
    <n v="275"/>
    <n v="2020"/>
    <x v="40"/>
  </r>
  <r>
    <x v="6"/>
    <n v="37"/>
    <n v="3330000"/>
    <m/>
    <n v="6309.5766601599998"/>
    <n v="229086.84375"/>
    <n v="222777.26709000001"/>
    <n v="91952.245222800004"/>
    <n v="66846.548524099999"/>
    <n v="275"/>
    <n v="2020"/>
    <x v="40"/>
  </r>
  <r>
    <x v="21"/>
    <n v="25"/>
    <n v="2250000"/>
    <m/>
    <n v="6309.5766601599998"/>
    <n v="496592.40625"/>
    <n v="490282.82958999998"/>
    <n v="57854.287949199999"/>
    <n v="127774.965115"/>
    <n v="275"/>
    <n v="2020"/>
    <x v="40"/>
  </r>
  <r>
    <x v="14"/>
    <n v="258"/>
    <n v="23220000"/>
    <m/>
    <n v="6309.5766601599998"/>
    <n v="912011.4375"/>
    <n v="905701.86083999998"/>
    <n v="50517.874547699997"/>
    <n v="107107.782016"/>
    <n v="275"/>
    <n v="2020"/>
    <x v="40"/>
  </r>
  <r>
    <x v="13"/>
    <n v="355"/>
    <n v="31950000"/>
    <m/>
    <n v="6309.5766601599998"/>
    <n v="619441.5"/>
    <n v="613131.92333999998"/>
    <n v="44220.281878599999"/>
    <n v="89781.159939699995"/>
    <n v="275"/>
    <n v="2020"/>
    <x v="40"/>
  </r>
  <r>
    <x v="11"/>
    <n v="96"/>
    <n v="8640000"/>
    <m/>
    <n v="6309.5766601599998"/>
    <n v="496592.40625"/>
    <n v="490282.82958999998"/>
    <n v="31392.795059200002"/>
    <n v="73448.964918500002"/>
    <n v="275"/>
    <n v="2020"/>
    <x v="40"/>
  </r>
  <r>
    <x v="10"/>
    <n v="127"/>
    <n v="11430000"/>
    <m/>
    <n v="6309.5766601599998"/>
    <n v="366437.6875"/>
    <n v="360128.11083999998"/>
    <n v="27020.572961499998"/>
    <n v="50809.776745700001"/>
    <n v="275"/>
    <n v="2020"/>
    <x v="40"/>
  </r>
  <r>
    <x v="18"/>
    <n v="106"/>
    <n v="9540000"/>
    <m/>
    <n v="6309.5766601599998"/>
    <n v="135519"/>
    <n v="129209.42333999999"/>
    <n v="18474.940733700001"/>
    <n v="28976.872163299999"/>
    <n v="275"/>
    <n v="2020"/>
    <x v="40"/>
  </r>
  <r>
    <x v="25"/>
    <n v="160"/>
    <n v="14400000"/>
    <m/>
    <n v="6309.5766601599998"/>
    <n v="301995.375"/>
    <n v="295685.79833999998"/>
    <n v="15505.8013885"/>
    <n v="43614.247943499999"/>
    <n v="275"/>
    <n v="2020"/>
    <x v="40"/>
  </r>
  <r>
    <x v="19"/>
    <n v="116"/>
    <n v="10440000"/>
    <m/>
    <n v="6309.5766601599998"/>
    <n v="356451.15625"/>
    <n v="350141.57958999998"/>
    <n v="14253.943372"/>
    <n v="43146.651645700003"/>
    <n v="275"/>
    <n v="2020"/>
    <x v="40"/>
  </r>
  <r>
    <x v="17"/>
    <n v="559"/>
    <n v="50310000"/>
    <m/>
    <n v="6309.5766601599998"/>
    <n v="210862.984375"/>
    <n v="204553.40771500001"/>
    <n v="6675.5040442600002"/>
    <n v="8643.9453112800002"/>
    <n v="275"/>
    <n v="2020"/>
    <x v="40"/>
  </r>
  <r>
    <x v="20"/>
    <n v="224"/>
    <n v="20160000"/>
    <m/>
    <n v="6309.5766601599998"/>
    <n v="6309.5766601599998"/>
    <n v="0"/>
    <n v="6309.5766601599998"/>
    <n v="0"/>
    <n v="275"/>
    <n v="2020"/>
    <x v="40"/>
  </r>
  <r>
    <x v="22"/>
    <n v="144"/>
    <n v="12960000"/>
    <m/>
    <n v="6309.5766601599998"/>
    <n v="6309.5766601599998"/>
    <n v="0"/>
    <n v="6309.5766601599998"/>
    <n v="0"/>
    <n v="275"/>
    <n v="2020"/>
    <x v="40"/>
  </r>
  <r>
    <x v="39"/>
    <n v="54"/>
    <n v="4860000"/>
    <m/>
    <n v="6309.5766601599998"/>
    <n v="6309.5766601599998"/>
    <n v="0"/>
    <n v="6309.5766601599998"/>
    <n v="0"/>
    <n v="275"/>
    <n v="2020"/>
    <x v="40"/>
  </r>
  <r>
    <x v="24"/>
    <n v="125"/>
    <n v="11250000"/>
    <m/>
    <n v="6309.5766601599998"/>
    <n v="6309.5766601599998"/>
    <n v="0"/>
    <n v="6309.5766601599998"/>
    <n v="0"/>
    <n v="275"/>
    <n v="2020"/>
    <x v="40"/>
  </r>
  <r>
    <x v="26"/>
    <n v="38"/>
    <n v="3420000"/>
    <m/>
    <n v="6309.5766601599998"/>
    <n v="6309.5766601599998"/>
    <n v="0"/>
    <n v="6309.5766601599998"/>
    <n v="0"/>
    <n v="275"/>
    <n v="2020"/>
    <x v="40"/>
  </r>
  <r>
    <x v="27"/>
    <n v="19"/>
    <n v="1710000"/>
    <m/>
    <n v="6309.5766601599998"/>
    <n v="6309.5766601599998"/>
    <n v="0"/>
    <n v="6309.5766601599998"/>
    <n v="0"/>
    <n v="275"/>
    <n v="2020"/>
    <x v="40"/>
  </r>
  <r>
    <x v="28"/>
    <n v="32"/>
    <n v="2880000"/>
    <m/>
    <n v="6309.5766601599998"/>
    <n v="6309.5766601599998"/>
    <n v="0"/>
    <n v="6309.5766601599998"/>
    <n v="0"/>
    <n v="275"/>
    <n v="2020"/>
    <x v="40"/>
  </r>
  <r>
    <x v="29"/>
    <n v="14"/>
    <n v="1260000"/>
    <m/>
    <n v="6309.5766601599998"/>
    <n v="6309.5766601599998"/>
    <n v="0"/>
    <n v="6309.5766601599998"/>
    <n v="0"/>
    <n v="275"/>
    <n v="2020"/>
    <x v="40"/>
  </r>
  <r>
    <x v="30"/>
    <n v="18"/>
    <n v="1620000"/>
    <m/>
    <n v="6309.5766601599998"/>
    <n v="6309.5766601599998"/>
    <n v="0"/>
    <n v="6309.5766601599998"/>
    <n v="0"/>
    <n v="275"/>
    <n v="2020"/>
    <x v="40"/>
  </r>
  <r>
    <x v="31"/>
    <n v="72"/>
    <n v="6480000"/>
    <m/>
    <n v="6309.5766601599998"/>
    <n v="6309.5766601599998"/>
    <n v="0"/>
    <n v="6309.5766601599998"/>
    <n v="0"/>
    <n v="275"/>
    <n v="2020"/>
    <x v="40"/>
  </r>
  <r>
    <x v="12"/>
    <n v="37"/>
    <n v="3330000"/>
    <m/>
    <n v="6309.5766601599998"/>
    <n v="6309.5766601599998"/>
    <n v="0"/>
    <n v="6309.5766601599998"/>
    <n v="0"/>
    <n v="275"/>
    <n v="2020"/>
    <x v="40"/>
  </r>
  <r>
    <x v="38"/>
    <n v="15"/>
    <n v="1350000"/>
    <m/>
    <n v="6309.5766601599998"/>
    <n v="6309.5766601599998"/>
    <n v="0"/>
    <n v="6309.5766601599998"/>
    <n v="0"/>
    <n v="275"/>
    <n v="2020"/>
    <x v="40"/>
  </r>
  <r>
    <x v="40"/>
    <n v="28"/>
    <n v="2520000"/>
    <m/>
    <n v="6309.5766601599998"/>
    <n v="6309.5766601599998"/>
    <n v="0"/>
    <n v="6309.5766601599998"/>
    <n v="0"/>
    <n v="275"/>
    <n v="2020"/>
    <x v="40"/>
  </r>
  <r>
    <x v="41"/>
    <n v="47"/>
    <n v="4230000"/>
    <m/>
    <n v="6309.5766601599998"/>
    <n v="6309.5766601599998"/>
    <n v="0"/>
    <n v="6309.5766601599998"/>
    <n v="0"/>
    <n v="275"/>
    <n v="2020"/>
    <x v="40"/>
  </r>
  <r>
    <x v="34"/>
    <n v="23"/>
    <n v="2070000"/>
    <m/>
    <n v="6309.5766601599998"/>
    <n v="6309.5766601599998"/>
    <n v="0"/>
    <n v="6309.5766601599998"/>
    <n v="0"/>
    <n v="275"/>
    <n v="2020"/>
    <x v="40"/>
  </r>
  <r>
    <x v="35"/>
    <n v="41"/>
    <n v="3690000"/>
    <m/>
    <n v="6309.5766601599998"/>
    <n v="6309.5766601599998"/>
    <n v="0"/>
    <n v="6309.5766601599998"/>
    <n v="0"/>
    <n v="275"/>
    <n v="2020"/>
    <x v="40"/>
  </r>
  <r>
    <x v="7"/>
    <n v="2532"/>
    <n v="227880000"/>
    <m/>
    <n v="6309.5766601599998"/>
    <n v="5807646.5"/>
    <n v="5801336.9233400002"/>
    <n v="1053354.9165000001"/>
    <n v="884196.11406699999"/>
    <n v="274"/>
    <n v="2020"/>
    <x v="41"/>
  </r>
  <r>
    <x v="5"/>
    <n v="92"/>
    <n v="8280000"/>
    <m/>
    <n v="13304.546875"/>
    <n v="2333459.5"/>
    <n v="2320154.9531299998"/>
    <n v="809416.06133199995"/>
    <n v="566995.07282700005"/>
    <n v="274"/>
    <n v="2020"/>
    <x v="41"/>
  </r>
  <r>
    <x v="1"/>
    <n v="32"/>
    <n v="2880000"/>
    <m/>
    <n v="6309.5766601599998"/>
    <n v="1976970.75"/>
    <n v="1970661.17334"/>
    <n v="532503.52832000004"/>
    <n v="634700.31532199995"/>
    <n v="274"/>
    <n v="2020"/>
    <x v="41"/>
  </r>
  <r>
    <x v="37"/>
    <n v="36"/>
    <n v="3240000"/>
    <m/>
    <n v="6309.5766601599998"/>
    <n v="1721869.75"/>
    <n v="1715560.17334"/>
    <n v="436171.25127499999"/>
    <n v="432468.02511799999"/>
    <n v="274"/>
    <n v="2020"/>
    <x v="41"/>
  </r>
  <r>
    <x v="36"/>
    <n v="115"/>
    <n v="10350000"/>
    <m/>
    <n v="6309.5766601599998"/>
    <n v="1047129.0625"/>
    <n v="1040819.48584"/>
    <n v="395688.48496899998"/>
    <n v="273743.40680200001"/>
    <n v="274"/>
    <n v="2020"/>
    <x v="41"/>
  </r>
  <r>
    <x v="8"/>
    <n v="401"/>
    <n v="36090000"/>
    <m/>
    <n v="6309.5766601599998"/>
    <n v="1076466"/>
    <n v="1070156.42334"/>
    <n v="235835.54642100001"/>
    <n v="193079.00306700001"/>
    <n v="274"/>
    <n v="2020"/>
    <x v="41"/>
  </r>
  <r>
    <x v="2"/>
    <n v="860"/>
    <n v="77400000"/>
    <m/>
    <n v="6309.5766601599998"/>
    <n v="887156.375"/>
    <n v="880846.79833999998"/>
    <n v="166947.112134"/>
    <n v="150819.78612999999"/>
    <n v="274"/>
    <n v="2020"/>
    <x v="41"/>
  </r>
  <r>
    <x v="4"/>
    <n v="669"/>
    <n v="60210000"/>
    <m/>
    <n v="6309.5766601599998"/>
    <n v="816582.6875"/>
    <n v="810273.11083999998"/>
    <n v="148682.47318199999"/>
    <n v="115915.955042"/>
    <n v="274"/>
    <n v="2020"/>
    <x v="41"/>
  </r>
  <r>
    <x v="15"/>
    <n v="116"/>
    <n v="10440000"/>
    <m/>
    <n v="6309.5766601599998"/>
    <n v="496592.40625"/>
    <n v="490282.82958999998"/>
    <n v="144160.22995899999"/>
    <n v="119002.01364200001"/>
    <n v="274"/>
    <n v="2020"/>
    <x v="41"/>
  </r>
  <r>
    <x v="11"/>
    <n v="194"/>
    <n v="17460000"/>
    <m/>
    <n v="6309.5766601599998"/>
    <n v="510505.21875"/>
    <n v="504195.64208999998"/>
    <n v="108950.74665299999"/>
    <n v="99458.836655100007"/>
    <n v="274"/>
    <n v="2020"/>
    <x v="41"/>
  </r>
  <r>
    <x v="9"/>
    <n v="62"/>
    <n v="5580000"/>
    <m/>
    <n v="6309.5766601599998"/>
    <n v="293765.0625"/>
    <n v="287455.48583999998"/>
    <n v="97754.735595699996"/>
    <n v="89045.023839999994"/>
    <n v="274"/>
    <n v="2020"/>
    <x v="41"/>
  </r>
  <r>
    <x v="6"/>
    <n v="36"/>
    <n v="3240000"/>
    <m/>
    <n v="6309.5766601599998"/>
    <n v="270395.9375"/>
    <n v="264086.36083999998"/>
    <n v="66467.255750900003"/>
    <n v="80914.620222099999"/>
    <n v="274"/>
    <n v="2020"/>
    <x v="41"/>
  </r>
  <r>
    <x v="21"/>
    <n v="23"/>
    <n v="2070000"/>
    <m/>
    <n v="6309.5766601599998"/>
    <n v="366437.6875"/>
    <n v="360128.11083999998"/>
    <n v="44993.940705699999"/>
    <n v="97798.616989600006"/>
    <n v="274"/>
    <n v="2020"/>
    <x v="41"/>
  </r>
  <r>
    <x v="18"/>
    <n v="64"/>
    <n v="5760000"/>
    <m/>
    <n v="6309.5766601599998"/>
    <n v="205116.34375"/>
    <n v="198806.76709000001"/>
    <n v="33768.649330100001"/>
    <n v="46371.616138199999"/>
    <n v="274"/>
    <n v="2020"/>
    <x v="41"/>
  </r>
  <r>
    <x v="10"/>
    <n v="68"/>
    <n v="6120000"/>
    <m/>
    <n v="6309.5766601599998"/>
    <n v="60813.5234375"/>
    <n v="54503.9467773"/>
    <n v="14769.431468299999"/>
    <n v="15332.4127862"/>
    <n v="274"/>
    <n v="2020"/>
    <x v="41"/>
  </r>
  <r>
    <x v="13"/>
    <n v="359"/>
    <n v="32310000"/>
    <m/>
    <n v="6309.5766601599998"/>
    <n v="205116.34375"/>
    <n v="198806.76709000001"/>
    <n v="13525.194568499999"/>
    <n v="26137.6987052"/>
    <n v="274"/>
    <n v="2020"/>
    <x v="41"/>
  </r>
  <r>
    <x v="14"/>
    <n v="252"/>
    <n v="22680000"/>
    <m/>
    <n v="6309.5766601599998"/>
    <n v="337287.5625"/>
    <n v="330977.98583999998"/>
    <n v="12252.862192299999"/>
    <n v="31573.429194100001"/>
    <n v="274"/>
    <n v="2020"/>
    <x v="41"/>
  </r>
  <r>
    <x v="25"/>
    <n v="128"/>
    <n v="11520000"/>
    <m/>
    <n v="6309.5766601599998"/>
    <n v="28054.3496094"/>
    <n v="21744.7729492"/>
    <n v="6702.4271316499999"/>
    <n v="2561.56435259"/>
    <n v="274"/>
    <n v="2020"/>
    <x v="41"/>
  </r>
  <r>
    <x v="22"/>
    <n v="122"/>
    <n v="10980000"/>
    <m/>
    <n v="6309.5766601599998"/>
    <n v="15275.6689453"/>
    <n v="8966.0922851600008"/>
    <n v="6458.9690341599999"/>
    <n v="1016.19417605"/>
    <n v="274"/>
    <n v="2020"/>
    <x v="41"/>
  </r>
  <r>
    <x v="19"/>
    <n v="111"/>
    <n v="9990000"/>
    <m/>
    <n v="6309.5766601599998"/>
    <n v="6309.5766601599998"/>
    <n v="0"/>
    <n v="6309.5766601599998"/>
    <n v="0"/>
    <n v="274"/>
    <n v="2020"/>
    <x v="41"/>
  </r>
  <r>
    <x v="20"/>
    <n v="197"/>
    <n v="17730000"/>
    <m/>
    <n v="6309.5766601599998"/>
    <n v="6309.5766601599998"/>
    <n v="0"/>
    <n v="6309.5766601599998"/>
    <n v="0"/>
    <n v="274"/>
    <n v="2020"/>
    <x v="41"/>
  </r>
  <r>
    <x v="39"/>
    <n v="46"/>
    <n v="4140000"/>
    <m/>
    <n v="6309.5766601599998"/>
    <n v="6309.5766601599998"/>
    <n v="0"/>
    <n v="6309.5766601599998"/>
    <n v="0"/>
    <n v="274"/>
    <n v="2020"/>
    <x v="41"/>
  </r>
  <r>
    <x v="24"/>
    <n v="107"/>
    <n v="9630000"/>
    <m/>
    <n v="6309.5766601599998"/>
    <n v="6309.5766601599998"/>
    <n v="0"/>
    <n v="6309.5766601599998"/>
    <n v="0"/>
    <n v="274"/>
    <n v="2020"/>
    <x v="41"/>
  </r>
  <r>
    <x v="26"/>
    <n v="30"/>
    <n v="2700000"/>
    <m/>
    <n v="6309.5766601599998"/>
    <n v="6309.5766601599998"/>
    <n v="0"/>
    <n v="6309.5766601599998"/>
    <n v="0"/>
    <n v="274"/>
    <n v="2020"/>
    <x v="41"/>
  </r>
  <r>
    <x v="27"/>
    <n v="25"/>
    <n v="2250000"/>
    <m/>
    <n v="6309.5766601599998"/>
    <n v="6309.5766601599998"/>
    <n v="0"/>
    <n v="6309.5766601599998"/>
    <n v="0"/>
    <n v="274"/>
    <n v="2020"/>
    <x v="41"/>
  </r>
  <r>
    <x v="28"/>
    <n v="41"/>
    <n v="3690000"/>
    <m/>
    <n v="6309.5766601599998"/>
    <n v="6309.5766601599998"/>
    <n v="0"/>
    <n v="6309.5766601599998"/>
    <n v="0"/>
    <n v="274"/>
    <n v="2020"/>
    <x v="41"/>
  </r>
  <r>
    <x v="29"/>
    <n v="54"/>
    <n v="4860000"/>
    <m/>
    <n v="6309.5766601599998"/>
    <n v="6309.5766601599998"/>
    <n v="0"/>
    <n v="6309.5766601599998"/>
    <n v="0"/>
    <n v="274"/>
    <n v="2020"/>
    <x v="41"/>
  </r>
  <r>
    <x v="30"/>
    <n v="14"/>
    <n v="1260000"/>
    <m/>
    <n v="6309.5766601599998"/>
    <n v="6309.5766601599998"/>
    <n v="0"/>
    <n v="6309.5766601599998"/>
    <n v="0"/>
    <n v="274"/>
    <n v="2020"/>
    <x v="41"/>
  </r>
  <r>
    <x v="31"/>
    <n v="72"/>
    <n v="6480000"/>
    <m/>
    <n v="6309.5766601599998"/>
    <n v="6309.5766601599998"/>
    <n v="0"/>
    <n v="6309.5766601599998"/>
    <n v="0"/>
    <n v="274"/>
    <n v="2020"/>
    <x v="41"/>
  </r>
  <r>
    <x v="32"/>
    <n v="30"/>
    <n v="2700000"/>
    <m/>
    <n v="6309.5766601599998"/>
    <n v="6309.5766601599998"/>
    <n v="0"/>
    <n v="6309.5766601599998"/>
    <n v="0"/>
    <n v="274"/>
    <n v="2020"/>
    <x v="41"/>
  </r>
  <r>
    <x v="12"/>
    <n v="33"/>
    <n v="2970000"/>
    <m/>
    <n v="6309.5766601599998"/>
    <n v="6309.5766601599998"/>
    <n v="0"/>
    <n v="6309.5766601599998"/>
    <n v="0"/>
    <n v="274"/>
    <n v="2020"/>
    <x v="41"/>
  </r>
  <r>
    <x v="38"/>
    <n v="24"/>
    <n v="2160000"/>
    <m/>
    <n v="6309.5766601599998"/>
    <n v="6309.5766601599998"/>
    <n v="0"/>
    <n v="6309.5766601599998"/>
    <n v="0"/>
    <n v="274"/>
    <n v="2020"/>
    <x v="41"/>
  </r>
  <r>
    <x v="40"/>
    <n v="62"/>
    <n v="5580000"/>
    <m/>
    <n v="6309.5766601599998"/>
    <n v="6309.5766601599998"/>
    <n v="0"/>
    <n v="6309.5766601599998"/>
    <n v="0"/>
    <n v="274"/>
    <n v="2020"/>
    <x v="41"/>
  </r>
  <r>
    <x v="41"/>
    <n v="61"/>
    <n v="5490000"/>
    <m/>
    <n v="6309.5766601599998"/>
    <n v="6309.5766601599998"/>
    <n v="0"/>
    <n v="6309.5766601599998"/>
    <n v="0"/>
    <n v="274"/>
    <n v="2020"/>
    <x v="41"/>
  </r>
  <r>
    <x v="35"/>
    <n v="44"/>
    <n v="3960000"/>
    <m/>
    <n v="6309.5766601599998"/>
    <n v="6309.5766601599998"/>
    <n v="0"/>
    <n v="6309.5766601599998"/>
    <n v="0"/>
    <n v="274"/>
    <n v="2020"/>
    <x v="41"/>
  </r>
  <r>
    <x v="17"/>
    <n v="550"/>
    <n v="49500000"/>
    <m/>
    <n v="6309.5766601599998"/>
    <n v="6309.5766601599998"/>
    <n v="0"/>
    <n v="6309.5766601599998"/>
    <n v="4.4848476350599998E-4"/>
    <n v="274"/>
    <n v="2020"/>
    <x v="41"/>
  </r>
  <r>
    <x v="7"/>
    <n v="2543"/>
    <n v="228870000"/>
    <m/>
    <n v="6309.5766601599998"/>
    <n v="6309576.5"/>
    <n v="6303266.9233400002"/>
    <n v="1071548.6321700001"/>
    <n v="921382.91564000002"/>
    <n v="273"/>
    <n v="2020"/>
    <x v="42"/>
  </r>
  <r>
    <x v="1"/>
    <n v="31"/>
    <n v="2790000"/>
    <m/>
    <n v="6309.5766601599998"/>
    <n v="2089297"/>
    <n v="2082987.42334"/>
    <n v="722190.610919"/>
    <n v="620436.16934899997"/>
    <n v="273"/>
    <n v="2020"/>
    <x v="42"/>
  </r>
  <r>
    <x v="5"/>
    <n v="103"/>
    <n v="9270000"/>
    <m/>
    <n v="6309.5766601599998"/>
    <n v="3162279.25"/>
    <n v="3155969.6733400002"/>
    <n v="603708.50060200004"/>
    <n v="513239.78301299998"/>
    <n v="273"/>
    <n v="2020"/>
    <x v="42"/>
  </r>
  <r>
    <x v="37"/>
    <n v="34"/>
    <n v="3060000"/>
    <m/>
    <n v="6309.5766601599998"/>
    <n v="1137628"/>
    <n v="1131318.42334"/>
    <n v="393986.42053900001"/>
    <n v="324698.42071099998"/>
    <n v="273"/>
    <n v="2020"/>
    <x v="42"/>
  </r>
  <r>
    <x v="8"/>
    <n v="274"/>
    <n v="24660000"/>
    <m/>
    <n v="6309.5766601599998"/>
    <n v="1342765.75"/>
    <n v="1336456.17334"/>
    <n v="322675.03376800002"/>
    <n v="243414.17682200001"/>
    <n v="273"/>
    <n v="2020"/>
    <x v="42"/>
  </r>
  <r>
    <x v="36"/>
    <n v="105"/>
    <n v="9450000"/>
    <m/>
    <n v="6309.5766601599998"/>
    <n v="963829.4375"/>
    <n v="957519.86083999998"/>
    <n v="321814.90748200001"/>
    <n v="259636.959053"/>
    <n v="273"/>
    <n v="2020"/>
    <x v="42"/>
  </r>
  <r>
    <x v="4"/>
    <n v="658"/>
    <n v="59220000"/>
    <m/>
    <n v="6309.5766601599998"/>
    <n v="816582.6875"/>
    <n v="810273.11083999998"/>
    <n v="202276.03144600001"/>
    <n v="143747.08571000001"/>
    <n v="273"/>
    <n v="2020"/>
    <x v="42"/>
  </r>
  <r>
    <x v="2"/>
    <n v="856"/>
    <n v="77040000"/>
    <m/>
    <n v="6309.5766601599998"/>
    <n v="1202264.875"/>
    <n v="1195955.29834"/>
    <n v="145465.739317"/>
    <n v="166068.94570700001"/>
    <n v="273"/>
    <n v="2020"/>
    <x v="42"/>
  </r>
  <r>
    <x v="33"/>
    <n v="4"/>
    <n v="360000"/>
    <m/>
    <n v="6309.5766601599998"/>
    <n v="277971.46875"/>
    <n v="271661.89208999998"/>
    <n v="134869.10864300001"/>
    <n v="128970.15231600001"/>
    <n v="273"/>
    <n v="2020"/>
    <x v="42"/>
  </r>
  <r>
    <x v="11"/>
    <n v="254"/>
    <n v="22860000"/>
    <m/>
    <n v="6309.5766601599998"/>
    <n v="654636.5"/>
    <n v="648326.92333999998"/>
    <n v="125301.24105300001"/>
    <n v="119597.46836499999"/>
    <n v="273"/>
    <n v="2020"/>
    <x v="42"/>
  </r>
  <r>
    <x v="9"/>
    <n v="69"/>
    <n v="6210000"/>
    <m/>
    <n v="6309.5766601599998"/>
    <n v="457088.5"/>
    <n v="450778.92333999998"/>
    <n v="116672.507721"/>
    <n v="111834.35357599999"/>
    <n v="273"/>
    <n v="2020"/>
    <x v="42"/>
  </r>
  <r>
    <x v="6"/>
    <n v="35"/>
    <n v="3150000"/>
    <m/>
    <n v="6309.5766601599998"/>
    <n v="409260.84375"/>
    <n v="402951.26708999998"/>
    <n v="88691.753599300006"/>
    <n v="105180.27768"/>
    <n v="273"/>
    <n v="2020"/>
    <x v="42"/>
  </r>
  <r>
    <x v="3"/>
    <n v="74"/>
    <n v="6660000"/>
    <m/>
    <n v="6309.5766601599998"/>
    <n v="242103.078125"/>
    <n v="235793.50146500001"/>
    <n v="60738.193273600002"/>
    <n v="70692.539518999998"/>
    <n v="273"/>
    <n v="2020"/>
    <x v="42"/>
  </r>
  <r>
    <x v="15"/>
    <n v="130"/>
    <n v="11700000"/>
    <m/>
    <n v="6309.5766601599998"/>
    <n v="155596.625"/>
    <n v="149287.04834000001"/>
    <n v="23097.461463299998"/>
    <n v="30592.030302399999"/>
    <n v="273"/>
    <n v="2020"/>
    <x v="42"/>
  </r>
  <r>
    <x v="18"/>
    <n v="93"/>
    <n v="8370000"/>
    <m/>
    <n v="6309.5766601599998"/>
    <n v="124738.414063"/>
    <n v="118428.837402"/>
    <n v="21828.2304582"/>
    <n v="26312.279449500002"/>
    <n v="273"/>
    <n v="2020"/>
    <x v="42"/>
  </r>
  <r>
    <x v="19"/>
    <n v="98"/>
    <n v="8820000"/>
    <m/>
    <n v="6309.5766601599998"/>
    <n v="420726.6875"/>
    <n v="414417.11083999998"/>
    <n v="19198.596425600001"/>
    <n v="61650.454261799998"/>
    <n v="273"/>
    <n v="2020"/>
    <x v="42"/>
  </r>
  <r>
    <x v="13"/>
    <n v="357"/>
    <n v="32130000"/>
    <m/>
    <n v="6309.5766601599998"/>
    <n v="301995.375"/>
    <n v="295685.79833999998"/>
    <n v="14036.6130775"/>
    <n v="28897.8432761"/>
    <n v="273"/>
    <n v="2020"/>
    <x v="42"/>
  </r>
  <r>
    <x v="14"/>
    <n v="245"/>
    <n v="22050000"/>
    <m/>
    <n v="6309.5766601599998"/>
    <n v="242103.078125"/>
    <n v="235793.50146500001"/>
    <n v="13381.889815799999"/>
    <n v="27358.0443553"/>
    <n v="273"/>
    <n v="2020"/>
    <x v="42"/>
  </r>
  <r>
    <x v="10"/>
    <n v="121"/>
    <n v="10890000"/>
    <m/>
    <n v="6309.5766601599998"/>
    <n v="143218.828125"/>
    <n v="136909.25146500001"/>
    <n v="13178.448193800001"/>
    <n v="23543.526917300002"/>
    <n v="273"/>
    <n v="2020"/>
    <x v="42"/>
  </r>
  <r>
    <x v="31"/>
    <n v="82"/>
    <n v="7380000"/>
    <m/>
    <n v="6309.5766601599998"/>
    <n v="121338.921875"/>
    <n v="115029.34521499999"/>
    <n v="9094.7806962199993"/>
    <n v="15362.229469600001"/>
    <n v="273"/>
    <n v="2020"/>
    <x v="42"/>
  </r>
  <r>
    <x v="25"/>
    <n v="162"/>
    <n v="14580000"/>
    <m/>
    <n v="6309.5766601599998"/>
    <n v="66069.3671875"/>
    <n v="59759.7905273"/>
    <n v="7111.6900529300001"/>
    <n v="5713.0419885000001"/>
    <n v="273"/>
    <n v="2020"/>
    <x v="42"/>
  </r>
  <r>
    <x v="17"/>
    <n v="560"/>
    <n v="50400000"/>
    <m/>
    <n v="6309.5766601599998"/>
    <n v="66069.3671875"/>
    <n v="59759.7905273"/>
    <n v="6636.2460667200003"/>
    <n v="3814.11599609"/>
    <n v="273"/>
    <n v="2020"/>
    <x v="42"/>
  </r>
  <r>
    <x v="20"/>
    <n v="230"/>
    <n v="20700000"/>
    <m/>
    <n v="6309.5766601599998"/>
    <n v="6309.5766601599998"/>
    <n v="0"/>
    <n v="6309.5766601599998"/>
    <n v="0"/>
    <n v="273"/>
    <n v="2020"/>
    <x v="42"/>
  </r>
  <r>
    <x v="21"/>
    <n v="26"/>
    <n v="2340000"/>
    <m/>
    <n v="6309.5766601599998"/>
    <n v="6309.5766601599998"/>
    <n v="0"/>
    <n v="6309.5766601599998"/>
    <n v="0"/>
    <n v="273"/>
    <n v="2020"/>
    <x v="42"/>
  </r>
  <r>
    <x v="22"/>
    <n v="149"/>
    <n v="13410000"/>
    <m/>
    <n v="6309.5766601599998"/>
    <n v="6309.5766601599998"/>
    <n v="0"/>
    <n v="6309.5766601599998"/>
    <n v="0"/>
    <n v="273"/>
    <n v="2020"/>
    <x v="42"/>
  </r>
  <r>
    <x v="39"/>
    <n v="55"/>
    <n v="4950000"/>
    <m/>
    <n v="6309.5766601599998"/>
    <n v="6309.5766601599998"/>
    <n v="0"/>
    <n v="6309.5766601599998"/>
    <n v="0"/>
    <n v="273"/>
    <n v="2020"/>
    <x v="42"/>
  </r>
  <r>
    <x v="24"/>
    <n v="126"/>
    <n v="11340000"/>
    <m/>
    <n v="6309.5766601599998"/>
    <n v="6309.5766601599998"/>
    <n v="0"/>
    <n v="6309.5766601599998"/>
    <n v="0"/>
    <n v="273"/>
    <n v="2020"/>
    <x v="42"/>
  </r>
  <r>
    <x v="26"/>
    <n v="38"/>
    <n v="3420000"/>
    <m/>
    <n v="6309.5766601599998"/>
    <n v="6309.5766601599998"/>
    <n v="0"/>
    <n v="6309.5766601599998"/>
    <n v="0"/>
    <n v="273"/>
    <n v="2020"/>
    <x v="42"/>
  </r>
  <r>
    <x v="27"/>
    <n v="23"/>
    <n v="2070000"/>
    <m/>
    <n v="6309.5766601599998"/>
    <n v="6309.5766601599998"/>
    <n v="0"/>
    <n v="6309.5766601599998"/>
    <n v="0"/>
    <n v="273"/>
    <n v="2020"/>
    <x v="42"/>
  </r>
  <r>
    <x v="28"/>
    <n v="30"/>
    <n v="2700000"/>
    <m/>
    <n v="6309.5766601599998"/>
    <n v="6309.5766601599998"/>
    <n v="0"/>
    <n v="6309.5766601599998"/>
    <n v="0"/>
    <n v="273"/>
    <n v="2020"/>
    <x v="42"/>
  </r>
  <r>
    <x v="29"/>
    <n v="24"/>
    <n v="2160000"/>
    <m/>
    <n v="6309.5766601599998"/>
    <n v="6309.5766601599998"/>
    <n v="0"/>
    <n v="6309.5766601599998"/>
    <n v="0"/>
    <n v="273"/>
    <n v="2020"/>
    <x v="42"/>
  </r>
  <r>
    <x v="30"/>
    <n v="20"/>
    <n v="1800000"/>
    <m/>
    <n v="6309.5766601599998"/>
    <n v="6309.5766601599998"/>
    <n v="0"/>
    <n v="6309.5766601599998"/>
    <n v="0"/>
    <n v="273"/>
    <n v="2020"/>
    <x v="42"/>
  </r>
  <r>
    <x v="32"/>
    <n v="26"/>
    <n v="2340000"/>
    <m/>
    <n v="6309.5766601599998"/>
    <n v="6309.5766601599998"/>
    <n v="0"/>
    <n v="6309.5766601599998"/>
    <n v="0"/>
    <n v="273"/>
    <n v="2020"/>
    <x v="42"/>
  </r>
  <r>
    <x v="12"/>
    <n v="44"/>
    <n v="3960000"/>
    <m/>
    <n v="6309.5766601599998"/>
    <n v="6309.5766601599998"/>
    <n v="0"/>
    <n v="6309.5766601599998"/>
    <n v="0"/>
    <n v="273"/>
    <n v="2020"/>
    <x v="42"/>
  </r>
  <r>
    <x v="38"/>
    <n v="28"/>
    <n v="2520000"/>
    <m/>
    <n v="6309.5766601599998"/>
    <n v="6309.5766601599998"/>
    <n v="0"/>
    <n v="6309.5766601599998"/>
    <n v="0"/>
    <n v="273"/>
    <n v="2020"/>
    <x v="42"/>
  </r>
  <r>
    <x v="40"/>
    <n v="37"/>
    <n v="3330000"/>
    <m/>
    <n v="6309.5766601599998"/>
    <n v="6309.5766601599998"/>
    <n v="0"/>
    <n v="6309.5766601599998"/>
    <n v="0"/>
    <n v="273"/>
    <n v="2020"/>
    <x v="42"/>
  </r>
  <r>
    <x v="41"/>
    <n v="54"/>
    <n v="4860000"/>
    <m/>
    <n v="6309.5766601599998"/>
    <n v="6309.5766601599998"/>
    <n v="0"/>
    <n v="6309.5766601599998"/>
    <n v="0"/>
    <n v="273"/>
    <n v="2020"/>
    <x v="42"/>
  </r>
  <r>
    <x v="34"/>
    <n v="29"/>
    <n v="2610000"/>
    <m/>
    <n v="6309.5766601599998"/>
    <n v="6309.5766601599998"/>
    <n v="0"/>
    <n v="6309.5766601599998"/>
    <n v="0"/>
    <n v="273"/>
    <n v="2020"/>
    <x v="42"/>
  </r>
  <r>
    <x v="35"/>
    <n v="42"/>
    <n v="3780000"/>
    <m/>
    <n v="6309.5766601599998"/>
    <n v="6309.5766601599998"/>
    <n v="0"/>
    <n v="6309.5766601599998"/>
    <n v="0"/>
    <n v="273"/>
    <n v="2020"/>
    <x v="42"/>
  </r>
  <r>
    <x v="7"/>
    <n v="2447"/>
    <n v="220230000"/>
    <m/>
    <n v="6309.5766601599998"/>
    <n v="2992266.75"/>
    <n v="2985957.1733400002"/>
    <n v="772843.92129700002"/>
    <n v="472252.61724200001"/>
    <n v="271"/>
    <n v="2020"/>
    <x v="43"/>
  </r>
  <r>
    <x v="5"/>
    <n v="63"/>
    <n v="5670000"/>
    <m/>
    <n v="6309.5766601599998"/>
    <n v="1270574.375"/>
    <n v="1264264.79834"/>
    <n v="475006.49596199999"/>
    <n v="311309.95947900001"/>
    <n v="271"/>
    <n v="2020"/>
    <x v="43"/>
  </r>
  <r>
    <x v="8"/>
    <n v="577"/>
    <n v="51930000"/>
    <m/>
    <n v="6309.5766601599998"/>
    <n v="1976970.75"/>
    <n v="1970661.17334"/>
    <n v="456318.462657"/>
    <n v="350542.32876900001"/>
    <n v="271"/>
    <n v="2020"/>
    <x v="43"/>
  </r>
  <r>
    <x v="1"/>
    <n v="23"/>
    <n v="2070000"/>
    <m/>
    <n v="6309.5766601599998"/>
    <n v="1018591.6875"/>
    <n v="1012282.11084"/>
    <n v="181280.58729600001"/>
    <n v="292418.88995500002"/>
    <n v="271"/>
    <n v="2020"/>
    <x v="43"/>
  </r>
  <r>
    <x v="2"/>
    <n v="888"/>
    <n v="79920000"/>
    <m/>
    <n v="6309.5766601599998"/>
    <n v="1499685.25"/>
    <n v="1493375.67334"/>
    <n v="178033.882942"/>
    <n v="226616.29930799999"/>
    <n v="271"/>
    <n v="2020"/>
    <x v="43"/>
  </r>
  <r>
    <x v="4"/>
    <n v="665"/>
    <n v="59850000"/>
    <m/>
    <n v="6309.5766601599998"/>
    <n v="731139.625"/>
    <n v="724830.04833999998"/>
    <n v="169212.916077"/>
    <n v="126107.854674"/>
    <n v="271"/>
    <n v="2020"/>
    <x v="43"/>
  </r>
  <r>
    <x v="37"/>
    <n v="34"/>
    <n v="3060000"/>
    <m/>
    <n v="6309.5766601599998"/>
    <n v="398107.53125"/>
    <n v="391797.95458999998"/>
    <n v="117215.34353500001"/>
    <n v="124402.85368099999"/>
    <n v="271"/>
    <n v="2020"/>
    <x v="43"/>
  </r>
  <r>
    <x v="9"/>
    <n v="57"/>
    <n v="5130000"/>
    <m/>
    <n v="6309.5766601599998"/>
    <n v="539511.0625"/>
    <n v="533201.48583999998"/>
    <n v="102460.323542"/>
    <n v="121094.912488"/>
    <n v="271"/>
    <n v="2020"/>
    <x v="43"/>
  </r>
  <r>
    <x v="6"/>
    <n v="32"/>
    <n v="2880000"/>
    <m/>
    <n v="6309.5766601599998"/>
    <n v="469894.28125"/>
    <n v="463584.70458999998"/>
    <n v="93438.508010899997"/>
    <n v="108989.194603"/>
    <n v="271"/>
    <n v="2020"/>
    <x v="43"/>
  </r>
  <r>
    <x v="15"/>
    <n v="78"/>
    <n v="7020000"/>
    <m/>
    <n v="6309.5766601599998"/>
    <n v="602559.875"/>
    <n v="596250.29833999998"/>
    <n v="84639.506735799994"/>
    <n v="137735.222121"/>
    <n v="271"/>
    <n v="2020"/>
    <x v="43"/>
  </r>
  <r>
    <x v="14"/>
    <n v="223"/>
    <n v="20070000"/>
    <m/>
    <n v="6309.5766601599998"/>
    <n v="672977.125"/>
    <n v="666667.54833999998"/>
    <n v="49553.776529199997"/>
    <n v="96402.583345499996"/>
    <n v="271"/>
    <n v="2020"/>
    <x v="43"/>
  </r>
  <r>
    <x v="13"/>
    <n v="336"/>
    <n v="30240000"/>
    <m/>
    <n v="6309.5766601599998"/>
    <n v="672977.125"/>
    <n v="666667.54833999998"/>
    <n v="39489.639113700003"/>
    <n v="90325.574003799993"/>
    <n v="271"/>
    <n v="2020"/>
    <x v="43"/>
  </r>
  <r>
    <x v="10"/>
    <n v="95"/>
    <n v="8550000"/>
    <m/>
    <n v="6309.5766601599998"/>
    <n v="328095.5"/>
    <n v="321785.92333999998"/>
    <n v="34164.820641400001"/>
    <n v="57303.372934799998"/>
    <n v="271"/>
    <n v="2020"/>
    <x v="43"/>
  </r>
  <r>
    <x v="25"/>
    <n v="122"/>
    <n v="10980000"/>
    <m/>
    <n v="6309.5766601599998"/>
    <n v="69823.296875"/>
    <n v="63513.7202148"/>
    <n v="9170.7100449900008"/>
    <n v="11694.8724389"/>
    <n v="271"/>
    <n v="2020"/>
    <x v="43"/>
  </r>
  <r>
    <x v="18"/>
    <n v="14"/>
    <n v="1260000"/>
    <m/>
    <n v="6309.5766601599998"/>
    <n v="6309.5766601599998"/>
    <n v="0"/>
    <n v="6309.5766601599998"/>
    <n v="0"/>
    <n v="271"/>
    <n v="2020"/>
    <x v="43"/>
  </r>
  <r>
    <x v="19"/>
    <n v="101"/>
    <n v="9090000"/>
    <m/>
    <n v="6309.5766601599998"/>
    <n v="6309.5766601599998"/>
    <n v="0"/>
    <n v="6309.5766601599998"/>
    <n v="0"/>
    <n v="271"/>
    <n v="2020"/>
    <x v="43"/>
  </r>
  <r>
    <x v="20"/>
    <n v="122"/>
    <n v="10980000"/>
    <m/>
    <n v="6309.5766601599998"/>
    <n v="6309.5766601599998"/>
    <n v="0"/>
    <n v="6309.5766601599998"/>
    <n v="0"/>
    <n v="271"/>
    <n v="2020"/>
    <x v="43"/>
  </r>
  <r>
    <x v="21"/>
    <n v="26"/>
    <n v="2340000"/>
    <m/>
    <n v="6309.5766601599998"/>
    <n v="6309.5766601599998"/>
    <n v="0"/>
    <n v="6309.5766601599998"/>
    <n v="0"/>
    <n v="271"/>
    <n v="2020"/>
    <x v="43"/>
  </r>
  <r>
    <x v="22"/>
    <n v="105"/>
    <n v="9450000"/>
    <m/>
    <n v="6309.5766601599998"/>
    <n v="6309.5766601599998"/>
    <n v="0"/>
    <n v="6309.5766601599998"/>
    <n v="0"/>
    <n v="271"/>
    <n v="2020"/>
    <x v="43"/>
  </r>
  <r>
    <x v="39"/>
    <n v="37"/>
    <n v="3330000"/>
    <m/>
    <n v="6309.5766601599998"/>
    <n v="6309.5766601599998"/>
    <n v="0"/>
    <n v="6309.5766601599998"/>
    <n v="0"/>
    <n v="271"/>
    <n v="2020"/>
    <x v="43"/>
  </r>
  <r>
    <x v="24"/>
    <n v="83"/>
    <n v="7470000"/>
    <m/>
    <n v="6309.5766601599998"/>
    <n v="6309.5766601599998"/>
    <n v="0"/>
    <n v="6309.5766601599998"/>
    <n v="0"/>
    <n v="271"/>
    <n v="2020"/>
    <x v="43"/>
  </r>
  <r>
    <x v="26"/>
    <n v="23"/>
    <n v="2070000"/>
    <m/>
    <n v="6309.5766601599998"/>
    <n v="6309.5766601599998"/>
    <n v="0"/>
    <n v="6309.5766601599998"/>
    <n v="0"/>
    <n v="271"/>
    <n v="2020"/>
    <x v="43"/>
  </r>
  <r>
    <x v="31"/>
    <n v="44"/>
    <n v="3960000"/>
    <m/>
    <n v="6309.5766601599998"/>
    <n v="6309.5766601599998"/>
    <n v="0"/>
    <n v="6309.5766601599998"/>
    <n v="0"/>
    <n v="271"/>
    <n v="2020"/>
    <x v="43"/>
  </r>
  <r>
    <x v="32"/>
    <n v="5"/>
    <n v="450000"/>
    <m/>
    <n v="6309.5766601599998"/>
    <n v="6309.5766601599998"/>
    <n v="0"/>
    <n v="6309.5766601599998"/>
    <n v="0"/>
    <n v="271"/>
    <n v="2020"/>
    <x v="43"/>
  </r>
  <r>
    <x v="34"/>
    <n v="11"/>
    <n v="990000"/>
    <m/>
    <n v="6309.5766601599998"/>
    <n v="6309.5766601599998"/>
    <n v="0"/>
    <n v="6309.5766601599998"/>
    <n v="0"/>
    <n v="271"/>
    <n v="2020"/>
    <x v="43"/>
  </r>
  <r>
    <x v="35"/>
    <n v="25"/>
    <n v="2250000"/>
    <m/>
    <n v="6309.5766601599998"/>
    <n v="6309.5766601599998"/>
    <n v="0"/>
    <n v="6309.5766601599998"/>
    <n v="0"/>
    <n v="271"/>
    <n v="2020"/>
    <x v="43"/>
  </r>
  <r>
    <x v="17"/>
    <n v="466"/>
    <n v="41940000"/>
    <m/>
    <n v="6309.5766601599998"/>
    <n v="6309.5766601599998"/>
    <n v="0"/>
    <n v="6309.5766601599998"/>
    <n v="0"/>
    <n v="271"/>
    <n v="2020"/>
    <x v="43"/>
  </r>
  <r>
    <x v="7"/>
    <n v="667"/>
    <n v="60030000"/>
    <m/>
    <n v="6309.5766601599998"/>
    <n v="1584894.25"/>
    <n v="1578584.67334"/>
    <n v="429150.82722500002"/>
    <n v="293391.97209300002"/>
    <n v="270"/>
    <n v="2020"/>
    <x v="44"/>
  </r>
  <r>
    <x v="36"/>
    <n v="59"/>
    <n v="5310000"/>
    <m/>
    <n v="6309.5766601599998"/>
    <n v="636795.75"/>
    <n v="630486.17333999998"/>
    <n v="125756.554257"/>
    <n v="139658.79586099999"/>
    <n v="270"/>
    <n v="2020"/>
    <x v="44"/>
  </r>
  <r>
    <x v="11"/>
    <n v="39"/>
    <n v="3510000"/>
    <m/>
    <n v="6309.5766601599998"/>
    <n v="151356.234375"/>
    <n v="145046.65771500001"/>
    <n v="26809.9200346"/>
    <n v="38854.364622399997"/>
    <n v="270"/>
    <n v="2020"/>
    <x v="44"/>
  </r>
  <r>
    <x v="4"/>
    <n v="44"/>
    <n v="3960000"/>
    <m/>
    <n v="6309.5766601599998"/>
    <n v="178648.890625"/>
    <n v="172339.31396500001"/>
    <n v="15007.0914529"/>
    <n v="31266.055598300001"/>
    <n v="270"/>
    <n v="2020"/>
    <x v="44"/>
  </r>
  <r>
    <x v="18"/>
    <n v="73"/>
    <n v="6570000"/>
    <m/>
    <n v="6309.5766601599998"/>
    <n v="66069.3671875"/>
    <n v="59759.7905273"/>
    <n v="7436.8444389400001"/>
    <n v="7389.4631632399996"/>
    <n v="270"/>
    <n v="2020"/>
    <x v="44"/>
  </r>
  <r>
    <x v="19"/>
    <n v="31"/>
    <n v="2790000"/>
    <m/>
    <n v="6309.5766601599998"/>
    <n v="6309.5766601599998"/>
    <n v="0"/>
    <n v="6309.5766601599998"/>
    <n v="0"/>
    <n v="270"/>
    <n v="2020"/>
    <x v="44"/>
  </r>
  <r>
    <x v="25"/>
    <n v="8"/>
    <n v="720000"/>
    <m/>
    <n v="6309.5766601599998"/>
    <n v="6309.5766601599998"/>
    <n v="0"/>
    <n v="6309.5766601599998"/>
    <n v="0"/>
    <n v="270"/>
    <n v="2020"/>
    <x v="44"/>
  </r>
  <r>
    <x v="40"/>
    <n v="3"/>
    <n v="270000"/>
    <m/>
    <n v="6309.5766601599998"/>
    <n v="6309.5766601599998"/>
    <n v="0"/>
    <n v="6309.5766601599998"/>
    <n v="0"/>
    <n v="270"/>
    <n v="2020"/>
    <x v="44"/>
  </r>
  <r>
    <x v="41"/>
    <n v="19"/>
    <n v="1710000"/>
    <m/>
    <n v="6309.5766601599998"/>
    <n v="6309.5766601599998"/>
    <n v="0"/>
    <n v="6309.5766601599998"/>
    <n v="0"/>
    <n v="270"/>
    <n v="2020"/>
    <x v="44"/>
  </r>
  <r>
    <x v="3"/>
    <n v="59"/>
    <n v="5310000"/>
    <m/>
    <n v="6309.5766601599998"/>
    <n v="6309.5766601599998"/>
    <n v="0"/>
    <n v="6309.5766601599998"/>
    <n v="0"/>
    <n v="270"/>
    <n v="2020"/>
    <x v="44"/>
  </r>
  <r>
    <x v="8"/>
    <n v="485"/>
    <n v="43650000"/>
    <m/>
    <n v="6309.5766601599998"/>
    <n v="887156.375"/>
    <n v="880846.79833999998"/>
    <n v="205344.51954499999"/>
    <n v="206498.79499699999"/>
    <n v="269"/>
    <n v="2020"/>
    <x v="45"/>
  </r>
  <r>
    <x v="9"/>
    <n v="25"/>
    <n v="2250000"/>
    <m/>
    <n v="6309.5766601599998"/>
    <n v="199526.3125"/>
    <n v="193216.73584000001"/>
    <n v="39030.062402299998"/>
    <n v="64905.061764899998"/>
    <n v="269"/>
    <n v="2020"/>
    <x v="45"/>
  </r>
  <r>
    <x v="13"/>
    <n v="137"/>
    <n v="12330000"/>
    <m/>
    <n v="6309.5766601599998"/>
    <n v="57544.0234375"/>
    <n v="51234.4467773"/>
    <n v="7479.8514662699999"/>
    <n v="6957.1985849700004"/>
    <n v="269"/>
    <n v="2020"/>
    <x v="45"/>
  </r>
  <r>
    <x v="1"/>
    <n v="21"/>
    <n v="1890000"/>
    <m/>
    <n v="6309.5766601599998"/>
    <n v="1629296.5"/>
    <n v="1622986.92334"/>
    <n v="659161.53327300004"/>
    <n v="455520.570955"/>
    <n v="268"/>
    <n v="2020"/>
    <x v="46"/>
  </r>
  <r>
    <x v="7"/>
    <n v="108"/>
    <n v="9720000"/>
    <m/>
    <n v="22490.5585938"/>
    <n v="1137628"/>
    <n v="1115137.44141"/>
    <n v="410972.57881199999"/>
    <n v="247041.25861399999"/>
    <n v="268"/>
    <n v="2020"/>
    <x v="46"/>
  </r>
  <r>
    <x v="2"/>
    <n v="585"/>
    <n v="52650000"/>
    <m/>
    <n v="6309.5766601599998"/>
    <n v="1499685.25"/>
    <n v="1493375.67334"/>
    <n v="240486.26679699999"/>
    <n v="311599.71686400002"/>
    <n v="268"/>
    <n v="2020"/>
    <x v="46"/>
  </r>
  <r>
    <x v="23"/>
    <n v="5"/>
    <n v="450000"/>
    <m/>
    <n v="41304.765625"/>
    <n v="255858.734375"/>
    <n v="214553.96875"/>
    <n v="181392.38750000001"/>
    <n v="83014.1562022"/>
    <n v="268"/>
    <n v="2020"/>
    <x v="46"/>
  </r>
  <r>
    <x v="8"/>
    <n v="431"/>
    <n v="38790000"/>
    <m/>
    <n v="6309.5766601599998"/>
    <n v="1137628"/>
    <n v="1131318.42334"/>
    <n v="168649.41839100001"/>
    <n v="200455.808097"/>
    <n v="268"/>
    <n v="2020"/>
    <x v="46"/>
  </r>
  <r>
    <x v="18"/>
    <n v="86"/>
    <n v="7740000"/>
    <m/>
    <n v="6309.5766601599998"/>
    <n v="242103.078125"/>
    <n v="235793.50146500001"/>
    <n v="29028.7994072"/>
    <n v="50656.1078805"/>
    <n v="268"/>
    <n v="2020"/>
    <x v="46"/>
  </r>
  <r>
    <x v="11"/>
    <n v="176"/>
    <n v="15840000"/>
    <m/>
    <n v="6309.5766601599998"/>
    <n v="285759.25"/>
    <n v="279449.67333999998"/>
    <n v="14614.491452300001"/>
    <n v="37859.354854600002"/>
    <n v="268"/>
    <n v="2020"/>
    <x v="46"/>
  </r>
  <r>
    <x v="20"/>
    <n v="87"/>
    <n v="7830000"/>
    <m/>
    <n v="6309.5766601599998"/>
    <n v="6309.5766601599998"/>
    <n v="0"/>
    <n v="6309.5766601599998"/>
    <n v="0"/>
    <n v="268"/>
    <n v="2020"/>
    <x v="46"/>
  </r>
  <r>
    <x v="21"/>
    <n v="22"/>
    <n v="1980000"/>
    <m/>
    <n v="6309.5766601599998"/>
    <n v="6309.5766601599998"/>
    <n v="0"/>
    <n v="6309.5766601599998"/>
    <n v="0"/>
    <n v="268"/>
    <n v="2020"/>
    <x v="46"/>
  </r>
  <r>
    <x v="22"/>
    <n v="72"/>
    <n v="6480000"/>
    <m/>
    <n v="6309.5766601599998"/>
    <n v="6309.5766601599998"/>
    <n v="0"/>
    <n v="6309.5766601599998"/>
    <n v="0"/>
    <n v="268"/>
    <n v="2020"/>
    <x v="46"/>
  </r>
  <r>
    <x v="39"/>
    <n v="40"/>
    <n v="3600000"/>
    <m/>
    <n v="6309.5766601599998"/>
    <n v="6309.5766601599998"/>
    <n v="0"/>
    <n v="6309.5766601599998"/>
    <n v="0"/>
    <n v="268"/>
    <n v="2020"/>
    <x v="46"/>
  </r>
  <r>
    <x v="24"/>
    <n v="15"/>
    <n v="1350000"/>
    <m/>
    <n v="6309.5766601599998"/>
    <n v="6309.5766601599998"/>
    <n v="0"/>
    <n v="6309.5766601599998"/>
    <n v="0"/>
    <n v="268"/>
    <n v="2020"/>
    <x v="46"/>
  </r>
  <r>
    <x v="25"/>
    <n v="28"/>
    <n v="2520000"/>
    <m/>
    <n v="6309.5766601599998"/>
    <n v="6309.5766601599998"/>
    <n v="0"/>
    <n v="6309.5766601599998"/>
    <n v="0"/>
    <n v="268"/>
    <n v="2020"/>
    <x v="46"/>
  </r>
  <r>
    <x v="26"/>
    <n v="15"/>
    <n v="1350000"/>
    <m/>
    <n v="6309.5766601599998"/>
    <n v="6309.5766601599998"/>
    <n v="0"/>
    <n v="6309.5766601599998"/>
    <n v="0"/>
    <n v="268"/>
    <n v="2020"/>
    <x v="46"/>
  </r>
  <r>
    <x v="29"/>
    <n v="13"/>
    <n v="1170000"/>
    <m/>
    <n v="6309.5766601599998"/>
    <n v="6309.5766601599998"/>
    <n v="0"/>
    <n v="6309.5766601599998"/>
    <n v="0"/>
    <n v="268"/>
    <n v="2020"/>
    <x v="46"/>
  </r>
  <r>
    <x v="13"/>
    <n v="36"/>
    <n v="3240000"/>
    <m/>
    <n v="6309.5766601599998"/>
    <n v="6309.5766601599998"/>
    <n v="0"/>
    <n v="6309.5766601599998"/>
    <n v="0"/>
    <n v="268"/>
    <n v="2020"/>
    <x v="46"/>
  </r>
  <r>
    <x v="38"/>
    <n v="5"/>
    <n v="450000"/>
    <m/>
    <n v="6309.5766601599998"/>
    <n v="6309.5766601599998"/>
    <n v="0"/>
    <n v="6309.5766601599998"/>
    <n v="0"/>
    <n v="268"/>
    <n v="2020"/>
    <x v="46"/>
  </r>
  <r>
    <x v="41"/>
    <n v="9"/>
    <n v="810000"/>
    <m/>
    <n v="6309.5766601599998"/>
    <n v="6309.5766601599998"/>
    <n v="0"/>
    <n v="6309.5766601599998"/>
    <n v="0"/>
    <n v="268"/>
    <n v="2020"/>
    <x v="46"/>
  </r>
  <r>
    <x v="7"/>
    <n v="844"/>
    <n v="75960000"/>
    <m/>
    <n v="6309.5766601599998"/>
    <n v="1169500.25"/>
    <n v="1163190.67334"/>
    <n v="366094.77147199999"/>
    <n v="252714.85973299999"/>
    <n v="267"/>
    <n v="2020"/>
    <x v="47"/>
  </r>
  <r>
    <x v="37"/>
    <n v="42"/>
    <n v="3780000"/>
    <m/>
    <n v="6309.5766601599998"/>
    <n v="711213.875"/>
    <n v="704904.29833999998"/>
    <n v="172251.64769300001"/>
    <n v="166608.93071300001"/>
    <n v="267"/>
    <n v="2020"/>
    <x v="47"/>
  </r>
  <r>
    <x v="8"/>
    <n v="234"/>
    <n v="21060000"/>
    <m/>
    <n v="6309.5766601599998"/>
    <n v="672977.125"/>
    <n v="666667.54833999998"/>
    <n v="124660.766754"/>
    <n v="130730.44243"/>
    <n v="267"/>
    <n v="2020"/>
    <x v="47"/>
  </r>
  <r>
    <x v="4"/>
    <n v="381"/>
    <n v="34290000"/>
    <m/>
    <n v="6309.5766601599998"/>
    <n v="672977.125"/>
    <n v="666667.54833999998"/>
    <n v="92984.392751099993"/>
    <n v="108526.627311"/>
    <n v="267"/>
    <n v="2020"/>
    <x v="47"/>
  </r>
  <r>
    <x v="9"/>
    <n v="45"/>
    <n v="4050000"/>
    <m/>
    <n v="6309.5766601599998"/>
    <n v="248885.8125"/>
    <n v="242576.23584000001"/>
    <n v="74847.014116799997"/>
    <n v="74102.471487699993"/>
    <n v="267"/>
    <n v="2020"/>
    <x v="47"/>
  </r>
  <r>
    <x v="25"/>
    <n v="112"/>
    <n v="10080000"/>
    <m/>
    <n v="6309.5766601599998"/>
    <n v="84722.78125"/>
    <n v="78413.204589800007"/>
    <n v="7473.4969874799999"/>
    <n v="8134.9682725299999"/>
    <n v="267"/>
    <n v="2020"/>
    <x v="47"/>
  </r>
  <r>
    <x v="19"/>
    <n v="89"/>
    <n v="8010000"/>
    <m/>
    <n v="6309.5766601599998"/>
    <n v="6309.5766601599998"/>
    <n v="0"/>
    <n v="6309.5766601599998"/>
    <n v="0"/>
    <n v="267"/>
    <n v="2020"/>
    <x v="47"/>
  </r>
  <r>
    <x v="22"/>
    <n v="6"/>
    <n v="540000"/>
    <m/>
    <n v="6309.5766601599998"/>
    <n v="6309.5766601599998"/>
    <n v="0"/>
    <n v="6309.5766601599998"/>
    <n v="0"/>
    <n v="267"/>
    <n v="2020"/>
    <x v="47"/>
  </r>
  <r>
    <x v="39"/>
    <n v="22"/>
    <n v="1980000"/>
    <m/>
    <n v="6309.5766601599998"/>
    <n v="6309.5766601599998"/>
    <n v="0"/>
    <n v="6309.5766601599998"/>
    <n v="0"/>
    <n v="267"/>
    <n v="2020"/>
    <x v="47"/>
  </r>
  <r>
    <x v="2"/>
    <n v="3"/>
    <n v="270000"/>
    <m/>
    <n v="6309.5766601599998"/>
    <n v="6309.5766601599998"/>
    <n v="0"/>
    <n v="6309.5766601599998"/>
    <n v="0"/>
    <n v="267"/>
    <n v="2020"/>
    <x v="47"/>
  </r>
  <r>
    <x v="34"/>
    <n v="2"/>
    <n v="180000"/>
    <m/>
    <n v="6309.5766601599998"/>
    <n v="6309.5766601599998"/>
    <n v="0"/>
    <n v="6309.5766601599998"/>
    <n v="0"/>
    <n v="267"/>
    <n v="2020"/>
    <x v="47"/>
  </r>
  <r>
    <x v="7"/>
    <n v="2552"/>
    <n v="229680000"/>
    <m/>
    <n v="6309.5766601599998"/>
    <n v="6309576.5"/>
    <n v="6303266.9233400002"/>
    <n v="832407.887598"/>
    <n v="733207.57430400001"/>
    <n v="266"/>
    <n v="2020"/>
    <x v="48"/>
  </r>
  <r>
    <x v="5"/>
    <n v="72"/>
    <n v="6480000"/>
    <m/>
    <n v="6309.5766601599998"/>
    <n v="1541701.125"/>
    <n v="1535391.54834"/>
    <n v="573094.49959300004"/>
    <n v="384012.76081200002"/>
    <n v="266"/>
    <n v="2020"/>
    <x v="48"/>
  </r>
  <r>
    <x v="36"/>
    <n v="112"/>
    <n v="10080000"/>
    <m/>
    <n v="6309.5766601599998"/>
    <n v="1923092.5"/>
    <n v="1916782.92334"/>
    <n v="362683.77465799998"/>
    <n v="343337.07896100002"/>
    <n v="266"/>
    <n v="2020"/>
    <x v="48"/>
  </r>
  <r>
    <x v="8"/>
    <n v="924"/>
    <n v="83160000"/>
    <m/>
    <n v="6309.5766601599998"/>
    <n v="1541701.125"/>
    <n v="1535391.54834"/>
    <n v="248313.84744899999"/>
    <n v="247864.393939"/>
    <n v="266"/>
    <n v="2020"/>
    <x v="48"/>
  </r>
  <r>
    <x v="25"/>
    <n v="6"/>
    <n v="540000"/>
    <m/>
    <n v="6309.5766601599998"/>
    <n v="510505.21875"/>
    <n v="504195.64208999998"/>
    <n v="246887.332845"/>
    <n v="183259.31702799999"/>
    <n v="266"/>
    <n v="2020"/>
    <x v="48"/>
  </r>
  <r>
    <x v="2"/>
    <n v="884"/>
    <n v="79560000"/>
    <m/>
    <n v="6309.5766601599998"/>
    <n v="1106624.125"/>
    <n v="1100314.54834"/>
    <n v="239407.908333"/>
    <n v="221000.51516800001"/>
    <n v="266"/>
    <n v="2020"/>
    <x v="48"/>
  </r>
  <r>
    <x v="3"/>
    <n v="62"/>
    <n v="5580000"/>
    <m/>
    <n v="6309.5766601599998"/>
    <n v="496592.40625"/>
    <n v="490282.82958999998"/>
    <n v="144694.69983299999"/>
    <n v="118076.69810199999"/>
    <n v="266"/>
    <n v="2020"/>
    <x v="48"/>
  </r>
  <r>
    <x v="4"/>
    <n v="654"/>
    <n v="58860000"/>
    <m/>
    <n v="6309.5766601599998"/>
    <n v="672977.125"/>
    <n v="666667.54833999998"/>
    <n v="111978.05082400001"/>
    <n v="126221.946438"/>
    <n v="266"/>
    <n v="2020"/>
    <x v="48"/>
  </r>
  <r>
    <x v="37"/>
    <n v="32"/>
    <n v="2880000"/>
    <m/>
    <n v="6309.5766601599998"/>
    <n v="586138.3125"/>
    <n v="579828.73583999998"/>
    <n v="109809.834732"/>
    <n v="121931.54429200001"/>
    <n v="266"/>
    <n v="2020"/>
    <x v="48"/>
  </r>
  <r>
    <x v="33"/>
    <n v="2"/>
    <n v="180000"/>
    <m/>
    <n v="60813.5234375"/>
    <n v="97274.7578125"/>
    <n v="36461.234375"/>
    <n v="79044.140625"/>
    <n v="18230.6171875"/>
    <n v="266"/>
    <n v="2020"/>
    <x v="48"/>
  </r>
  <r>
    <x v="9"/>
    <n v="78"/>
    <n v="7020000"/>
    <m/>
    <n v="6309.5766601599998"/>
    <n v="242103.078125"/>
    <n v="235793.50146500001"/>
    <n v="72092.972731400005"/>
    <n v="69231.561911500001"/>
    <n v="266"/>
    <n v="2020"/>
    <x v="48"/>
  </r>
  <r>
    <x v="18"/>
    <n v="115"/>
    <n v="10350000"/>
    <m/>
    <n v="6309.5766601599998"/>
    <n v="356451.15625"/>
    <n v="350141.57958999998"/>
    <n v="48767.526940399999"/>
    <n v="75822.638604599997"/>
    <n v="266"/>
    <n v="2020"/>
    <x v="48"/>
  </r>
  <r>
    <x v="34"/>
    <n v="25"/>
    <n v="2250000"/>
    <m/>
    <n v="6309.5766601599998"/>
    <n v="178648.890625"/>
    <n v="172339.31396500001"/>
    <n v="44723.034824199996"/>
    <n v="48961.838573200002"/>
    <n v="266"/>
    <n v="2020"/>
    <x v="48"/>
  </r>
  <r>
    <x v="6"/>
    <n v="35"/>
    <n v="3150000"/>
    <m/>
    <n v="6309.5766601599998"/>
    <n v="346737"/>
    <n v="340427.42333999998"/>
    <n v="44424.0288783"/>
    <n v="78374.732029599996"/>
    <n v="266"/>
    <n v="2020"/>
    <x v="48"/>
  </r>
  <r>
    <x v="14"/>
    <n v="254"/>
    <n v="22860000"/>
    <m/>
    <n v="6309.5766601599998"/>
    <n v="387257.90625"/>
    <n v="380948.32958999998"/>
    <n v="22688.896709299999"/>
    <n v="51245.903372000001"/>
    <n v="266"/>
    <n v="2020"/>
    <x v="48"/>
  </r>
  <r>
    <x v="11"/>
    <n v="21"/>
    <n v="1890000"/>
    <m/>
    <n v="6309.5766601599998"/>
    <n v="50118.7578125"/>
    <n v="43809.1811523"/>
    <n v="11835.8212193"/>
    <n v="10561.511313700001"/>
    <n v="266"/>
    <n v="2020"/>
    <x v="48"/>
  </r>
  <r>
    <x v="13"/>
    <n v="357"/>
    <n v="32130000"/>
    <m/>
    <n v="6309.5766601599998"/>
    <n v="128233.140625"/>
    <n v="121923.56396499999"/>
    <n v="11016.8732014"/>
    <n v="15870.0256969"/>
    <n v="266"/>
    <n v="2020"/>
    <x v="48"/>
  </r>
  <r>
    <x v="19"/>
    <n v="101"/>
    <n v="9090000"/>
    <m/>
    <n v="6309.5766601599998"/>
    <n v="457088.5"/>
    <n v="450778.92333999998"/>
    <n v="10893.781303199999"/>
    <n v="44635.886466999997"/>
    <n v="266"/>
    <n v="2020"/>
    <x v="48"/>
  </r>
  <r>
    <x v="10"/>
    <n v="121"/>
    <n v="10890000"/>
    <m/>
    <n v="6309.5766601599998"/>
    <n v="66069.3671875"/>
    <n v="59759.7905273"/>
    <n v="9197.2713633099993"/>
    <n v="9832.1073976600001"/>
    <n v="266"/>
    <n v="2020"/>
    <x v="48"/>
  </r>
  <r>
    <x v="20"/>
    <n v="66"/>
    <n v="5940000"/>
    <m/>
    <n v="6309.5766601599998"/>
    <n v="6309.5766601599998"/>
    <n v="0"/>
    <n v="6309.5766601599998"/>
    <n v="0"/>
    <n v="266"/>
    <n v="2020"/>
    <x v="48"/>
  </r>
  <r>
    <x v="21"/>
    <n v="27"/>
    <n v="2430000"/>
    <m/>
    <n v="6309.5766601599998"/>
    <n v="6309.5766601599998"/>
    <n v="0"/>
    <n v="6309.5766601599998"/>
    <n v="0"/>
    <n v="266"/>
    <n v="2020"/>
    <x v="48"/>
  </r>
  <r>
    <x v="22"/>
    <n v="66"/>
    <n v="5940000"/>
    <m/>
    <n v="6309.5766601599998"/>
    <n v="6309.5766601599998"/>
    <n v="0"/>
    <n v="6309.5766601599998"/>
    <n v="0"/>
    <n v="266"/>
    <n v="2020"/>
    <x v="48"/>
  </r>
  <r>
    <x v="24"/>
    <n v="8"/>
    <n v="720000"/>
    <m/>
    <n v="6309.5766601599998"/>
    <n v="6309.5766601599998"/>
    <n v="0"/>
    <n v="6309.5766601599998"/>
    <n v="0"/>
    <n v="266"/>
    <n v="2020"/>
    <x v="48"/>
  </r>
  <r>
    <x v="30"/>
    <n v="15"/>
    <n v="1350000"/>
    <m/>
    <n v="6309.5766601599998"/>
    <n v="6309.5766601599998"/>
    <n v="0"/>
    <n v="6309.5766601599998"/>
    <n v="0"/>
    <n v="266"/>
    <n v="2020"/>
    <x v="48"/>
  </r>
  <r>
    <x v="12"/>
    <n v="41"/>
    <n v="3690000"/>
    <m/>
    <n v="6309.5766601599998"/>
    <n v="6309.5766601599998"/>
    <n v="0"/>
    <n v="6309.5766601599998"/>
    <n v="0"/>
    <n v="266"/>
    <n v="2020"/>
    <x v="48"/>
  </r>
  <r>
    <x v="38"/>
    <n v="12"/>
    <n v="1080000"/>
    <m/>
    <n v="6309.5766601599998"/>
    <n v="6309.5766601599998"/>
    <n v="0"/>
    <n v="6309.5766601599998"/>
    <n v="0"/>
    <n v="266"/>
    <n v="2020"/>
    <x v="48"/>
  </r>
  <r>
    <x v="35"/>
    <n v="41"/>
    <n v="3690000"/>
    <m/>
    <n v="6309.5766601599998"/>
    <n v="6309.5766601599998"/>
    <n v="0"/>
    <n v="6309.5766601599998"/>
    <n v="0"/>
    <n v="266"/>
    <n v="2020"/>
    <x v="48"/>
  </r>
  <r>
    <x v="17"/>
    <n v="421"/>
    <n v="37890000"/>
    <m/>
    <n v="6309.5766601599998"/>
    <n v="6309.5766601599998"/>
    <n v="0"/>
    <n v="6309.5766601599998"/>
    <n v="0"/>
    <n v="266"/>
    <n v="2020"/>
    <x v="48"/>
  </r>
  <r>
    <x v="7"/>
    <n v="1996"/>
    <n v="179640000"/>
    <m/>
    <n v="6309.5766601599998"/>
    <n v="3162279.25"/>
    <n v="3155969.6733400002"/>
    <n v="675223.56200799998"/>
    <n v="510817.23329"/>
    <n v="265"/>
    <n v="2020"/>
    <x v="49"/>
  </r>
  <r>
    <x v="1"/>
    <n v="35"/>
    <n v="3150000"/>
    <m/>
    <n v="6309.5766601599998"/>
    <n v="1923092.5"/>
    <n v="1916782.92334"/>
    <n v="570877.24958099995"/>
    <n v="562550.73803799995"/>
    <n v="265"/>
    <n v="2020"/>
    <x v="49"/>
  </r>
  <r>
    <x v="37"/>
    <n v="36"/>
    <n v="3240000"/>
    <m/>
    <n v="51522.8789063"/>
    <n v="1923092.5"/>
    <n v="1871569.62109"/>
    <n v="557645.86577699997"/>
    <n v="440709.46111500001"/>
    <n v="265"/>
    <n v="2020"/>
    <x v="49"/>
  </r>
  <r>
    <x v="8"/>
    <n v="690"/>
    <n v="62100000"/>
    <m/>
    <n v="6309.5766601599998"/>
    <n v="751623.1875"/>
    <n v="745313.61083999998"/>
    <n v="217052.76375799999"/>
    <n v="186271.90979599999"/>
    <n v="265"/>
    <n v="2020"/>
    <x v="49"/>
  </r>
  <r>
    <x v="9"/>
    <n v="63"/>
    <n v="5670000"/>
    <m/>
    <n v="6309.5766601599998"/>
    <n v="510505.21875"/>
    <n v="504195.64208999998"/>
    <n v="214630.95080799999"/>
    <n v="128118.454443"/>
    <n v="265"/>
    <n v="2020"/>
    <x v="49"/>
  </r>
  <r>
    <x v="3"/>
    <n v="10"/>
    <n v="900000"/>
    <m/>
    <n v="33113.1289063"/>
    <n v="444631.5"/>
    <n v="411518.371094"/>
    <n v="189658.833984"/>
    <n v="123772.049034"/>
    <n v="265"/>
    <n v="2020"/>
    <x v="49"/>
  </r>
  <r>
    <x v="36"/>
    <n v="45"/>
    <n v="4050000"/>
    <m/>
    <n v="6309.5766601599998"/>
    <n v="586138.3125"/>
    <n v="579828.73583999998"/>
    <n v="170456.845974"/>
    <n v="123051.86216"/>
    <n v="265"/>
    <n v="2020"/>
    <x v="49"/>
  </r>
  <r>
    <x v="2"/>
    <n v="824"/>
    <n v="74160000"/>
    <m/>
    <n v="6309.5766601599998"/>
    <n v="1270574.375"/>
    <n v="1264264.79834"/>
    <n v="150688.229957"/>
    <n v="211032.20409700001"/>
    <n v="265"/>
    <n v="2020"/>
    <x v="49"/>
  </r>
  <r>
    <x v="4"/>
    <n v="686"/>
    <n v="61740000"/>
    <m/>
    <n v="6309.5766601599998"/>
    <n v="1106624.125"/>
    <n v="1100314.54834"/>
    <n v="139367.10125000001"/>
    <n v="156602.94158700001"/>
    <n v="265"/>
    <n v="2020"/>
    <x v="49"/>
  </r>
  <r>
    <x v="11"/>
    <n v="51"/>
    <n v="4590000"/>
    <m/>
    <n v="6309.5766601599998"/>
    <n v="293765.0625"/>
    <n v="287455.48583999998"/>
    <n v="76235.259669899999"/>
    <n v="58552.407425199999"/>
    <n v="265"/>
    <n v="2020"/>
    <x v="49"/>
  </r>
  <r>
    <x v="6"/>
    <n v="30"/>
    <n v="2700000"/>
    <m/>
    <n v="6309.5766601599998"/>
    <n v="194088.640625"/>
    <n v="187779.06396500001"/>
    <n v="50797.020605500002"/>
    <n v="65771.810308600005"/>
    <n v="265"/>
    <n v="2020"/>
    <x v="49"/>
  </r>
  <r>
    <x v="18"/>
    <n v="41"/>
    <n v="3690000"/>
    <m/>
    <n v="6309.5766601599998"/>
    <n v="210862.984375"/>
    <n v="204553.40771500001"/>
    <n v="44744.498809099998"/>
    <n v="60451.920475699997"/>
    <n v="265"/>
    <n v="2020"/>
    <x v="49"/>
  </r>
  <r>
    <x v="14"/>
    <n v="222"/>
    <n v="19980000"/>
    <m/>
    <n v="6309.5766601599998"/>
    <n v="376704"/>
    <n v="370394.42333999998"/>
    <n v="38792.544893300001"/>
    <n v="69215.767261000001"/>
    <n v="265"/>
    <n v="2020"/>
    <x v="49"/>
  </r>
  <r>
    <x v="13"/>
    <n v="346"/>
    <n v="31140000"/>
    <m/>
    <n v="6309.5766601599998"/>
    <n v="554626"/>
    <n v="548316.42333999998"/>
    <n v="30601.434979599999"/>
    <n v="68647.852867299996"/>
    <n v="265"/>
    <n v="2020"/>
    <x v="49"/>
  </r>
  <r>
    <x v="34"/>
    <n v="22"/>
    <n v="1980000"/>
    <m/>
    <n v="6309.5766601599998"/>
    <n v="173780.1875"/>
    <n v="167470.61084000001"/>
    <n v="20981.027144"/>
    <n v="40387.1449077"/>
    <n v="265"/>
    <n v="2020"/>
    <x v="49"/>
  </r>
  <r>
    <x v="10"/>
    <n v="43"/>
    <n v="3870000"/>
    <m/>
    <n v="6309.5766601599998"/>
    <n v="77983.046875"/>
    <n v="71673.470214800007"/>
    <n v="19588.5259357"/>
    <n v="22524.348787899999"/>
    <n v="265"/>
    <n v="2020"/>
    <x v="49"/>
  </r>
  <r>
    <x v="19"/>
    <n v="94"/>
    <n v="8460000"/>
    <m/>
    <n v="6309.5766601599998"/>
    <n v="216770.515625"/>
    <n v="210460.93896500001"/>
    <n v="14112.1207717"/>
    <n v="37466.277145499997"/>
    <n v="265"/>
    <n v="2020"/>
    <x v="49"/>
  </r>
  <r>
    <x v="15"/>
    <n v="112"/>
    <n v="10080000"/>
    <m/>
    <n v="6309.5766601599998"/>
    <n v="255858.734375"/>
    <n v="249549.15771500001"/>
    <n v="10918.664380800001"/>
    <n v="30959.161521800001"/>
    <n v="265"/>
    <n v="2020"/>
    <x v="49"/>
  </r>
  <r>
    <x v="20"/>
    <n v="87"/>
    <n v="7830000"/>
    <m/>
    <n v="6309.5766601599998"/>
    <n v="6309.5766601599998"/>
    <n v="0"/>
    <n v="6309.5766601599998"/>
    <n v="0"/>
    <n v="265"/>
    <n v="2020"/>
    <x v="49"/>
  </r>
  <r>
    <x v="22"/>
    <n v="145"/>
    <n v="13050000"/>
    <m/>
    <n v="6309.5766601599998"/>
    <n v="6309.5766601599998"/>
    <n v="0"/>
    <n v="6309.5766601599998"/>
    <n v="0"/>
    <n v="265"/>
    <n v="2020"/>
    <x v="49"/>
  </r>
  <r>
    <x v="39"/>
    <n v="52"/>
    <n v="4680000"/>
    <m/>
    <n v="6309.5766601599998"/>
    <n v="6309.5766601599998"/>
    <n v="0"/>
    <n v="6309.5766601599998"/>
    <n v="0"/>
    <n v="265"/>
    <n v="2020"/>
    <x v="49"/>
  </r>
  <r>
    <x v="24"/>
    <n v="132"/>
    <n v="11880000"/>
    <m/>
    <n v="6309.5766601599998"/>
    <n v="6309.5766601599998"/>
    <n v="0"/>
    <n v="6309.5766601599998"/>
    <n v="0"/>
    <n v="265"/>
    <n v="2020"/>
    <x v="49"/>
  </r>
  <r>
    <x v="25"/>
    <n v="110"/>
    <n v="9900000"/>
    <m/>
    <n v="6309.5766601599998"/>
    <n v="6309.5766601599998"/>
    <n v="0"/>
    <n v="6309.5766601599998"/>
    <n v="0"/>
    <n v="265"/>
    <n v="2020"/>
    <x v="49"/>
  </r>
  <r>
    <x v="26"/>
    <n v="40"/>
    <n v="3600000"/>
    <m/>
    <n v="6309.5766601599998"/>
    <n v="6309.5766601599998"/>
    <n v="0"/>
    <n v="6309.5766601599998"/>
    <n v="0"/>
    <n v="265"/>
    <n v="2020"/>
    <x v="49"/>
  </r>
  <r>
    <x v="27"/>
    <n v="25"/>
    <n v="2250000"/>
    <m/>
    <n v="6309.5766601599998"/>
    <n v="6309.5766601599998"/>
    <n v="0"/>
    <n v="6309.5766601599998"/>
    <n v="0"/>
    <n v="265"/>
    <n v="2020"/>
    <x v="49"/>
  </r>
  <r>
    <x v="28"/>
    <n v="34"/>
    <n v="3060000"/>
    <m/>
    <n v="6309.5766601599998"/>
    <n v="6309.5766601599998"/>
    <n v="0"/>
    <n v="6309.5766601599998"/>
    <n v="0"/>
    <n v="265"/>
    <n v="2020"/>
    <x v="49"/>
  </r>
  <r>
    <x v="30"/>
    <n v="22"/>
    <n v="1980000"/>
    <m/>
    <n v="6309.5766601599998"/>
    <n v="6309.5766601599998"/>
    <n v="0"/>
    <n v="6309.5766601599998"/>
    <n v="0"/>
    <n v="265"/>
    <n v="2020"/>
    <x v="49"/>
  </r>
  <r>
    <x v="31"/>
    <n v="85"/>
    <n v="7650000"/>
    <m/>
    <n v="6309.5766601599998"/>
    <n v="6309.5766601599998"/>
    <n v="0"/>
    <n v="6309.5766601599998"/>
    <n v="0"/>
    <n v="265"/>
    <n v="2020"/>
    <x v="49"/>
  </r>
  <r>
    <x v="12"/>
    <n v="44"/>
    <n v="3960000"/>
    <m/>
    <n v="6309.5766601599998"/>
    <n v="6309.5766601599998"/>
    <n v="0"/>
    <n v="6309.5766601599998"/>
    <n v="0"/>
    <n v="265"/>
    <n v="2020"/>
    <x v="49"/>
  </r>
  <r>
    <x v="40"/>
    <n v="15"/>
    <n v="1350000"/>
    <m/>
    <n v="6309.5766601599998"/>
    <n v="6309.5766601599998"/>
    <n v="0"/>
    <n v="6309.5766601599998"/>
    <n v="0"/>
    <n v="265"/>
    <n v="2020"/>
    <x v="49"/>
  </r>
  <r>
    <x v="17"/>
    <n v="571"/>
    <n v="51390000"/>
    <m/>
    <n v="6309.5766601599998"/>
    <n v="6309.5766601599998"/>
    <n v="0"/>
    <n v="6309.5766601599998"/>
    <n v="5.0385292396800004E-4"/>
    <n v="265"/>
    <n v="2020"/>
    <x v="49"/>
  </r>
  <r>
    <x v="7"/>
    <n v="2534"/>
    <n v="228060000"/>
    <m/>
    <n v="6309.5766601599998"/>
    <n v="5495412"/>
    <n v="5489102.4233400002"/>
    <n v="915783.87315799994"/>
    <n v="742157.41018899996"/>
    <n v="264"/>
    <n v="2020"/>
    <x v="50"/>
  </r>
  <r>
    <x v="1"/>
    <n v="37"/>
    <n v="3330000"/>
    <m/>
    <n v="6309.5766601599998"/>
    <n v="2208005.25"/>
    <n v="2201695.6733400002"/>
    <n v="775139.55884399998"/>
    <n v="667980.32028999995"/>
    <n v="264"/>
    <n v="2020"/>
    <x v="50"/>
  </r>
  <r>
    <x v="5"/>
    <n v="81"/>
    <n v="7290000"/>
    <m/>
    <n v="48752.8710938"/>
    <n v="1499685.25"/>
    <n v="1450932.37891"/>
    <n v="601854.89260200004"/>
    <n v="377802.99221699999"/>
    <n v="264"/>
    <n v="2020"/>
    <x v="50"/>
  </r>
  <r>
    <x v="36"/>
    <n v="85"/>
    <n v="7650000"/>
    <m/>
    <n v="6309.5766601599998"/>
    <n v="1770109.5"/>
    <n v="1763799.92334"/>
    <n v="525988.988488"/>
    <n v="361626.49520100001"/>
    <n v="264"/>
    <n v="2020"/>
    <x v="50"/>
  </r>
  <r>
    <x v="8"/>
    <n v="956"/>
    <n v="86040000"/>
    <m/>
    <n v="6309.5766601599998"/>
    <n v="1770109.5"/>
    <n v="1763799.92334"/>
    <n v="292315.62055499997"/>
    <n v="309267.622026"/>
    <n v="264"/>
    <n v="2020"/>
    <x v="50"/>
  </r>
  <r>
    <x v="3"/>
    <n v="92"/>
    <n v="8280000"/>
    <m/>
    <n v="34040.8242188"/>
    <n v="839460.4375"/>
    <n v="805419.61328100006"/>
    <n v="288437.79152500001"/>
    <n v="141346.058376"/>
    <n v="264"/>
    <n v="2020"/>
    <x v="50"/>
  </r>
  <r>
    <x v="37"/>
    <n v="40"/>
    <n v="3600000"/>
    <m/>
    <n v="40179.0898438"/>
    <n v="1380384.625"/>
    <n v="1340205.53516"/>
    <n v="280695.53525399999"/>
    <n v="257722.136925"/>
    <n v="264"/>
    <n v="2020"/>
    <x v="50"/>
  </r>
  <r>
    <x v="2"/>
    <n v="889"/>
    <n v="80010000"/>
    <m/>
    <n v="6309.5766601599998"/>
    <n v="1499685.25"/>
    <n v="1493375.67334"/>
    <n v="198105.840643"/>
    <n v="236747.79764599999"/>
    <n v="264"/>
    <n v="2020"/>
    <x v="50"/>
  </r>
  <r>
    <x v="9"/>
    <n v="76"/>
    <n v="6840000"/>
    <m/>
    <n v="6309.5766601599998"/>
    <n v="510505.21875"/>
    <n v="504195.64208999998"/>
    <n v="183032.588533"/>
    <n v="126730.861691"/>
    <n v="264"/>
    <n v="2020"/>
    <x v="50"/>
  </r>
  <r>
    <x v="33"/>
    <n v="3"/>
    <n v="270000"/>
    <m/>
    <n v="94623.78125"/>
    <n v="199526.3125"/>
    <n v="104902.53125"/>
    <n v="152862.43229200001"/>
    <n v="43601.351321200003"/>
    <n v="264"/>
    <n v="2020"/>
    <x v="50"/>
  </r>
  <r>
    <x v="4"/>
    <n v="695"/>
    <n v="62550000"/>
    <m/>
    <n v="6309.5766601599998"/>
    <n v="887156.375"/>
    <n v="880846.79833999998"/>
    <n v="123634.87923599999"/>
    <n v="132490.18328500001"/>
    <n v="264"/>
    <n v="2020"/>
    <x v="50"/>
  </r>
  <r>
    <x v="6"/>
    <n v="35"/>
    <n v="3150000"/>
    <m/>
    <n v="6309.5766601599998"/>
    <n v="310456.03125"/>
    <n v="304146.45458999998"/>
    <n v="68332.551074200004"/>
    <n v="77683.139536899995"/>
    <n v="264"/>
    <n v="2020"/>
    <x v="50"/>
  </r>
  <r>
    <x v="18"/>
    <n v="98"/>
    <n v="8820000"/>
    <m/>
    <n v="6309.5766601599998"/>
    <n v="255858.734375"/>
    <n v="249549.15771500001"/>
    <n v="49816.252376600001"/>
    <n v="70624.032443899996"/>
    <n v="264"/>
    <n v="2020"/>
    <x v="50"/>
  </r>
  <r>
    <x v="10"/>
    <n v="114"/>
    <n v="10260000"/>
    <m/>
    <n v="6309.5766601599998"/>
    <n v="328095.5"/>
    <n v="321785.92333999998"/>
    <n v="37875.816581899999"/>
    <n v="50082.382145000003"/>
    <n v="264"/>
    <n v="2020"/>
    <x v="50"/>
  </r>
  <r>
    <x v="34"/>
    <n v="24"/>
    <n v="2160000"/>
    <m/>
    <n v="6309.5766601599998"/>
    <n v="255858.734375"/>
    <n v="249549.15771500001"/>
    <n v="29516.403015100001"/>
    <n v="63456.148973900003"/>
    <n v="264"/>
    <n v="2020"/>
    <x v="50"/>
  </r>
  <r>
    <x v="13"/>
    <n v="356"/>
    <n v="32040000"/>
    <m/>
    <n v="6309.5766601599998"/>
    <n v="346737"/>
    <n v="340427.42333999998"/>
    <n v="18764.5444336"/>
    <n v="39062.939063099999"/>
    <n v="264"/>
    <n v="2020"/>
    <x v="50"/>
  </r>
  <r>
    <x v="14"/>
    <n v="245"/>
    <n v="22050000"/>
    <m/>
    <n v="6309.5766601599998"/>
    <n v="255858.734375"/>
    <n v="249549.15771500001"/>
    <n v="18584.2128448"/>
    <n v="38713.6360671"/>
    <n v="264"/>
    <n v="2020"/>
    <x v="50"/>
  </r>
  <r>
    <x v="15"/>
    <n v="114"/>
    <n v="10260000"/>
    <m/>
    <n v="6309.5766601599998"/>
    <n v="229086.84375"/>
    <n v="222777.26709000001"/>
    <n v="12801.062101699999"/>
    <n v="29968.509551300001"/>
    <n v="264"/>
    <n v="2020"/>
    <x v="50"/>
  </r>
  <r>
    <x v="12"/>
    <n v="38"/>
    <n v="3420000"/>
    <m/>
    <n v="6309.5766601599998"/>
    <n v="30478.9628906"/>
    <n v="24169.3862305"/>
    <n v="7793.5763774699999"/>
    <n v="5233.54901625"/>
    <n v="264"/>
    <n v="2020"/>
    <x v="50"/>
  </r>
  <r>
    <x v="25"/>
    <n v="120"/>
    <n v="10800000"/>
    <m/>
    <n v="6309.5766601599998"/>
    <n v="77983.046875"/>
    <n v="71673.470214800007"/>
    <n v="7249.7813883500003"/>
    <n v="7094.22894051"/>
    <n v="264"/>
    <n v="2020"/>
    <x v="50"/>
  </r>
  <r>
    <x v="19"/>
    <n v="107"/>
    <n v="9630000"/>
    <m/>
    <n v="6309.5766601599998"/>
    <n v="6309.5766601599998"/>
    <n v="0"/>
    <n v="6309.5766601599998"/>
    <n v="0"/>
    <n v="264"/>
    <n v="2020"/>
    <x v="50"/>
  </r>
  <r>
    <x v="20"/>
    <n v="218"/>
    <n v="19620000"/>
    <m/>
    <n v="6309.5766601599998"/>
    <n v="6309.5766601599998"/>
    <n v="0"/>
    <n v="6309.5766601599998"/>
    <n v="0"/>
    <n v="264"/>
    <n v="2020"/>
    <x v="50"/>
  </r>
  <r>
    <x v="21"/>
    <n v="26"/>
    <n v="2340000"/>
    <m/>
    <n v="6309.5766601599998"/>
    <n v="6309.5766601599998"/>
    <n v="0"/>
    <n v="6309.5766601599998"/>
    <n v="0"/>
    <n v="264"/>
    <n v="2020"/>
    <x v="50"/>
  </r>
  <r>
    <x v="22"/>
    <n v="138"/>
    <n v="12420000"/>
    <m/>
    <n v="6309.5766601599998"/>
    <n v="6309.5766601599998"/>
    <n v="0"/>
    <n v="6309.5766601599998"/>
    <n v="0"/>
    <n v="264"/>
    <n v="2020"/>
    <x v="50"/>
  </r>
  <r>
    <x v="39"/>
    <n v="49"/>
    <n v="4410000"/>
    <m/>
    <n v="6309.5766601599998"/>
    <n v="6309.5766601599998"/>
    <n v="0"/>
    <n v="6309.5766601599998"/>
    <n v="0"/>
    <n v="264"/>
    <n v="2020"/>
    <x v="50"/>
  </r>
  <r>
    <x v="24"/>
    <n v="126"/>
    <n v="11340000"/>
    <m/>
    <n v="6309.5766601599998"/>
    <n v="6309.5766601599998"/>
    <n v="0"/>
    <n v="6309.5766601599998"/>
    <n v="0"/>
    <n v="264"/>
    <n v="2020"/>
    <x v="50"/>
  </r>
  <r>
    <x v="26"/>
    <n v="35"/>
    <n v="3150000"/>
    <m/>
    <n v="6309.5766601599998"/>
    <n v="6309.5766601599998"/>
    <n v="0"/>
    <n v="6309.5766601599998"/>
    <n v="0"/>
    <n v="264"/>
    <n v="2020"/>
    <x v="50"/>
  </r>
  <r>
    <x v="28"/>
    <n v="33"/>
    <n v="2970000"/>
    <m/>
    <n v="6309.5766601599998"/>
    <n v="6309.5766601599998"/>
    <n v="0"/>
    <n v="6309.5766601599998"/>
    <n v="0"/>
    <n v="264"/>
    <n v="2020"/>
    <x v="50"/>
  </r>
  <r>
    <x v="29"/>
    <n v="33"/>
    <n v="2970000"/>
    <m/>
    <n v="6309.5766601599998"/>
    <n v="6309.5766601599998"/>
    <n v="0"/>
    <n v="6309.5766601599998"/>
    <n v="0"/>
    <n v="264"/>
    <n v="2020"/>
    <x v="50"/>
  </r>
  <r>
    <x v="30"/>
    <n v="20"/>
    <n v="1800000"/>
    <m/>
    <n v="6309.5766601599998"/>
    <n v="6309.5766601599998"/>
    <n v="0"/>
    <n v="6309.5766601599998"/>
    <n v="0"/>
    <n v="264"/>
    <n v="2020"/>
    <x v="50"/>
  </r>
  <r>
    <x v="31"/>
    <n v="50"/>
    <n v="4500000"/>
    <m/>
    <n v="6309.5766601599998"/>
    <n v="6309.5766601599998"/>
    <n v="0"/>
    <n v="6309.5766601599998"/>
    <n v="0"/>
    <n v="264"/>
    <n v="2020"/>
    <x v="50"/>
  </r>
  <r>
    <x v="32"/>
    <n v="11"/>
    <n v="990000"/>
    <m/>
    <n v="6309.5766601599998"/>
    <n v="6309.5766601599998"/>
    <n v="0"/>
    <n v="6309.5766601599998"/>
    <n v="0"/>
    <n v="264"/>
    <n v="2020"/>
    <x v="50"/>
  </r>
  <r>
    <x v="40"/>
    <n v="34"/>
    <n v="3060000"/>
    <m/>
    <n v="6309.5766601599998"/>
    <n v="6309.5766601599998"/>
    <n v="0"/>
    <n v="6309.5766601599998"/>
    <n v="0"/>
    <n v="264"/>
    <n v="2020"/>
    <x v="50"/>
  </r>
  <r>
    <x v="41"/>
    <n v="29"/>
    <n v="2610000"/>
    <m/>
    <n v="6309.5766601599998"/>
    <n v="6309.5766601599998"/>
    <n v="0"/>
    <n v="6309.5766601599998"/>
    <n v="0"/>
    <n v="264"/>
    <n v="2020"/>
    <x v="50"/>
  </r>
  <r>
    <x v="35"/>
    <n v="47"/>
    <n v="4230000"/>
    <m/>
    <n v="6309.5766601599998"/>
    <n v="6309.5766601599998"/>
    <n v="0"/>
    <n v="6309.5766601599998"/>
    <n v="0"/>
    <n v="264"/>
    <n v="2020"/>
    <x v="50"/>
  </r>
  <r>
    <x v="17"/>
    <n v="551"/>
    <n v="49590000"/>
    <m/>
    <n v="6309.5766601599998"/>
    <n v="6309.5766601599998"/>
    <n v="0"/>
    <n v="6309.5766601599998"/>
    <n v="4.48077605216E-4"/>
    <n v="264"/>
    <n v="2020"/>
    <x v="50"/>
  </r>
  <r>
    <x v="7"/>
    <n v="1485"/>
    <n v="133650000"/>
    <m/>
    <n v="6309.5766601599998"/>
    <n v="5495412"/>
    <n v="5489102.4233400002"/>
    <n v="914446.40674600005"/>
    <n v="798187.80555000005"/>
    <n v="263"/>
    <n v="2020"/>
    <x v="51"/>
  </r>
  <r>
    <x v="36"/>
    <n v="6"/>
    <n v="540000"/>
    <m/>
    <n v="94623.78125"/>
    <n v="328095.5"/>
    <n v="233471.71875"/>
    <n v="197071.71354200001"/>
    <n v="77934.643602900003"/>
    <n v="263"/>
    <n v="2020"/>
    <x v="51"/>
  </r>
  <r>
    <x v="4"/>
    <n v="85"/>
    <n v="7650000"/>
    <m/>
    <n v="6309.5766601599998"/>
    <n v="301995.375"/>
    <n v="295685.79833999998"/>
    <n v="77087.675953600003"/>
    <n v="79496.339168799997"/>
    <n v="263"/>
    <n v="2020"/>
    <x v="51"/>
  </r>
  <r>
    <x v="11"/>
    <n v="228"/>
    <n v="20520000"/>
    <m/>
    <n v="6309.5766601599998"/>
    <n v="457088.5"/>
    <n v="450778.92333999998"/>
    <n v="37424.230372400001"/>
    <n v="78396.019419799995"/>
    <n v="263"/>
    <n v="2020"/>
    <x v="51"/>
  </r>
  <r>
    <x v="8"/>
    <n v="23"/>
    <n v="2070000"/>
    <m/>
    <n v="6309.5766601599998"/>
    <n v="199526.3125"/>
    <n v="193216.73584000001"/>
    <n v="34448.188327999997"/>
    <n v="64535.9076518"/>
    <n v="263"/>
    <n v="2020"/>
    <x v="51"/>
  </r>
  <r>
    <x v="18"/>
    <n v="123"/>
    <n v="11070000"/>
    <m/>
    <n v="6309.5766601599998"/>
    <n v="210862.984375"/>
    <n v="204553.40771500001"/>
    <n v="32415.0621149"/>
    <n v="46262.471575600001"/>
    <n v="263"/>
    <n v="2020"/>
    <x v="51"/>
  </r>
  <r>
    <x v="34"/>
    <n v="7"/>
    <n v="630000"/>
    <m/>
    <n v="6309.5766601599998"/>
    <n v="57544.0234375"/>
    <n v="51234.4467773"/>
    <n v="15033.6426479"/>
    <n v="17683.370310599999"/>
    <n v="263"/>
    <n v="2020"/>
    <x v="51"/>
  </r>
  <r>
    <x v="10"/>
    <n v="110"/>
    <n v="9900000"/>
    <m/>
    <n v="6309.5766601599998"/>
    <n v="55975.78125"/>
    <n v="49666.2045898"/>
    <n v="7838.3507856899996"/>
    <n v="7043.7997504599998"/>
    <n v="263"/>
    <n v="2020"/>
    <x v="51"/>
  </r>
  <r>
    <x v="22"/>
    <n v="14"/>
    <n v="1260000"/>
    <m/>
    <n v="6309.5766601599998"/>
    <n v="6309.5766601599998"/>
    <n v="0"/>
    <n v="6309.5766601599998"/>
    <n v="0"/>
    <n v="263"/>
    <n v="2020"/>
    <x v="51"/>
  </r>
  <r>
    <x v="39"/>
    <n v="3"/>
    <n v="270000"/>
    <m/>
    <n v="6309.5766601599998"/>
    <n v="6309.5766601599998"/>
    <n v="0"/>
    <n v="6309.5766601599998"/>
    <n v="0"/>
    <n v="263"/>
    <n v="2020"/>
    <x v="51"/>
  </r>
  <r>
    <x v="25"/>
    <n v="4"/>
    <n v="360000"/>
    <m/>
    <n v="6309.5766601599998"/>
    <n v="6309.5766601599998"/>
    <n v="0"/>
    <n v="6309.5766601599998"/>
    <n v="0"/>
    <n v="263"/>
    <n v="2020"/>
    <x v="51"/>
  </r>
  <r>
    <x v="28"/>
    <n v="37"/>
    <n v="3330000"/>
    <m/>
    <n v="6309.5766601599998"/>
    <n v="6309.5766601599998"/>
    <n v="0"/>
    <n v="6309.5766601599998"/>
    <n v="0"/>
    <n v="263"/>
    <n v="2020"/>
    <x v="51"/>
  </r>
  <r>
    <x v="31"/>
    <n v="65"/>
    <n v="5850000"/>
    <m/>
    <n v="6309.5766601599998"/>
    <n v="6309.5766601599998"/>
    <n v="0"/>
    <n v="6309.5766601599998"/>
    <n v="0"/>
    <n v="263"/>
    <n v="2020"/>
    <x v="51"/>
  </r>
  <r>
    <x v="13"/>
    <n v="4"/>
    <n v="360000"/>
    <m/>
    <n v="6309.5766601599998"/>
    <n v="6309.5766601599998"/>
    <n v="0"/>
    <n v="6309.5766601599998"/>
    <n v="0"/>
    <n v="263"/>
    <n v="2020"/>
    <x v="51"/>
  </r>
  <r>
    <x v="15"/>
    <n v="5"/>
    <n v="450000"/>
    <m/>
    <n v="6309.5766601599998"/>
    <n v="6309.5766601599998"/>
    <n v="0"/>
    <n v="6309.5766601599998"/>
    <n v="0"/>
    <n v="263"/>
    <n v="2020"/>
    <x v="51"/>
  </r>
  <r>
    <x v="5"/>
    <n v="12"/>
    <n v="1080000"/>
    <m/>
    <n v="6309.5766601599998"/>
    <n v="6309.5766601599998"/>
    <n v="0"/>
    <n v="6309.5766601599998"/>
    <n v="0"/>
    <n v="263"/>
    <n v="2020"/>
    <x v="51"/>
  </r>
  <r>
    <x v="7"/>
    <n v="2488"/>
    <n v="223920000"/>
    <m/>
    <n v="6309.5766601599998"/>
    <n v="4405552"/>
    <n v="4399242.4233400002"/>
    <n v="691554.39815999998"/>
    <n v="577705.11836299999"/>
    <n v="261"/>
    <n v="2020"/>
    <x v="52"/>
  </r>
  <r>
    <x v="1"/>
    <n v="26"/>
    <n v="2340000"/>
    <m/>
    <n v="6309.5766601599998"/>
    <n v="937562.25"/>
    <n v="931252.67333999998"/>
    <n v="448233.05252799997"/>
    <n v="266274.65063599998"/>
    <n v="261"/>
    <n v="2020"/>
    <x v="52"/>
  </r>
  <r>
    <x v="8"/>
    <n v="983"/>
    <n v="88470000"/>
    <m/>
    <n v="6309.5766601599998"/>
    <n v="1923092.5"/>
    <n v="1916782.92334"/>
    <n v="361114.99849999999"/>
    <n v="325252.986943"/>
    <n v="261"/>
    <n v="2020"/>
    <x v="52"/>
  </r>
  <r>
    <x v="9"/>
    <n v="45"/>
    <n v="4050000"/>
    <m/>
    <n v="6309.5766601599998"/>
    <n v="524807.75"/>
    <n v="518498.17333999998"/>
    <n v="193855.708105"/>
    <n v="126213.364634"/>
    <n v="261"/>
    <n v="2020"/>
    <x v="52"/>
  </r>
  <r>
    <x v="2"/>
    <n v="789"/>
    <n v="71010000"/>
    <m/>
    <n v="6309.5766601599998"/>
    <n v="1106624.125"/>
    <n v="1100314.54834"/>
    <n v="138590.21109999999"/>
    <n v="174287.43972299999"/>
    <n v="261"/>
    <n v="2020"/>
    <x v="52"/>
  </r>
  <r>
    <x v="6"/>
    <n v="31"/>
    <n v="2790000"/>
    <m/>
    <n v="6309.5766601599998"/>
    <n v="255858.734375"/>
    <n v="249549.15771500001"/>
    <n v="77779.154202399994"/>
    <n v="82440.782784499999"/>
    <n v="261"/>
    <n v="2020"/>
    <x v="52"/>
  </r>
  <r>
    <x v="14"/>
    <n v="248"/>
    <n v="22320000"/>
    <m/>
    <n v="6309.5766601599998"/>
    <n v="794328.375"/>
    <n v="788018.79833999998"/>
    <n v="70458.807056100006"/>
    <n v="136587.91514999999"/>
    <n v="261"/>
    <n v="2020"/>
    <x v="52"/>
  </r>
  <r>
    <x v="13"/>
    <n v="345"/>
    <n v="31050000"/>
    <m/>
    <n v="6309.5766601599998"/>
    <n v="691831.1875"/>
    <n v="685521.61083999998"/>
    <n v="46117.116379400002"/>
    <n v="93197.296688899994"/>
    <n v="261"/>
    <n v="2020"/>
    <x v="52"/>
  </r>
  <r>
    <x v="10"/>
    <n v="95"/>
    <n v="8550000"/>
    <m/>
    <n v="6309.5766601599998"/>
    <n v="301995.375"/>
    <n v="295685.79833999998"/>
    <n v="29307.710413199999"/>
    <n v="41731.637687599999"/>
    <n v="261"/>
    <n v="2020"/>
    <x v="52"/>
  </r>
  <r>
    <x v="34"/>
    <n v="21"/>
    <n v="1890000"/>
    <m/>
    <n v="6309.5766601599998"/>
    <n v="105681.796875"/>
    <n v="99372.220214800007"/>
    <n v="15503.038481199999"/>
    <n v="28349.7117463"/>
    <n v="261"/>
    <n v="2020"/>
    <x v="52"/>
  </r>
  <r>
    <x v="20"/>
    <n v="130"/>
    <n v="11700000"/>
    <m/>
    <n v="6309.5766601599998"/>
    <n v="6309.5766601599998"/>
    <n v="0"/>
    <n v="6309.5766601599998"/>
    <n v="0"/>
    <n v="261"/>
    <n v="2020"/>
    <x v="52"/>
  </r>
  <r>
    <x v="39"/>
    <n v="47"/>
    <n v="4230000"/>
    <m/>
    <n v="6309.5766601599998"/>
    <n v="6309.5766601599998"/>
    <n v="0"/>
    <n v="6309.5766601599998"/>
    <n v="0"/>
    <n v="261"/>
    <n v="2020"/>
    <x v="52"/>
  </r>
  <r>
    <x v="24"/>
    <n v="20"/>
    <n v="1800000"/>
    <m/>
    <n v="6309.5766601599998"/>
    <n v="6309.5766601599998"/>
    <n v="0"/>
    <n v="6309.5766601599998"/>
    <n v="0"/>
    <n v="261"/>
    <n v="2020"/>
    <x v="52"/>
  </r>
  <r>
    <x v="26"/>
    <n v="33"/>
    <n v="2970000"/>
    <m/>
    <n v="6309.5766601599998"/>
    <n v="6309.5766601599998"/>
    <n v="0"/>
    <n v="6309.5766601599998"/>
    <n v="0"/>
    <n v="261"/>
    <n v="2020"/>
    <x v="52"/>
  </r>
  <r>
    <x v="30"/>
    <n v="9"/>
    <n v="810000"/>
    <m/>
    <n v="6309.5766601599998"/>
    <n v="6309.5766601599998"/>
    <n v="0"/>
    <n v="6309.5766601599998"/>
    <n v="0"/>
    <n v="261"/>
    <n v="2020"/>
    <x v="52"/>
  </r>
  <r>
    <x v="31"/>
    <n v="41"/>
    <n v="3690000"/>
    <m/>
    <n v="6309.5766601599998"/>
    <n v="6309.5766601599998"/>
    <n v="0"/>
    <n v="6309.5766601599998"/>
    <n v="0"/>
    <n v="261"/>
    <n v="2020"/>
    <x v="52"/>
  </r>
  <r>
    <x v="15"/>
    <n v="99"/>
    <n v="8910000"/>
    <m/>
    <n v="6309.5766601599998"/>
    <n v="6309.5766601599998"/>
    <n v="0"/>
    <n v="6309.5766601599998"/>
    <n v="0"/>
    <n v="261"/>
    <n v="2020"/>
    <x v="52"/>
  </r>
  <r>
    <x v="17"/>
    <n v="576"/>
    <n v="51840000"/>
    <m/>
    <n v="6309.5766601599998"/>
    <n v="6309.5766601599998"/>
    <n v="0"/>
    <n v="6309.5766601599998"/>
    <n v="5.1469362958500001E-4"/>
    <n v="261"/>
    <n v="2020"/>
    <x v="52"/>
  </r>
  <r>
    <x v="7"/>
    <n v="2547"/>
    <n v="229230000"/>
    <m/>
    <n v="6309.5766601599998"/>
    <n v="3944574.75"/>
    <n v="3938265.1733400002"/>
    <n v="674442.39700400003"/>
    <n v="582894.93593299994"/>
    <n v="260"/>
    <n v="2020"/>
    <x v="53"/>
  </r>
  <r>
    <x v="1"/>
    <n v="37"/>
    <n v="3330000"/>
    <m/>
    <n v="6309.5766601599998"/>
    <n v="2032358.625"/>
    <n v="2026049.04834"/>
    <n v="563181.27890100004"/>
    <n v="533229.45833000005"/>
    <n v="260"/>
    <n v="2020"/>
    <x v="53"/>
  </r>
  <r>
    <x v="37"/>
    <n v="17"/>
    <n v="1530000"/>
    <m/>
    <n v="105681.796875"/>
    <n v="691831.1875"/>
    <n v="586149.390625"/>
    <n v="349326.22150699998"/>
    <n v="174011.76487399999"/>
    <n v="260"/>
    <n v="2020"/>
    <x v="53"/>
  </r>
  <r>
    <x v="8"/>
    <n v="6"/>
    <n v="540000"/>
    <m/>
    <n v="82413.8828125"/>
    <n v="222843.53125"/>
    <n v="140429.648438"/>
    <n v="152527.67057300001"/>
    <n v="51753.388183000003"/>
    <n v="260"/>
    <n v="2020"/>
    <x v="53"/>
  </r>
  <r>
    <x v="2"/>
    <n v="674"/>
    <n v="60660000"/>
    <m/>
    <n v="6309.5766601599998"/>
    <n v="356451.15625"/>
    <n v="350141.57958999998"/>
    <n v="23006.026637399998"/>
    <n v="40344.468131499998"/>
    <n v="260"/>
    <n v="2020"/>
    <x v="53"/>
  </r>
  <r>
    <x v="10"/>
    <n v="21"/>
    <n v="1890000"/>
    <m/>
    <n v="6309.5766601599998"/>
    <n v="82413.8828125"/>
    <n v="76104.306152300007"/>
    <n v="11209.950869599999"/>
    <n v="16911.546932599998"/>
    <n v="260"/>
    <n v="2020"/>
    <x v="53"/>
  </r>
  <r>
    <x v="19"/>
    <n v="89"/>
    <n v="8010000"/>
    <m/>
    <n v="6309.5766601599998"/>
    <n v="6309.5766601599998"/>
    <n v="0"/>
    <n v="6309.5766601599998"/>
    <n v="0"/>
    <n v="260"/>
    <n v="2020"/>
    <x v="53"/>
  </r>
  <r>
    <x v="20"/>
    <n v="240"/>
    <n v="21600000"/>
    <m/>
    <n v="6309.5766601599998"/>
    <n v="6309.5766601599998"/>
    <n v="0"/>
    <n v="6309.5766601599998"/>
    <n v="0"/>
    <n v="260"/>
    <n v="2020"/>
    <x v="53"/>
  </r>
  <r>
    <x v="22"/>
    <n v="145"/>
    <n v="13050000"/>
    <m/>
    <n v="6309.5766601599998"/>
    <n v="6309.5766601599998"/>
    <n v="0"/>
    <n v="6309.5766601599998"/>
    <n v="0"/>
    <n v="260"/>
    <n v="2020"/>
    <x v="53"/>
  </r>
  <r>
    <x v="39"/>
    <n v="54"/>
    <n v="4860000"/>
    <m/>
    <n v="6309.5766601599998"/>
    <n v="6309.5766601599998"/>
    <n v="0"/>
    <n v="6309.5766601599998"/>
    <n v="0"/>
    <n v="260"/>
    <n v="2020"/>
    <x v="53"/>
  </r>
  <r>
    <x v="24"/>
    <n v="133"/>
    <n v="11970000"/>
    <m/>
    <n v="6309.5766601599998"/>
    <n v="6309.5766601599998"/>
    <n v="0"/>
    <n v="6309.5766601599998"/>
    <n v="0"/>
    <n v="260"/>
    <n v="2020"/>
    <x v="53"/>
  </r>
  <r>
    <x v="25"/>
    <n v="155"/>
    <n v="13950000"/>
    <m/>
    <n v="6309.5766601599998"/>
    <n v="6309.5766601599998"/>
    <n v="0"/>
    <n v="6309.5766601599998"/>
    <n v="0"/>
    <n v="260"/>
    <n v="2020"/>
    <x v="53"/>
  </r>
  <r>
    <x v="26"/>
    <n v="36"/>
    <n v="3240000"/>
    <m/>
    <n v="6309.5766601599998"/>
    <n v="6309.5766601599998"/>
    <n v="0"/>
    <n v="6309.5766601599998"/>
    <n v="0"/>
    <n v="260"/>
    <n v="2020"/>
    <x v="53"/>
  </r>
  <r>
    <x v="29"/>
    <n v="9"/>
    <n v="810000"/>
    <m/>
    <n v="6309.5766601599998"/>
    <n v="6309.5766601599998"/>
    <n v="0"/>
    <n v="6309.5766601599998"/>
    <n v="0"/>
    <n v="260"/>
    <n v="2020"/>
    <x v="53"/>
  </r>
  <r>
    <x v="30"/>
    <n v="21"/>
    <n v="1890000"/>
    <m/>
    <n v="6309.5766601599998"/>
    <n v="6309.5766601599998"/>
    <n v="0"/>
    <n v="6309.5766601599998"/>
    <n v="0"/>
    <n v="260"/>
    <n v="2020"/>
    <x v="53"/>
  </r>
  <r>
    <x v="31"/>
    <n v="19"/>
    <n v="1710000"/>
    <m/>
    <n v="6309.5766601599998"/>
    <n v="6309.5766601599998"/>
    <n v="0"/>
    <n v="6309.5766601599998"/>
    <n v="0"/>
    <n v="260"/>
    <n v="2020"/>
    <x v="53"/>
  </r>
  <r>
    <x v="13"/>
    <n v="23"/>
    <n v="2070000"/>
    <m/>
    <n v="6309.5766601599998"/>
    <n v="6309.5766601599998"/>
    <n v="0"/>
    <n v="6309.5766601599998"/>
    <n v="0"/>
    <n v="260"/>
    <n v="2020"/>
    <x v="53"/>
  </r>
  <r>
    <x v="12"/>
    <n v="44"/>
    <n v="3960000"/>
    <m/>
    <n v="6309.5766601599998"/>
    <n v="6309.5766601599998"/>
    <n v="0"/>
    <n v="6309.5766601599998"/>
    <n v="0"/>
    <n v="260"/>
    <n v="2020"/>
    <x v="53"/>
  </r>
  <r>
    <x v="15"/>
    <n v="86"/>
    <n v="7740000"/>
    <m/>
    <n v="6309.5766601599998"/>
    <n v="6309.5766601599998"/>
    <n v="0"/>
    <n v="6309.5766601599998"/>
    <n v="0"/>
    <n v="260"/>
    <n v="2020"/>
    <x v="53"/>
  </r>
  <r>
    <x v="14"/>
    <n v="28"/>
    <n v="2520000"/>
    <m/>
    <n v="6309.5766601599998"/>
    <n v="6309.5766601599998"/>
    <n v="0"/>
    <n v="6309.5766601599998"/>
    <n v="0"/>
    <n v="260"/>
    <n v="2020"/>
    <x v="53"/>
  </r>
  <r>
    <x v="34"/>
    <n v="16"/>
    <n v="1440000"/>
    <m/>
    <n v="6309.5766601599998"/>
    <n v="6309.5766601599998"/>
    <n v="0"/>
    <n v="6309.5766601599998"/>
    <n v="0"/>
    <n v="260"/>
    <n v="2020"/>
    <x v="53"/>
  </r>
  <r>
    <x v="17"/>
    <n v="567"/>
    <n v="51030000"/>
    <m/>
    <n v="6309.5766601599998"/>
    <n v="6309.5766601599998"/>
    <n v="0"/>
    <n v="6309.5766601599998"/>
    <n v="4.9214124089700002E-4"/>
    <n v="260"/>
    <n v="2020"/>
    <x v="53"/>
  </r>
  <r>
    <x v="7"/>
    <n v="2569"/>
    <n v="231210000"/>
    <m/>
    <n v="6309.5766601599998"/>
    <n v="4655863.5"/>
    <n v="4649553.9233400002"/>
    <n v="785825.47619299998"/>
    <n v="628101.35100100003"/>
    <n v="259"/>
    <n v="2020"/>
    <x v="54"/>
  </r>
  <r>
    <x v="1"/>
    <n v="40"/>
    <n v="3600000"/>
    <m/>
    <n v="6309.5766601599998"/>
    <n v="1306171.375"/>
    <n v="1299861.79834"/>
    <n v="500446.71025399998"/>
    <n v="392988.51921400003"/>
    <n v="259"/>
    <n v="2020"/>
    <x v="54"/>
  </r>
  <r>
    <x v="5"/>
    <n v="36"/>
    <n v="3240000"/>
    <m/>
    <n v="6309.5766601599998"/>
    <n v="1137628"/>
    <n v="1131318.42334"/>
    <n v="478421.14553500002"/>
    <n v="290594.531732"/>
    <n v="259"/>
    <n v="2020"/>
    <x v="54"/>
  </r>
  <r>
    <x v="37"/>
    <n v="40"/>
    <n v="3600000"/>
    <m/>
    <n v="6309.5766601599998"/>
    <n v="1018591.6875"/>
    <n v="1012282.11084"/>
    <n v="409866.54809599998"/>
    <n v="316206.03199799999"/>
    <n v="259"/>
    <n v="2020"/>
    <x v="54"/>
  </r>
  <r>
    <x v="23"/>
    <n v="3"/>
    <n v="270000"/>
    <m/>
    <n v="277971.46875"/>
    <n v="570164.3125"/>
    <n v="292192.84375"/>
    <n v="398290.92708300002"/>
    <n v="124733.10181599999"/>
    <n v="259"/>
    <n v="2020"/>
    <x v="54"/>
  </r>
  <r>
    <x v="8"/>
    <n v="905"/>
    <n v="81450000"/>
    <m/>
    <n v="6309.5766601599998"/>
    <n v="1819701.875"/>
    <n v="1813392.29834"/>
    <n v="275098.39380199998"/>
    <n v="241080.029515"/>
    <n v="259"/>
    <n v="2020"/>
    <x v="54"/>
  </r>
  <r>
    <x v="2"/>
    <n v="865"/>
    <n v="77850000"/>
    <m/>
    <n v="6309.5766601599998"/>
    <n v="1076466"/>
    <n v="1070156.42334"/>
    <n v="224770.404201"/>
    <n v="187071.90229500001"/>
    <n v="259"/>
    <n v="2020"/>
    <x v="54"/>
  </r>
  <r>
    <x v="4"/>
    <n v="373"/>
    <n v="33570000"/>
    <m/>
    <n v="6309.5766601599998"/>
    <n v="887156.375"/>
    <n v="880846.79833999998"/>
    <n v="172574.625937"/>
    <n v="151036.472633"/>
    <n v="259"/>
    <n v="2020"/>
    <x v="54"/>
  </r>
  <r>
    <x v="9"/>
    <n v="80"/>
    <n v="7200000"/>
    <m/>
    <n v="6309.5766601599998"/>
    <n v="483059.09375"/>
    <n v="476749.51708999998"/>
    <n v="172422.210406"/>
    <n v="109195.39361"/>
    <n v="259"/>
    <n v="2020"/>
    <x v="54"/>
  </r>
  <r>
    <x v="6"/>
    <n v="27"/>
    <n v="2430000"/>
    <m/>
    <n v="8090.9584960900002"/>
    <n v="151356.234375"/>
    <n v="143265.27587899999"/>
    <n v="51572.344816999997"/>
    <n v="39434.971321600002"/>
    <n v="259"/>
    <n v="2020"/>
    <x v="54"/>
  </r>
  <r>
    <x v="10"/>
    <n v="128"/>
    <n v="11520000"/>
    <m/>
    <n v="6309.5766601599998"/>
    <n v="711213.875"/>
    <n v="704904.29833999998"/>
    <n v="47138.809478800002"/>
    <n v="93018.354257700004"/>
    <n v="259"/>
    <n v="2020"/>
    <x v="54"/>
  </r>
  <r>
    <x v="14"/>
    <n v="217"/>
    <n v="19530000"/>
    <m/>
    <n v="6309.5766601599998"/>
    <n v="432513.96875"/>
    <n v="426204.39208999998"/>
    <n v="41183.436197199997"/>
    <n v="73447.733546999996"/>
    <n v="259"/>
    <n v="2020"/>
    <x v="54"/>
  </r>
  <r>
    <x v="13"/>
    <n v="320"/>
    <n v="28800000"/>
    <m/>
    <n v="6309.5766601599998"/>
    <n v="366437.6875"/>
    <n v="360128.11083999998"/>
    <n v="24556.474323999999"/>
    <n v="51415.671842700001"/>
    <n v="259"/>
    <n v="2020"/>
    <x v="54"/>
  </r>
  <r>
    <x v="25"/>
    <n v="127"/>
    <n v="11430000"/>
    <m/>
    <n v="6309.5766601599998"/>
    <n v="586138.3125"/>
    <n v="579828.73583999998"/>
    <n v="15597.131566800001"/>
    <n v="63377.410896000001"/>
    <n v="259"/>
    <n v="2020"/>
    <x v="54"/>
  </r>
  <r>
    <x v="34"/>
    <n v="24"/>
    <n v="2160000"/>
    <m/>
    <n v="6309.5766601599998"/>
    <n v="159955.890625"/>
    <n v="153646.31396500001"/>
    <n v="13947.563761400001"/>
    <n v="31015.514954099999"/>
    <n v="259"/>
    <n v="2020"/>
    <x v="54"/>
  </r>
  <r>
    <x v="19"/>
    <n v="80"/>
    <n v="7200000"/>
    <m/>
    <n v="6309.5766601599998"/>
    <n v="20137.2480469"/>
    <n v="13827.6713867"/>
    <n v="6519.6737548800002"/>
    <n v="1567.45895541"/>
    <n v="259"/>
    <n v="2020"/>
    <x v="54"/>
  </r>
  <r>
    <x v="20"/>
    <n v="256"/>
    <n v="23040000"/>
    <m/>
    <n v="6309.5766601599998"/>
    <n v="6309.5766601599998"/>
    <n v="0"/>
    <n v="6309.5766601599998"/>
    <n v="0"/>
    <n v="259"/>
    <n v="2020"/>
    <x v="54"/>
  </r>
  <r>
    <x v="22"/>
    <n v="135"/>
    <n v="12150000"/>
    <m/>
    <n v="6309.5766601599998"/>
    <n v="6309.5766601599998"/>
    <n v="0"/>
    <n v="6309.5766601599998"/>
    <n v="0"/>
    <n v="259"/>
    <n v="2020"/>
    <x v="54"/>
  </r>
  <r>
    <x v="39"/>
    <n v="57"/>
    <n v="5130000"/>
    <m/>
    <n v="6309.5766601599998"/>
    <n v="6309.5766601599998"/>
    <n v="0"/>
    <n v="6309.5766601599998"/>
    <n v="0"/>
    <n v="259"/>
    <n v="2020"/>
    <x v="54"/>
  </r>
  <r>
    <x v="24"/>
    <n v="141"/>
    <n v="12690000"/>
    <m/>
    <n v="6309.5766601599998"/>
    <n v="6309.5766601599998"/>
    <n v="0"/>
    <n v="6309.5766601599998"/>
    <n v="0"/>
    <n v="259"/>
    <n v="2020"/>
    <x v="54"/>
  </r>
  <r>
    <x v="26"/>
    <n v="40"/>
    <n v="3600000"/>
    <m/>
    <n v="6309.5766601599998"/>
    <n v="6309.5766601599998"/>
    <n v="0"/>
    <n v="6309.5766601599998"/>
    <n v="0"/>
    <n v="259"/>
    <n v="2020"/>
    <x v="54"/>
  </r>
  <r>
    <x v="30"/>
    <n v="25"/>
    <n v="2250000"/>
    <m/>
    <n v="6309.5766601599998"/>
    <n v="6309.5766601599998"/>
    <n v="0"/>
    <n v="6309.5766601599998"/>
    <n v="0"/>
    <n v="259"/>
    <n v="2020"/>
    <x v="54"/>
  </r>
  <r>
    <x v="31"/>
    <n v="32"/>
    <n v="2880000"/>
    <m/>
    <n v="6309.5766601599998"/>
    <n v="6309.5766601599998"/>
    <n v="0"/>
    <n v="6309.5766601599998"/>
    <n v="0"/>
    <n v="259"/>
    <n v="2020"/>
    <x v="54"/>
  </r>
  <r>
    <x v="12"/>
    <n v="46"/>
    <n v="4140000"/>
    <m/>
    <n v="6309.5766601599998"/>
    <n v="6309.5766601599998"/>
    <n v="0"/>
    <n v="6309.5766601599998"/>
    <n v="0"/>
    <n v="259"/>
    <n v="2020"/>
    <x v="54"/>
  </r>
  <r>
    <x v="15"/>
    <n v="124"/>
    <n v="11160000"/>
    <m/>
    <n v="6309.5766601599998"/>
    <n v="6309.5766601599998"/>
    <n v="0"/>
    <n v="6309.5766601599998"/>
    <n v="0"/>
    <n v="259"/>
    <n v="2020"/>
    <x v="54"/>
  </r>
  <r>
    <x v="17"/>
    <n v="572"/>
    <n v="51480000"/>
    <m/>
    <n v="6309.5766601599998"/>
    <n v="6309.5766601599998"/>
    <n v="0"/>
    <n v="6309.5766601599998"/>
    <n v="5.0341230042600001E-4"/>
    <n v="259"/>
    <n v="2020"/>
    <x v="54"/>
  </r>
  <r>
    <x v="1"/>
    <n v="41"/>
    <n v="3690000"/>
    <m/>
    <n v="6309.5766601599998"/>
    <n v="1106624.125"/>
    <n v="1100314.54834"/>
    <n v="541471.62950200005"/>
    <n v="326832.650738"/>
    <n v="258"/>
    <n v="2020"/>
    <x v="55"/>
  </r>
  <r>
    <x v="7"/>
    <n v="2503"/>
    <n v="225270000"/>
    <m/>
    <n v="6309.5766601599998"/>
    <n v="3630782"/>
    <n v="3624472.4233400002"/>
    <n v="516448.547418"/>
    <n v="480831.14995200001"/>
    <n v="258"/>
    <n v="2020"/>
    <x v="55"/>
  </r>
  <r>
    <x v="8"/>
    <n v="3"/>
    <n v="270000"/>
    <m/>
    <n v="89536.5078125"/>
    <n v="346737"/>
    <n v="257200.492188"/>
    <n v="204974.132813"/>
    <n v="106638.91434"/>
    <n v="258"/>
    <n v="2020"/>
    <x v="55"/>
  </r>
  <r>
    <x v="2"/>
    <n v="416"/>
    <n v="37440000"/>
    <m/>
    <n v="6309.5766601599998"/>
    <n v="1047129.0625"/>
    <n v="1040819.48584"/>
    <n v="146725.60897100001"/>
    <n v="196613.07911399999"/>
    <n v="258"/>
    <n v="2020"/>
    <x v="55"/>
  </r>
  <r>
    <x v="9"/>
    <n v="9"/>
    <n v="810000"/>
    <m/>
    <n v="6309.5766601599998"/>
    <n v="194088.640625"/>
    <n v="187779.06396500001"/>
    <n v="70670.776529900002"/>
    <n v="81413.876530099995"/>
    <n v="258"/>
    <n v="2020"/>
    <x v="55"/>
  </r>
  <r>
    <x v="25"/>
    <n v="36"/>
    <n v="3240000"/>
    <m/>
    <n v="6309.5766601599998"/>
    <n v="602559.875"/>
    <n v="596250.29833999998"/>
    <n v="41095.103081599998"/>
    <n v="115133.393031"/>
    <n v="258"/>
    <n v="2020"/>
    <x v="55"/>
  </r>
  <r>
    <x v="10"/>
    <n v="124"/>
    <n v="11160000"/>
    <m/>
    <n v="6309.5766601599998"/>
    <n v="586138.3125"/>
    <n v="579828.73583999998"/>
    <n v="25181.1662086"/>
    <n v="68189.929245499996"/>
    <n v="258"/>
    <n v="2020"/>
    <x v="55"/>
  </r>
  <r>
    <x v="34"/>
    <n v="22"/>
    <n v="1980000"/>
    <m/>
    <n v="6309.5766601599998"/>
    <n v="199526.3125"/>
    <n v="193216.73584000001"/>
    <n v="23376.138028199999"/>
    <n v="51251.662302299999"/>
    <n v="258"/>
    <n v="2020"/>
    <x v="55"/>
  </r>
  <r>
    <x v="12"/>
    <n v="48"/>
    <n v="4320000"/>
    <m/>
    <n v="6309.5766601599998"/>
    <n v="178648.890625"/>
    <n v="172339.31396500001"/>
    <n v="12670.9396769"/>
    <n v="30771.012998499999"/>
    <n v="258"/>
    <n v="2020"/>
    <x v="55"/>
  </r>
  <r>
    <x v="13"/>
    <n v="11"/>
    <n v="990000"/>
    <m/>
    <n v="6309.5766601599998"/>
    <n v="9036.5009765600007"/>
    <n v="2726.9243164099998"/>
    <n v="6557.4788707400003"/>
    <n v="783.93562243099996"/>
    <n v="258"/>
    <n v="2020"/>
    <x v="55"/>
  </r>
  <r>
    <x v="18"/>
    <n v="21"/>
    <n v="1890000"/>
    <m/>
    <n v="6309.5766601599998"/>
    <n v="6309.5766601599998"/>
    <n v="0"/>
    <n v="6309.5766601599998"/>
    <n v="0"/>
    <n v="258"/>
    <n v="2020"/>
    <x v="55"/>
  </r>
  <r>
    <x v="20"/>
    <n v="78"/>
    <n v="7020000"/>
    <m/>
    <n v="6309.5766601599998"/>
    <n v="6309.5766601599998"/>
    <n v="0"/>
    <n v="6309.5766601599998"/>
    <n v="0"/>
    <n v="258"/>
    <n v="2020"/>
    <x v="55"/>
  </r>
  <r>
    <x v="11"/>
    <n v="12"/>
    <n v="1080000"/>
    <m/>
    <n v="6309.5766601599998"/>
    <n v="6309.5766601599998"/>
    <n v="0"/>
    <n v="6309.5766601599998"/>
    <n v="0"/>
    <n v="258"/>
    <n v="2020"/>
    <x v="55"/>
  </r>
  <r>
    <x v="22"/>
    <n v="154"/>
    <n v="13860000"/>
    <m/>
    <n v="6309.5766601599998"/>
    <n v="6309.5766601599998"/>
    <n v="0"/>
    <n v="6309.5766601599998"/>
    <n v="0"/>
    <n v="258"/>
    <n v="2020"/>
    <x v="55"/>
  </r>
  <r>
    <x v="39"/>
    <n v="57"/>
    <n v="5130000"/>
    <m/>
    <n v="6309.5766601599998"/>
    <n v="6309.5766601599998"/>
    <n v="0"/>
    <n v="6309.5766601599998"/>
    <n v="0"/>
    <n v="258"/>
    <n v="2020"/>
    <x v="55"/>
  </r>
  <r>
    <x v="24"/>
    <n v="135"/>
    <n v="12150000"/>
    <m/>
    <n v="6309.5766601599998"/>
    <n v="6309.5766601599998"/>
    <n v="0"/>
    <n v="6309.5766601599998"/>
    <n v="0"/>
    <n v="258"/>
    <n v="2020"/>
    <x v="55"/>
  </r>
  <r>
    <x v="26"/>
    <n v="42"/>
    <n v="3780000"/>
    <m/>
    <n v="6309.5766601599998"/>
    <n v="6309.5766601599998"/>
    <n v="0"/>
    <n v="6309.5766601599998"/>
    <n v="0"/>
    <n v="258"/>
    <n v="2020"/>
    <x v="55"/>
  </r>
  <r>
    <x v="30"/>
    <n v="25"/>
    <n v="2250000"/>
    <m/>
    <n v="6309.5766601599998"/>
    <n v="6309.5766601599998"/>
    <n v="0"/>
    <n v="6309.5766601599998"/>
    <n v="0"/>
    <n v="258"/>
    <n v="2020"/>
    <x v="55"/>
  </r>
  <r>
    <x v="15"/>
    <n v="124"/>
    <n v="11160000"/>
    <m/>
    <n v="6309.5766601599998"/>
    <n v="6309.5766601599998"/>
    <n v="0"/>
    <n v="6309.5766601599998"/>
    <n v="0"/>
    <n v="258"/>
    <n v="2020"/>
    <x v="55"/>
  </r>
  <r>
    <x v="14"/>
    <n v="22"/>
    <n v="1980000"/>
    <m/>
    <n v="6309.5766601599998"/>
    <n v="6309.5766601599998"/>
    <n v="0"/>
    <n v="6309.5766601599998"/>
    <n v="0"/>
    <n v="258"/>
    <n v="2020"/>
    <x v="55"/>
  </r>
  <r>
    <x v="17"/>
    <n v="578"/>
    <n v="52020000"/>
    <m/>
    <n v="6309.5766601599998"/>
    <n v="6309.5766601599998"/>
    <n v="0"/>
    <n v="6309.5766601599998"/>
    <n v="5.2018526758599996E-4"/>
    <n v="258"/>
    <n v="2020"/>
    <x v="55"/>
  </r>
  <r>
    <x v="8"/>
    <n v="819"/>
    <n v="73710000"/>
    <m/>
    <n v="6309.5766601599998"/>
    <n v="1584894.25"/>
    <n v="1578584.67334"/>
    <n v="228880.59946600001"/>
    <n v="196122.92555499999"/>
    <n v="257"/>
    <n v="2020"/>
    <x v="56"/>
  </r>
  <r>
    <x v="9"/>
    <n v="48"/>
    <n v="4320000"/>
    <m/>
    <n v="6309.5766601599998"/>
    <n v="691831.1875"/>
    <n v="685521.61083999998"/>
    <n v="194109.29225699999"/>
    <n v="166600.70807600001"/>
    <n v="257"/>
    <n v="2020"/>
    <x v="56"/>
  </r>
  <r>
    <x v="4"/>
    <n v="368"/>
    <n v="33120000"/>
    <m/>
    <n v="6309.5766601599998"/>
    <n v="963829.4375"/>
    <n v="957519.86083999998"/>
    <n v="185910.08056"/>
    <n v="173097.94630800001"/>
    <n v="257"/>
    <n v="2020"/>
    <x v="56"/>
  </r>
  <r>
    <x v="6"/>
    <n v="34"/>
    <n v="3060000"/>
    <m/>
    <n v="6309.5766601599998"/>
    <n v="457088.5"/>
    <n v="450778.92333999998"/>
    <n v="94773.768037700007"/>
    <n v="96537.520976500004"/>
    <n v="257"/>
    <n v="2020"/>
    <x v="56"/>
  </r>
  <r>
    <x v="2"/>
    <n v="776"/>
    <n v="69840000"/>
    <m/>
    <n v="6309.5766601599998"/>
    <n v="554626"/>
    <n v="548316.42333999998"/>
    <n v="66103.614091700001"/>
    <n v="85251.153837000005"/>
    <n v="257"/>
    <n v="2020"/>
    <x v="56"/>
  </r>
  <r>
    <x v="14"/>
    <n v="227"/>
    <n v="20430000"/>
    <m/>
    <n v="6309.5766601599998"/>
    <n v="319153.9375"/>
    <n v="312844.36083999998"/>
    <n v="25818.308292599999"/>
    <n v="49464.050423300003"/>
    <n v="257"/>
    <n v="2020"/>
    <x v="56"/>
  </r>
  <r>
    <x v="13"/>
    <n v="345"/>
    <n v="31050000"/>
    <m/>
    <n v="6309.5766601599998"/>
    <n v="398107.53125"/>
    <n v="391797.95458999998"/>
    <n v="23788.585620499998"/>
    <n v="52462.257558099998"/>
    <n v="257"/>
    <n v="2020"/>
    <x v="56"/>
  </r>
  <r>
    <x v="19"/>
    <n v="88"/>
    <n v="7920000"/>
    <m/>
    <n v="6309.5766601599998"/>
    <n v="6309.5766601599998"/>
    <n v="0"/>
    <n v="6309.5766601599998"/>
    <n v="0"/>
    <n v="257"/>
    <n v="2020"/>
    <x v="56"/>
  </r>
  <r>
    <x v="12"/>
    <n v="10"/>
    <n v="900000"/>
    <m/>
    <n v="6309.5766601599998"/>
    <n v="6309.5766601599998"/>
    <n v="0"/>
    <n v="6309.5766601599998"/>
    <n v="0"/>
    <n v="257"/>
    <n v="2020"/>
    <x v="56"/>
  </r>
  <r>
    <x v="15"/>
    <n v="62"/>
    <n v="5580000"/>
    <m/>
    <n v="6309.5766601599998"/>
    <n v="6309.5766601599998"/>
    <n v="0"/>
    <n v="6309.5766601599998"/>
    <n v="0"/>
    <n v="257"/>
    <n v="2020"/>
    <x v="56"/>
  </r>
  <r>
    <x v="34"/>
    <n v="6"/>
    <n v="540000"/>
    <m/>
    <n v="6309.5766601599998"/>
    <n v="6309.5766601599998"/>
    <n v="0"/>
    <n v="6309.5766601599998"/>
    <n v="0"/>
    <n v="257"/>
    <n v="2020"/>
    <x v="56"/>
  </r>
  <r>
    <x v="17"/>
    <n v="78"/>
    <n v="7020000"/>
    <m/>
    <n v="6309.5766601599998"/>
    <n v="6309.5766601599998"/>
    <n v="0"/>
    <n v="6309.5766601599998"/>
    <n v="0"/>
    <n v="257"/>
    <n v="2020"/>
    <x v="56"/>
  </r>
  <r>
    <x v="1"/>
    <n v="4"/>
    <n v="360000"/>
    <m/>
    <n v="118032.078125"/>
    <n v="420726.6875"/>
    <n v="302694.609375"/>
    <n v="288775.878906"/>
    <n v="122296.72115500001"/>
    <n v="256"/>
    <n v="2020"/>
    <x v="57"/>
  </r>
  <r>
    <x v="8"/>
    <n v="980"/>
    <n v="88200000"/>
    <m/>
    <n v="6309.5766601599998"/>
    <n v="1674943.75"/>
    <n v="1668634.17334"/>
    <n v="223673.19503999999"/>
    <n v="242227.87159699999"/>
    <n v="256"/>
    <n v="2020"/>
    <x v="57"/>
  </r>
  <r>
    <x v="9"/>
    <n v="89"/>
    <n v="8010000"/>
    <m/>
    <n v="6309.5766601599998"/>
    <n v="469894.28125"/>
    <n v="463584.70458999998"/>
    <n v="161590.618384"/>
    <n v="116041.88570899999"/>
    <n v="256"/>
    <n v="2020"/>
    <x v="57"/>
  </r>
  <r>
    <x v="2"/>
    <n v="800"/>
    <n v="72000000"/>
    <m/>
    <n v="6309.5766601599998"/>
    <n v="524807.75"/>
    <n v="518498.17333999998"/>
    <n v="79228.317486"/>
    <n v="86955.9908498"/>
    <n v="256"/>
    <n v="2020"/>
    <x v="57"/>
  </r>
  <r>
    <x v="7"/>
    <n v="536"/>
    <n v="48240000"/>
    <m/>
    <n v="6309.5766601599998"/>
    <n v="887156.375"/>
    <n v="880846.79833999998"/>
    <n v="74408.024847699999"/>
    <n v="118546.69521799999"/>
    <n v="256"/>
    <n v="2020"/>
    <x v="57"/>
  </r>
  <r>
    <x v="6"/>
    <n v="33"/>
    <n v="2970000"/>
    <m/>
    <n v="6309.5766601599998"/>
    <n v="483059.09375"/>
    <n v="476749.51708999998"/>
    <n v="44213.416903400001"/>
    <n v="83848.698708900003"/>
    <n v="256"/>
    <n v="2020"/>
    <x v="57"/>
  </r>
  <r>
    <x v="10"/>
    <n v="114"/>
    <n v="10260000"/>
    <m/>
    <n v="6309.5766601599998"/>
    <n v="409260.84375"/>
    <n v="402951.26708999998"/>
    <n v="39818.576141899997"/>
    <n v="68162.045068399995"/>
    <n v="256"/>
    <n v="2020"/>
    <x v="57"/>
  </r>
  <r>
    <x v="14"/>
    <n v="232"/>
    <n v="20880000"/>
    <m/>
    <n v="6309.5766601599998"/>
    <n v="398107.53125"/>
    <n v="391797.95458999998"/>
    <n v="24266.2993795"/>
    <n v="57223.526028599998"/>
    <n v="256"/>
    <n v="2020"/>
    <x v="57"/>
  </r>
  <r>
    <x v="13"/>
    <n v="351"/>
    <n v="31590000"/>
    <m/>
    <n v="6309.5766601599998"/>
    <n v="346737"/>
    <n v="340427.42333999998"/>
    <n v="14024.3940485"/>
    <n v="37847.982598299997"/>
    <n v="256"/>
    <n v="2020"/>
    <x v="57"/>
  </r>
  <r>
    <x v="19"/>
    <n v="49"/>
    <n v="4410000"/>
    <m/>
    <n v="6309.5766601599998"/>
    <n v="6309.5766601599998"/>
    <n v="0"/>
    <n v="6309.5766601599998"/>
    <n v="0"/>
    <n v="256"/>
    <n v="2020"/>
    <x v="57"/>
  </r>
  <r>
    <x v="20"/>
    <n v="26"/>
    <n v="2340000"/>
    <m/>
    <n v="6309.5766601599998"/>
    <n v="6309.5766601599998"/>
    <n v="0"/>
    <n v="6309.5766601599998"/>
    <n v="0"/>
    <n v="256"/>
    <n v="2020"/>
    <x v="57"/>
  </r>
  <r>
    <x v="22"/>
    <n v="16"/>
    <n v="1440000"/>
    <m/>
    <n v="6309.5766601599998"/>
    <n v="6309.5766601599998"/>
    <n v="0"/>
    <n v="6309.5766601599998"/>
    <n v="0"/>
    <n v="256"/>
    <n v="2020"/>
    <x v="57"/>
  </r>
  <r>
    <x v="39"/>
    <n v="40"/>
    <n v="3600000"/>
    <m/>
    <n v="6309.5766601599998"/>
    <n v="6309.5766601599998"/>
    <n v="0"/>
    <n v="6309.5766601599998"/>
    <n v="0"/>
    <n v="256"/>
    <n v="2020"/>
    <x v="57"/>
  </r>
  <r>
    <x v="24"/>
    <n v="28"/>
    <n v="2520000"/>
    <m/>
    <n v="6309.5766601599998"/>
    <n v="6309.5766601599998"/>
    <n v="0"/>
    <n v="6309.5766601599998"/>
    <n v="0"/>
    <n v="256"/>
    <n v="2020"/>
    <x v="57"/>
  </r>
  <r>
    <x v="26"/>
    <n v="32"/>
    <n v="2880000"/>
    <m/>
    <n v="6309.5766601599998"/>
    <n v="6309.5766601599998"/>
    <n v="0"/>
    <n v="6309.5766601599998"/>
    <n v="0"/>
    <n v="256"/>
    <n v="2020"/>
    <x v="57"/>
  </r>
  <r>
    <x v="30"/>
    <n v="6"/>
    <n v="540000"/>
    <m/>
    <n v="6309.5766601599998"/>
    <n v="6309.5766601599998"/>
    <n v="0"/>
    <n v="6309.5766601599998"/>
    <n v="0"/>
    <n v="256"/>
    <n v="2020"/>
    <x v="57"/>
  </r>
  <r>
    <x v="12"/>
    <n v="16"/>
    <n v="1440000"/>
    <m/>
    <n v="6309.5766601599998"/>
    <n v="6309.5766601599998"/>
    <n v="0"/>
    <n v="6309.5766601599998"/>
    <n v="0"/>
    <n v="256"/>
    <n v="2020"/>
    <x v="57"/>
  </r>
  <r>
    <x v="15"/>
    <n v="47"/>
    <n v="4230000"/>
    <m/>
    <n v="6309.5766601599998"/>
    <n v="6309.5766601599998"/>
    <n v="0"/>
    <n v="6309.5766601599998"/>
    <n v="0"/>
    <n v="256"/>
    <n v="2020"/>
    <x v="57"/>
  </r>
  <r>
    <x v="34"/>
    <n v="4"/>
    <n v="360000"/>
    <m/>
    <n v="6309.5766601599998"/>
    <n v="6309.5766601599998"/>
    <n v="0"/>
    <n v="6309.5766601599998"/>
    <n v="0"/>
    <n v="256"/>
    <n v="2020"/>
    <x v="57"/>
  </r>
  <r>
    <x v="17"/>
    <n v="565"/>
    <n v="50850000"/>
    <m/>
    <n v="6309.5766601599998"/>
    <n v="6309.5766601599998"/>
    <n v="0"/>
    <n v="6309.5766601599998"/>
    <n v="4.8611591227999999E-4"/>
    <n v="256"/>
    <n v="2020"/>
    <x v="57"/>
  </r>
  <r>
    <x v="7"/>
    <n v="899"/>
    <n v="80910000"/>
    <m/>
    <n v="6309.5766601599998"/>
    <n v="1629296.5"/>
    <n v="1622986.92334"/>
    <n v="343329.92535400001"/>
    <n v="348160.31880499999"/>
    <n v="255"/>
    <n v="2020"/>
    <x v="58"/>
  </r>
  <r>
    <x v="37"/>
    <n v="45"/>
    <n v="4050000"/>
    <m/>
    <n v="6309.5766601599998"/>
    <n v="1976970.75"/>
    <n v="1970661.17334"/>
    <n v="330706.785883"/>
    <n v="476396.43596099998"/>
    <n v="255"/>
    <n v="2020"/>
    <x v="58"/>
  </r>
  <r>
    <x v="8"/>
    <n v="933"/>
    <n v="83970000"/>
    <m/>
    <n v="6309.5766601599998"/>
    <n v="1721869.75"/>
    <n v="1715560.17334"/>
    <n v="189068.626059"/>
    <n v="170460.479716"/>
    <n v="255"/>
    <n v="2020"/>
    <x v="58"/>
  </r>
  <r>
    <x v="4"/>
    <n v="711"/>
    <n v="63990000"/>
    <m/>
    <n v="6309.5766601599998"/>
    <n v="1169500.25"/>
    <n v="1163190.67334"/>
    <n v="178771.96680699999"/>
    <n v="151958.151839"/>
    <n v="255"/>
    <n v="2020"/>
    <x v="58"/>
  </r>
  <r>
    <x v="9"/>
    <n v="76"/>
    <n v="6840000"/>
    <m/>
    <n v="6309.5766601599998"/>
    <n v="432513.96875"/>
    <n v="426204.39208999998"/>
    <n v="152277.15583900001"/>
    <n v="104396.209027"/>
    <n v="255"/>
    <n v="2020"/>
    <x v="58"/>
  </r>
  <r>
    <x v="2"/>
    <n v="852"/>
    <n v="76680000"/>
    <m/>
    <n v="6309.5766601599998"/>
    <n v="586138.3125"/>
    <n v="579828.73583999998"/>
    <n v="84559.324029099997"/>
    <n v="85771.444189799993"/>
    <n v="255"/>
    <n v="2020"/>
    <x v="58"/>
  </r>
  <r>
    <x v="6"/>
    <n v="33"/>
    <n v="2970000"/>
    <m/>
    <n v="6309.5766601599998"/>
    <n v="229086.84375"/>
    <n v="222777.26709000001"/>
    <n v="54793.261274900004"/>
    <n v="67644.320669599998"/>
    <n v="255"/>
    <n v="2020"/>
    <x v="58"/>
  </r>
  <r>
    <x v="14"/>
    <n v="244"/>
    <n v="21960000"/>
    <m/>
    <n v="6309.5766601599998"/>
    <n v="554626"/>
    <n v="548316.42333999998"/>
    <n v="41932.504104400003"/>
    <n v="80345.229006399997"/>
    <n v="255"/>
    <n v="2020"/>
    <x v="58"/>
  </r>
  <r>
    <x v="13"/>
    <n v="354"/>
    <n v="31860000"/>
    <m/>
    <n v="6309.5766601599998"/>
    <n v="346737"/>
    <n v="340427.42333999998"/>
    <n v="29363.8096338"/>
    <n v="56345.360254599997"/>
    <n v="255"/>
    <n v="2020"/>
    <x v="58"/>
  </r>
  <r>
    <x v="10"/>
    <n v="111"/>
    <n v="9990000"/>
    <m/>
    <n v="6309.5766601599998"/>
    <n v="135519"/>
    <n v="129209.42333999999"/>
    <n v="20880.147900799999"/>
    <n v="24022.3718309"/>
    <n v="255"/>
    <n v="2020"/>
    <x v="58"/>
  </r>
  <r>
    <x v="19"/>
    <n v="112"/>
    <n v="10080000"/>
    <m/>
    <n v="6309.5766601599998"/>
    <n v="6309.5766601599998"/>
    <n v="0"/>
    <n v="6309.5766601599998"/>
    <n v="0"/>
    <n v="255"/>
    <n v="2020"/>
    <x v="58"/>
  </r>
  <r>
    <x v="39"/>
    <n v="42"/>
    <n v="3780000"/>
    <m/>
    <n v="6309.5766601599998"/>
    <n v="6309.5766601599998"/>
    <n v="0"/>
    <n v="6309.5766601599998"/>
    <n v="0"/>
    <n v="255"/>
    <n v="2020"/>
    <x v="58"/>
  </r>
  <r>
    <x v="26"/>
    <n v="39"/>
    <n v="3510000"/>
    <m/>
    <n v="6309.5766601599998"/>
    <n v="6309.5766601599998"/>
    <n v="0"/>
    <n v="6309.5766601599998"/>
    <n v="0"/>
    <n v="255"/>
    <n v="2020"/>
    <x v="58"/>
  </r>
  <r>
    <x v="12"/>
    <n v="37"/>
    <n v="3330000"/>
    <m/>
    <n v="6309.5766601599998"/>
    <n v="6309.5766601599998"/>
    <n v="0"/>
    <n v="6309.5766601599998"/>
    <n v="0"/>
    <n v="255"/>
    <n v="2020"/>
    <x v="58"/>
  </r>
  <r>
    <x v="15"/>
    <n v="17"/>
    <n v="1530000"/>
    <m/>
    <n v="6309.5766601599998"/>
    <n v="6309.5766601599998"/>
    <n v="0"/>
    <n v="6309.5766601599998"/>
    <n v="0"/>
    <n v="255"/>
    <n v="2020"/>
    <x v="58"/>
  </r>
  <r>
    <x v="34"/>
    <n v="25"/>
    <n v="2250000"/>
    <m/>
    <n v="6309.5766601599998"/>
    <n v="6309.5766601599998"/>
    <n v="0"/>
    <n v="6309.5766601599998"/>
    <n v="0"/>
    <n v="255"/>
    <n v="2020"/>
    <x v="58"/>
  </r>
  <r>
    <x v="17"/>
    <n v="269"/>
    <n v="24210000"/>
    <m/>
    <n v="6309.5766601599998"/>
    <n v="6309.5766601599998"/>
    <n v="0"/>
    <n v="6309.5766601599998"/>
    <n v="0"/>
    <n v="255"/>
    <n v="2020"/>
    <x v="58"/>
  </r>
  <r>
    <x v="1"/>
    <n v="58"/>
    <n v="5220000"/>
    <m/>
    <n v="6309.5766601599998"/>
    <n v="2910718.75"/>
    <n v="2904409.1733400002"/>
    <n v="650481.96723499999"/>
    <n v="627632.41776999994"/>
    <n v="254"/>
    <n v="2020"/>
    <x v="59"/>
  </r>
  <r>
    <x v="7"/>
    <n v="2546"/>
    <n v="229140000"/>
    <m/>
    <n v="6309.5766601599998"/>
    <n v="4405552"/>
    <n v="4399242.4233400002"/>
    <n v="608311.42636299995"/>
    <n v="640533.63337900001"/>
    <n v="254"/>
    <n v="2020"/>
    <x v="59"/>
  </r>
  <r>
    <x v="5"/>
    <n v="49"/>
    <n v="4410000"/>
    <m/>
    <n v="15703.6308594"/>
    <n v="1076466"/>
    <n v="1060762.3691400001"/>
    <n v="406730.96600000001"/>
    <n v="258261.47805400001"/>
    <n v="254"/>
    <n v="2020"/>
    <x v="59"/>
  </r>
  <r>
    <x v="8"/>
    <n v="1128"/>
    <n v="101520000"/>
    <m/>
    <n v="6309.5766601599998"/>
    <n v="4786304.5"/>
    <n v="4779994.9233400002"/>
    <n v="330992.26597299997"/>
    <n v="465470.558265"/>
    <n v="254"/>
    <n v="2020"/>
    <x v="59"/>
  </r>
  <r>
    <x v="37"/>
    <n v="43"/>
    <n v="3870000"/>
    <m/>
    <n v="6309.5766601599998"/>
    <n v="772681.0625"/>
    <n v="766371.48583999998"/>
    <n v="169947.65793099999"/>
    <n v="161696.90702099999"/>
    <n v="254"/>
    <n v="2020"/>
    <x v="59"/>
  </r>
  <r>
    <x v="4"/>
    <n v="708"/>
    <n v="63720000"/>
    <m/>
    <n v="6309.5766601599998"/>
    <n v="1419058.125"/>
    <n v="1412748.54834"/>
    <n v="168423.30476999999"/>
    <n v="144919.169926"/>
    <n v="254"/>
    <n v="2020"/>
    <x v="59"/>
  </r>
  <r>
    <x v="9"/>
    <n v="92"/>
    <n v="8280000"/>
    <m/>
    <n v="6309.5766601599998"/>
    <n v="483059.09375"/>
    <n v="476749.51708999998"/>
    <n v="124752.251449"/>
    <n v="109918.949559"/>
    <n v="254"/>
    <n v="2020"/>
    <x v="59"/>
  </r>
  <r>
    <x v="33"/>
    <n v="4"/>
    <n v="360000"/>
    <m/>
    <n v="21877.625"/>
    <n v="216770.515625"/>
    <n v="194892.890625"/>
    <n v="122092.853516"/>
    <n v="80522.273258800007"/>
    <n v="254"/>
    <n v="2020"/>
    <x v="59"/>
  </r>
  <r>
    <x v="18"/>
    <n v="91"/>
    <n v="8190000"/>
    <m/>
    <n v="6309.5766601599998"/>
    <n v="301995.375"/>
    <n v="295685.79833999998"/>
    <n v="101657.32705199999"/>
    <n v="75439.302393599995"/>
    <n v="254"/>
    <n v="2020"/>
    <x v="59"/>
  </r>
  <r>
    <x v="2"/>
    <n v="934"/>
    <n v="84060000"/>
    <m/>
    <n v="6309.5766601599998"/>
    <n v="990832.625"/>
    <n v="984523.04833999998"/>
    <n v="95628.073183100001"/>
    <n v="150953.62576900001"/>
    <n v="254"/>
    <n v="2020"/>
    <x v="59"/>
  </r>
  <r>
    <x v="6"/>
    <n v="35"/>
    <n v="3150000"/>
    <m/>
    <n v="6309.5766601599998"/>
    <n v="337287.5625"/>
    <n v="330977.98583999998"/>
    <n v="49736.657979900003"/>
    <n v="74673.471433600003"/>
    <n v="254"/>
    <n v="2020"/>
    <x v="59"/>
  </r>
  <r>
    <x v="31"/>
    <n v="8"/>
    <n v="720000"/>
    <m/>
    <n v="6309.5766601599998"/>
    <n v="235505.046875"/>
    <n v="229195.47021500001"/>
    <n v="45113.741455099997"/>
    <n v="74604.103053900006"/>
    <n v="254"/>
    <n v="2020"/>
    <x v="59"/>
  </r>
  <r>
    <x v="14"/>
    <n v="260"/>
    <n v="23400000"/>
    <m/>
    <n v="6309.5766601599998"/>
    <n v="469894.28125"/>
    <n v="463584.70458999998"/>
    <n v="25177.522451500001"/>
    <n v="56509.731097800002"/>
    <n v="254"/>
    <n v="2020"/>
    <x v="59"/>
  </r>
  <r>
    <x v="21"/>
    <n v="28"/>
    <n v="2520000"/>
    <m/>
    <n v="6309.5766601599998"/>
    <n v="263026.84375"/>
    <n v="256717.26709000001"/>
    <n v="23434.3814523"/>
    <n v="61910.712105999999"/>
    <n v="254"/>
    <n v="2020"/>
    <x v="59"/>
  </r>
  <r>
    <x v="13"/>
    <n v="360"/>
    <n v="32400000"/>
    <m/>
    <n v="6309.5766601599998"/>
    <n v="263026.84375"/>
    <n v="256717.26709000001"/>
    <n v="15499.807716200001"/>
    <n v="32421.890661000001"/>
    <n v="254"/>
    <n v="2020"/>
    <x v="59"/>
  </r>
  <r>
    <x v="10"/>
    <n v="120"/>
    <n v="10800000"/>
    <m/>
    <n v="6309.5766601599998"/>
    <n v="135519"/>
    <n v="129209.42333999999"/>
    <n v="14530.7980916"/>
    <n v="25305.0284785"/>
    <n v="254"/>
    <n v="2020"/>
    <x v="59"/>
  </r>
  <r>
    <x v="19"/>
    <n v="112"/>
    <n v="10080000"/>
    <m/>
    <n v="6309.5766601599998"/>
    <n v="6309.5766601599998"/>
    <n v="0"/>
    <n v="6309.5766601599998"/>
    <n v="0"/>
    <n v="254"/>
    <n v="2020"/>
    <x v="59"/>
  </r>
  <r>
    <x v="20"/>
    <n v="30"/>
    <n v="2700000"/>
    <m/>
    <n v="6309.5766601599998"/>
    <n v="6309.5766601599998"/>
    <n v="0"/>
    <n v="6309.5766601599998"/>
    <n v="0"/>
    <n v="254"/>
    <n v="2020"/>
    <x v="59"/>
  </r>
  <r>
    <x v="22"/>
    <n v="151"/>
    <n v="13590000"/>
    <m/>
    <n v="6309.5766601599998"/>
    <n v="6309.5766601599998"/>
    <n v="0"/>
    <n v="6309.5766601599998"/>
    <n v="0"/>
    <n v="254"/>
    <n v="2020"/>
    <x v="59"/>
  </r>
  <r>
    <x v="23"/>
    <n v="34"/>
    <n v="3060000"/>
    <m/>
    <n v="6309.5766601599998"/>
    <n v="6309.5766601599998"/>
    <n v="0"/>
    <n v="6309.5766601599998"/>
    <n v="0"/>
    <n v="254"/>
    <n v="2020"/>
    <x v="59"/>
  </r>
  <r>
    <x v="39"/>
    <n v="50"/>
    <n v="4500000"/>
    <m/>
    <n v="6309.5766601599998"/>
    <n v="6309.5766601599998"/>
    <n v="0"/>
    <n v="6309.5766601599998"/>
    <n v="0"/>
    <n v="254"/>
    <n v="2020"/>
    <x v="59"/>
  </r>
  <r>
    <x v="24"/>
    <n v="140"/>
    <n v="12600000"/>
    <m/>
    <n v="6309.5766601599998"/>
    <n v="6309.5766601599998"/>
    <n v="0"/>
    <n v="6309.5766601599998"/>
    <n v="0"/>
    <n v="254"/>
    <n v="2020"/>
    <x v="59"/>
  </r>
  <r>
    <x v="25"/>
    <n v="168"/>
    <n v="15120000"/>
    <m/>
    <n v="6309.5766601599998"/>
    <n v="6309.5766601599998"/>
    <n v="0"/>
    <n v="6309.5766601599998"/>
    <n v="0"/>
    <n v="254"/>
    <n v="2020"/>
    <x v="59"/>
  </r>
  <r>
    <x v="26"/>
    <n v="41"/>
    <n v="3690000"/>
    <m/>
    <n v="6309.5766601599998"/>
    <n v="6309.5766601599998"/>
    <n v="0"/>
    <n v="6309.5766601599998"/>
    <n v="0"/>
    <n v="254"/>
    <n v="2020"/>
    <x v="59"/>
  </r>
  <r>
    <x v="30"/>
    <n v="26"/>
    <n v="2340000"/>
    <m/>
    <n v="6309.5766601599998"/>
    <n v="6309.5766601599998"/>
    <n v="0"/>
    <n v="6309.5766601599998"/>
    <n v="0"/>
    <n v="254"/>
    <n v="2020"/>
    <x v="59"/>
  </r>
  <r>
    <x v="12"/>
    <n v="41"/>
    <n v="3690000"/>
    <m/>
    <n v="6309.5766601599998"/>
    <n v="6309.5766601599998"/>
    <n v="0"/>
    <n v="6309.5766601599998"/>
    <n v="0"/>
    <n v="254"/>
    <n v="2020"/>
    <x v="59"/>
  </r>
  <r>
    <x v="15"/>
    <n v="121"/>
    <n v="10890000"/>
    <m/>
    <n v="6309.5766601599998"/>
    <n v="6309.5766601599998"/>
    <n v="0"/>
    <n v="6309.5766601599998"/>
    <n v="0"/>
    <n v="254"/>
    <n v="2020"/>
    <x v="59"/>
  </r>
  <r>
    <x v="16"/>
    <n v="12"/>
    <n v="1080000"/>
    <m/>
    <n v="6309.5766601599998"/>
    <n v="6309.5766601599998"/>
    <n v="0"/>
    <n v="6309.5766601599998"/>
    <n v="0"/>
    <n v="254"/>
    <n v="2020"/>
    <x v="59"/>
  </r>
  <r>
    <x v="34"/>
    <n v="30"/>
    <n v="2700000"/>
    <m/>
    <n v="6309.5766601599998"/>
    <n v="6309.5766601599998"/>
    <n v="0"/>
    <n v="6309.5766601599998"/>
    <n v="0"/>
    <n v="254"/>
    <n v="2020"/>
    <x v="59"/>
  </r>
  <r>
    <x v="35"/>
    <n v="13"/>
    <n v="1170000"/>
    <m/>
    <n v="6309.5766601599998"/>
    <n v="6309.5766601599998"/>
    <n v="0"/>
    <n v="6309.5766601599998"/>
    <n v="0"/>
    <n v="254"/>
    <n v="2020"/>
    <x v="59"/>
  </r>
  <r>
    <x v="17"/>
    <n v="577"/>
    <n v="51930000"/>
    <m/>
    <n v="6309.5766601599998"/>
    <n v="6309.5766601599998"/>
    <n v="0"/>
    <n v="6309.5766601599998"/>
    <n v="5.1424742782800003E-4"/>
    <n v="254"/>
    <n v="2020"/>
    <x v="59"/>
  </r>
  <r>
    <x v="1"/>
    <n v="58"/>
    <n v="5220000"/>
    <m/>
    <n v="6309.5766601599998"/>
    <n v="3435581.5"/>
    <n v="3429271.9233400002"/>
    <n v="1120732.70909"/>
    <n v="903370.16323399998"/>
    <n v="253"/>
    <n v="2020"/>
    <x v="60"/>
  </r>
  <r>
    <x v="5"/>
    <n v="56"/>
    <n v="5040000"/>
    <m/>
    <n v="41304.765625"/>
    <n v="1770109.5"/>
    <n v="1728804.73438"/>
    <n v="702250.39746100002"/>
    <n v="370511.46286899998"/>
    <n v="253"/>
    <n v="2020"/>
    <x v="60"/>
  </r>
  <r>
    <x v="7"/>
    <n v="2492"/>
    <n v="224280000"/>
    <m/>
    <n v="6309.5766601599998"/>
    <n v="4055088"/>
    <n v="4048778.4233400002"/>
    <n v="587984.94012499996"/>
    <n v="585323.97124900005"/>
    <n v="253"/>
    <n v="2020"/>
    <x v="60"/>
  </r>
  <r>
    <x v="8"/>
    <n v="1326"/>
    <n v="119340000"/>
    <m/>
    <n v="6309.5766601599998"/>
    <n v="4055088"/>
    <n v="4048778.4233400002"/>
    <n v="445483.83993299998"/>
    <n v="492548.10357799998"/>
    <n v="253"/>
    <n v="2020"/>
    <x v="60"/>
  </r>
  <r>
    <x v="37"/>
    <n v="43"/>
    <n v="3870000"/>
    <m/>
    <n v="26546.0722656"/>
    <n v="816582.6875"/>
    <n v="790036.61523400003"/>
    <n v="356991.79251499998"/>
    <n v="217637.71742299999"/>
    <n v="253"/>
    <n v="2020"/>
    <x v="60"/>
  </r>
  <r>
    <x v="36"/>
    <n v="92"/>
    <n v="8280000"/>
    <m/>
    <n v="6309.5766601599998"/>
    <n v="1629296.5"/>
    <n v="1622986.92334"/>
    <n v="320290.77251400001"/>
    <n v="337656.644485"/>
    <n v="253"/>
    <n v="2020"/>
    <x v="60"/>
  </r>
  <r>
    <x v="4"/>
    <n v="715"/>
    <n v="64350000"/>
    <m/>
    <n v="6309.5766601599998"/>
    <n v="1584894.25"/>
    <n v="1578584.67334"/>
    <n v="178851.03060299999"/>
    <n v="156014.463869"/>
    <n v="253"/>
    <n v="2020"/>
    <x v="60"/>
  </r>
  <r>
    <x v="2"/>
    <n v="913"/>
    <n v="82170000"/>
    <m/>
    <n v="6309.5766601599998"/>
    <n v="839460.4375"/>
    <n v="833150.86083999998"/>
    <n v="123638.773489"/>
    <n v="149530.48556100001"/>
    <n v="253"/>
    <n v="2020"/>
    <x v="60"/>
  </r>
  <r>
    <x v="6"/>
    <n v="34"/>
    <n v="3060000"/>
    <m/>
    <n v="6309.5766601599998"/>
    <n v="457088.5"/>
    <n v="450778.92333999998"/>
    <n v="121149.657112"/>
    <n v="123325.41935"/>
    <n v="253"/>
    <n v="2020"/>
    <x v="60"/>
  </r>
  <r>
    <x v="18"/>
    <n v="85"/>
    <n v="7650000"/>
    <m/>
    <n v="6309.5766601599998"/>
    <n v="366437.6875"/>
    <n v="360128.11083999998"/>
    <n v="100912.41042"/>
    <n v="101455.560982"/>
    <n v="253"/>
    <n v="2020"/>
    <x v="60"/>
  </r>
  <r>
    <x v="9"/>
    <n v="89"/>
    <n v="8010000"/>
    <m/>
    <n v="6309.5766601599998"/>
    <n v="356451.15625"/>
    <n v="350141.57958999998"/>
    <n v="97267.928957800003"/>
    <n v="92981.184830900005"/>
    <n v="253"/>
    <n v="2020"/>
    <x v="60"/>
  </r>
  <r>
    <x v="33"/>
    <n v="4"/>
    <n v="360000"/>
    <m/>
    <n v="17538.8125"/>
    <n v="64268.7851563"/>
    <n v="46729.9726563"/>
    <n v="44342.6435547"/>
    <n v="18232.950733500002"/>
    <n v="253"/>
    <n v="2020"/>
    <x v="60"/>
  </r>
  <r>
    <x v="14"/>
    <n v="258"/>
    <n v="23220000"/>
    <m/>
    <n v="6309.5766601599998"/>
    <n v="672977.125"/>
    <n v="666667.54833999998"/>
    <n v="42671.3127933"/>
    <n v="92390.583021400002"/>
    <n v="253"/>
    <n v="2020"/>
    <x v="60"/>
  </r>
  <r>
    <x v="34"/>
    <n v="18"/>
    <n v="1620000"/>
    <m/>
    <n v="6309.5766601599998"/>
    <n v="124738.414063"/>
    <n v="118428.837402"/>
    <n v="28746.825330899999"/>
    <n v="38360.202862500002"/>
    <n v="253"/>
    <n v="2020"/>
    <x v="60"/>
  </r>
  <r>
    <x v="13"/>
    <n v="354"/>
    <n v="31860000"/>
    <m/>
    <n v="6309.5766601599998"/>
    <n v="444631.5"/>
    <n v="438321.92333999998"/>
    <n v="28229.488090899998"/>
    <n v="64312.878143200003"/>
    <n v="253"/>
    <n v="2020"/>
    <x v="60"/>
  </r>
  <r>
    <x v="23"/>
    <n v="44"/>
    <n v="3960000"/>
    <m/>
    <n v="6309.5766601599998"/>
    <n v="183653.90625"/>
    <n v="177344.32959000001"/>
    <n v="27238.212757500001"/>
    <n v="44026.457087000003"/>
    <n v="253"/>
    <n v="2020"/>
    <x v="60"/>
  </r>
  <r>
    <x v="19"/>
    <n v="110"/>
    <n v="9900000"/>
    <m/>
    <n v="6309.5766601599998"/>
    <n v="54450.2734375"/>
    <n v="48140.6967773"/>
    <n v="6867.9364701699997"/>
    <n v="4728.5988482800003"/>
    <n v="253"/>
    <n v="2020"/>
    <x v="60"/>
  </r>
  <r>
    <x v="10"/>
    <n v="107"/>
    <n v="9630000"/>
    <m/>
    <n v="6309.5766601599998"/>
    <n v="18030.1894531"/>
    <n v="11720.612793"/>
    <n v="6502.9103524800003"/>
    <n v="1413.43400361"/>
    <n v="253"/>
    <n v="2020"/>
    <x v="60"/>
  </r>
  <r>
    <x v="20"/>
    <n v="206"/>
    <n v="18540000"/>
    <m/>
    <n v="6309.5766601599998"/>
    <n v="6309.5766601599998"/>
    <n v="0"/>
    <n v="6309.5766601599998"/>
    <n v="0"/>
    <n v="253"/>
    <n v="2020"/>
    <x v="60"/>
  </r>
  <r>
    <x v="21"/>
    <n v="26"/>
    <n v="2340000"/>
    <m/>
    <n v="6309.5766601599998"/>
    <n v="6309.5766601599998"/>
    <n v="0"/>
    <n v="6309.5766601599998"/>
    <n v="0"/>
    <n v="253"/>
    <n v="2020"/>
    <x v="60"/>
  </r>
  <r>
    <x v="22"/>
    <n v="121"/>
    <n v="10890000"/>
    <m/>
    <n v="6309.5766601599998"/>
    <n v="6309.5766601599998"/>
    <n v="0"/>
    <n v="6309.5766601599998"/>
    <n v="0"/>
    <n v="253"/>
    <n v="2020"/>
    <x v="60"/>
  </r>
  <r>
    <x v="39"/>
    <n v="46"/>
    <n v="4140000"/>
    <m/>
    <n v="6309.5766601599998"/>
    <n v="6309.5766601599998"/>
    <n v="0"/>
    <n v="6309.5766601599998"/>
    <n v="0"/>
    <n v="253"/>
    <n v="2020"/>
    <x v="60"/>
  </r>
  <r>
    <x v="24"/>
    <n v="119"/>
    <n v="10710000"/>
    <m/>
    <n v="6309.5766601599998"/>
    <n v="6309.5766601599998"/>
    <n v="0"/>
    <n v="6309.5766601599998"/>
    <n v="0"/>
    <n v="253"/>
    <n v="2020"/>
    <x v="60"/>
  </r>
  <r>
    <x v="25"/>
    <n v="143"/>
    <n v="12870000"/>
    <m/>
    <n v="6309.5766601599998"/>
    <n v="6309.5766601599998"/>
    <n v="0"/>
    <n v="6309.5766601599998"/>
    <n v="0"/>
    <n v="253"/>
    <n v="2020"/>
    <x v="60"/>
  </r>
  <r>
    <x v="26"/>
    <n v="32"/>
    <n v="2880000"/>
    <m/>
    <n v="6309.5766601599998"/>
    <n v="6309.5766601599998"/>
    <n v="0"/>
    <n v="6309.5766601599998"/>
    <n v="0"/>
    <n v="253"/>
    <n v="2020"/>
    <x v="60"/>
  </r>
  <r>
    <x v="30"/>
    <n v="16"/>
    <n v="1440000"/>
    <m/>
    <n v="6309.5766601599998"/>
    <n v="6309.5766601599998"/>
    <n v="0"/>
    <n v="6309.5766601599998"/>
    <n v="0"/>
    <n v="253"/>
    <n v="2020"/>
    <x v="60"/>
  </r>
  <r>
    <x v="31"/>
    <n v="44"/>
    <n v="3960000"/>
    <m/>
    <n v="6309.5766601599998"/>
    <n v="6309.5766601599998"/>
    <n v="0"/>
    <n v="6309.5766601599998"/>
    <n v="0"/>
    <n v="253"/>
    <n v="2020"/>
    <x v="60"/>
  </r>
  <r>
    <x v="12"/>
    <n v="8"/>
    <n v="720000"/>
    <m/>
    <n v="6309.5766601599998"/>
    <n v="6309.5766601599998"/>
    <n v="0"/>
    <n v="6309.5766601599998"/>
    <n v="0"/>
    <n v="253"/>
    <n v="2020"/>
    <x v="60"/>
  </r>
  <r>
    <x v="15"/>
    <n v="79"/>
    <n v="7110000"/>
    <m/>
    <n v="6309.5766601599998"/>
    <n v="6309.5766601599998"/>
    <n v="0"/>
    <n v="6309.5766601599998"/>
    <n v="0"/>
    <n v="253"/>
    <n v="2020"/>
    <x v="60"/>
  </r>
  <r>
    <x v="40"/>
    <n v="16"/>
    <n v="1440000"/>
    <m/>
    <n v="6309.5766601599998"/>
    <n v="6309.5766601599998"/>
    <n v="0"/>
    <n v="6309.5766601599998"/>
    <n v="0"/>
    <n v="253"/>
    <n v="2020"/>
    <x v="60"/>
  </r>
  <r>
    <x v="35"/>
    <n v="19"/>
    <n v="1710000"/>
    <m/>
    <n v="6309.5766601599998"/>
    <n v="6309.5766601599998"/>
    <n v="0"/>
    <n v="6309.5766601599998"/>
    <n v="0"/>
    <n v="253"/>
    <n v="2020"/>
    <x v="60"/>
  </r>
  <r>
    <x v="17"/>
    <n v="536"/>
    <n v="48240000"/>
    <m/>
    <n v="6309.5766601599998"/>
    <n v="6309.5766601599998"/>
    <n v="0"/>
    <n v="6309.5766601599998"/>
    <n v="3.9569356228099999E-4"/>
    <n v="253"/>
    <n v="2020"/>
    <x v="60"/>
  </r>
  <r>
    <x v="1"/>
    <n v="68"/>
    <n v="6120000"/>
    <m/>
    <n v="6309.5766601599998"/>
    <n v="3250875.25"/>
    <n v="3244565.6733400002"/>
    <n v="876897.84867600002"/>
    <n v="818720.13531000004"/>
    <n v="252"/>
    <n v="2020"/>
    <x v="61"/>
  </r>
  <r>
    <x v="5"/>
    <n v="80"/>
    <n v="7200000"/>
    <m/>
    <n v="6309.5766601599998"/>
    <n v="1419058.125"/>
    <n v="1412748.54834"/>
    <n v="627408.42504300002"/>
    <n v="334893.46354999999"/>
    <n v="252"/>
    <n v="2020"/>
    <x v="61"/>
  </r>
  <r>
    <x v="8"/>
    <n v="1597"/>
    <n v="143730000"/>
    <m/>
    <n v="6309.5766601599998"/>
    <n v="4528977.5"/>
    <n v="4522667.9233400002"/>
    <n v="439006.11083700001"/>
    <n v="440108.38579600002"/>
    <n v="252"/>
    <n v="2020"/>
    <x v="61"/>
  </r>
  <r>
    <x v="7"/>
    <n v="2534"/>
    <n v="228060000"/>
    <m/>
    <n v="6309.5766601599998"/>
    <n v="2679169.5"/>
    <n v="2672859.9233400002"/>
    <n v="390947.99318400002"/>
    <n v="382333.78378900001"/>
    <n v="252"/>
    <n v="2020"/>
    <x v="61"/>
  </r>
  <r>
    <x v="36"/>
    <n v="85"/>
    <n v="7650000"/>
    <m/>
    <n v="6309.5766601599998"/>
    <n v="1306171.375"/>
    <n v="1299861.79834"/>
    <n v="272215.393882"/>
    <n v="308324.86308699998"/>
    <n v="252"/>
    <n v="2020"/>
    <x v="61"/>
  </r>
  <r>
    <x v="4"/>
    <n v="678"/>
    <n v="61020000"/>
    <m/>
    <n v="6309.5766601599998"/>
    <n v="1106624.125"/>
    <n v="1100314.54834"/>
    <n v="218512.24045899999"/>
    <n v="134862.25394900001"/>
    <n v="252"/>
    <n v="2020"/>
    <x v="61"/>
  </r>
  <r>
    <x v="2"/>
    <n v="969"/>
    <n v="87210000"/>
    <m/>
    <n v="6309.5766601599998"/>
    <n v="990832.625"/>
    <n v="984523.04833999998"/>
    <n v="168730.98431100001"/>
    <n v="205875.56958099999"/>
    <n v="252"/>
    <n v="2020"/>
    <x v="61"/>
  </r>
  <r>
    <x v="9"/>
    <n v="99"/>
    <n v="8910000"/>
    <m/>
    <n v="6309.5766601599998"/>
    <n v="524807.75"/>
    <n v="518498.17333999998"/>
    <n v="128986.27630300001"/>
    <n v="108651.174916"/>
    <n v="252"/>
    <n v="2020"/>
    <x v="61"/>
  </r>
  <r>
    <x v="37"/>
    <n v="47"/>
    <n v="4230000"/>
    <m/>
    <n v="6309.5766601599998"/>
    <n v="469894.28125"/>
    <n v="463584.70458999998"/>
    <n v="128149.59914200001"/>
    <n v="108607.856755"/>
    <n v="252"/>
    <n v="2020"/>
    <x v="61"/>
  </r>
  <r>
    <x v="6"/>
    <n v="36"/>
    <n v="3240000"/>
    <m/>
    <n v="6309.5766601599998"/>
    <n v="387257.90625"/>
    <n v="380948.32958999998"/>
    <n v="90113.979993999994"/>
    <n v="93831.570807399999"/>
    <n v="252"/>
    <n v="2020"/>
    <x v="61"/>
  </r>
  <r>
    <x v="33"/>
    <n v="7"/>
    <n v="630000"/>
    <m/>
    <n v="6309.5766601599998"/>
    <n v="169044.15625"/>
    <n v="162734.57959000001"/>
    <n v="75557.320173"/>
    <n v="58692.521908299997"/>
    <n v="252"/>
    <n v="2020"/>
    <x v="61"/>
  </r>
  <r>
    <x v="14"/>
    <n v="267"/>
    <n v="24030000"/>
    <m/>
    <n v="6309.5766601599998"/>
    <n v="602559.875"/>
    <n v="596250.29833999998"/>
    <n v="69791.107288400002"/>
    <n v="108256.927585"/>
    <n v="252"/>
    <n v="2020"/>
    <x v="61"/>
  </r>
  <r>
    <x v="18"/>
    <n v="101"/>
    <n v="9090000"/>
    <m/>
    <n v="6309.5766601599998"/>
    <n v="328095.5"/>
    <n v="321785.92333999998"/>
    <n v="66743.358504799995"/>
    <n v="83906.1323424"/>
    <n v="252"/>
    <n v="2020"/>
    <x v="61"/>
  </r>
  <r>
    <x v="13"/>
    <n v="359"/>
    <n v="32310000"/>
    <m/>
    <n v="6309.5766601599998"/>
    <n v="751623.1875"/>
    <n v="745313.61083999998"/>
    <n v="63899.811756000003"/>
    <n v="115874.127091"/>
    <n v="252"/>
    <n v="2020"/>
    <x v="61"/>
  </r>
  <r>
    <x v="19"/>
    <n v="117"/>
    <n v="10530000"/>
    <m/>
    <n v="6309.5766601599998"/>
    <n v="242103.078125"/>
    <n v="235793.50146500001"/>
    <n v="16684.828083299999"/>
    <n v="43226.405700800002"/>
    <n v="252"/>
    <n v="2020"/>
    <x v="61"/>
  </r>
  <r>
    <x v="12"/>
    <n v="48"/>
    <n v="4320000"/>
    <m/>
    <n v="6309.5766601599998"/>
    <n v="199526.3125"/>
    <n v="193216.73584000001"/>
    <n v="13414.6062927"/>
    <n v="32418.430070900002"/>
    <n v="252"/>
    <n v="2020"/>
    <x v="61"/>
  </r>
  <r>
    <x v="23"/>
    <n v="51"/>
    <n v="4590000"/>
    <m/>
    <n v="6309.5766601599998"/>
    <n v="178648.890625"/>
    <n v="172339.31396500001"/>
    <n v="12328.110131400001"/>
    <n v="26263.628572099999"/>
    <n v="252"/>
    <n v="2020"/>
    <x v="61"/>
  </r>
  <r>
    <x v="34"/>
    <n v="27"/>
    <n v="2430000"/>
    <m/>
    <n v="6309.5766601599998"/>
    <n v="114815.414063"/>
    <n v="108505.837402"/>
    <n v="12111.300148300001"/>
    <n v="22095.938590999998"/>
    <n v="252"/>
    <n v="2020"/>
    <x v="61"/>
  </r>
  <r>
    <x v="10"/>
    <n v="118"/>
    <n v="10620000"/>
    <m/>
    <n v="6309.5766601599998"/>
    <n v="255858.734375"/>
    <n v="249549.15771500001"/>
    <n v="11953.3284064"/>
    <n v="27040.108766000001"/>
    <n v="252"/>
    <n v="2020"/>
    <x v="61"/>
  </r>
  <r>
    <x v="17"/>
    <n v="571"/>
    <n v="51390000"/>
    <m/>
    <n v="6309.5766601599998"/>
    <n v="84722.78125"/>
    <n v="78413.204589800007"/>
    <n v="6608.2807386300001"/>
    <n v="3925.1236633600001"/>
    <n v="252"/>
    <n v="2020"/>
    <x v="61"/>
  </r>
  <r>
    <x v="20"/>
    <n v="219"/>
    <n v="19710000"/>
    <m/>
    <n v="6309.5766601599998"/>
    <n v="6309.5766601599998"/>
    <n v="0"/>
    <n v="6309.5766601599998"/>
    <n v="0"/>
    <n v="252"/>
    <n v="2020"/>
    <x v="61"/>
  </r>
  <r>
    <x v="21"/>
    <n v="29"/>
    <n v="2610000"/>
    <m/>
    <n v="6309.5766601599998"/>
    <n v="6309.5766601599998"/>
    <n v="0"/>
    <n v="6309.5766601599998"/>
    <n v="0"/>
    <n v="252"/>
    <n v="2020"/>
    <x v="61"/>
  </r>
  <r>
    <x v="22"/>
    <n v="136"/>
    <n v="12240000"/>
    <m/>
    <n v="6309.5766601599998"/>
    <n v="6309.5766601599998"/>
    <n v="0"/>
    <n v="6309.5766601599998"/>
    <n v="0"/>
    <n v="252"/>
    <n v="2020"/>
    <x v="61"/>
  </r>
  <r>
    <x v="39"/>
    <n v="49"/>
    <n v="4410000"/>
    <m/>
    <n v="6309.5766601599998"/>
    <n v="6309.5766601599998"/>
    <n v="0"/>
    <n v="6309.5766601599998"/>
    <n v="0"/>
    <n v="252"/>
    <n v="2020"/>
    <x v="61"/>
  </r>
  <r>
    <x v="24"/>
    <n v="110"/>
    <n v="9900000"/>
    <m/>
    <n v="6309.5766601599998"/>
    <n v="6309.5766601599998"/>
    <n v="0"/>
    <n v="6309.5766601599998"/>
    <n v="0"/>
    <n v="252"/>
    <n v="2020"/>
    <x v="61"/>
  </r>
  <r>
    <x v="25"/>
    <n v="163"/>
    <n v="14670000"/>
    <m/>
    <n v="6309.5766601599998"/>
    <n v="6309.5766601599998"/>
    <n v="0"/>
    <n v="6309.5766601599998"/>
    <n v="0"/>
    <n v="252"/>
    <n v="2020"/>
    <x v="61"/>
  </r>
  <r>
    <x v="26"/>
    <n v="37"/>
    <n v="3330000"/>
    <m/>
    <n v="6309.5766601599998"/>
    <n v="6309.5766601599998"/>
    <n v="0"/>
    <n v="6309.5766601599998"/>
    <n v="0"/>
    <n v="252"/>
    <n v="2020"/>
    <x v="61"/>
  </r>
  <r>
    <x v="29"/>
    <n v="25"/>
    <n v="2250000"/>
    <m/>
    <n v="6309.5766601599998"/>
    <n v="6309.5766601599998"/>
    <n v="0"/>
    <n v="6309.5766601599998"/>
    <n v="0"/>
    <n v="252"/>
    <n v="2020"/>
    <x v="61"/>
  </r>
  <r>
    <x v="30"/>
    <n v="20"/>
    <n v="1800000"/>
    <m/>
    <n v="6309.5766601599998"/>
    <n v="6309.5766601599998"/>
    <n v="0"/>
    <n v="6309.5766601599998"/>
    <n v="0"/>
    <n v="252"/>
    <n v="2020"/>
    <x v="61"/>
  </r>
  <r>
    <x v="31"/>
    <n v="58"/>
    <n v="5220000"/>
    <m/>
    <n v="6309.5766601599998"/>
    <n v="6309.5766601599998"/>
    <n v="0"/>
    <n v="6309.5766601599998"/>
    <n v="0"/>
    <n v="252"/>
    <n v="2020"/>
    <x v="61"/>
  </r>
  <r>
    <x v="32"/>
    <n v="26"/>
    <n v="2340000"/>
    <m/>
    <n v="6309.5766601599998"/>
    <n v="6309.5766601599998"/>
    <n v="0"/>
    <n v="6309.5766601599998"/>
    <n v="0"/>
    <n v="252"/>
    <n v="2020"/>
    <x v="61"/>
  </r>
  <r>
    <x v="15"/>
    <n v="119"/>
    <n v="10710000"/>
    <m/>
    <n v="6309.5766601599998"/>
    <n v="6309.5766601599998"/>
    <n v="0"/>
    <n v="6309.5766601599998"/>
    <n v="0"/>
    <n v="252"/>
    <n v="2020"/>
    <x v="61"/>
  </r>
  <r>
    <x v="38"/>
    <n v="29"/>
    <n v="2610000"/>
    <m/>
    <n v="6309.5766601599998"/>
    <n v="6309.5766601599998"/>
    <n v="0"/>
    <n v="6309.5766601599998"/>
    <n v="0"/>
    <n v="252"/>
    <n v="2020"/>
    <x v="61"/>
  </r>
  <r>
    <x v="16"/>
    <n v="9"/>
    <n v="810000"/>
    <m/>
    <n v="6309.5766601599998"/>
    <n v="6309.5766601599998"/>
    <n v="0"/>
    <n v="6309.5766601599998"/>
    <n v="0"/>
    <n v="252"/>
    <n v="2020"/>
    <x v="61"/>
  </r>
  <r>
    <x v="40"/>
    <n v="53"/>
    <n v="4770000"/>
    <m/>
    <n v="6309.5766601599998"/>
    <n v="6309.5766601599998"/>
    <n v="0"/>
    <n v="6309.5766601599998"/>
    <n v="0"/>
    <n v="252"/>
    <n v="2020"/>
    <x v="61"/>
  </r>
  <r>
    <x v="35"/>
    <n v="42"/>
    <n v="3780000"/>
    <m/>
    <n v="6309.5766601599998"/>
    <n v="6309.5766601599998"/>
    <n v="0"/>
    <n v="6309.5766601599998"/>
    <n v="0"/>
    <n v="252"/>
    <n v="2020"/>
    <x v="61"/>
  </r>
  <r>
    <x v="1"/>
    <n v="67"/>
    <n v="6030000"/>
    <m/>
    <n v="6309.5766601599998"/>
    <n v="3630782"/>
    <n v="3624472.4233400002"/>
    <n v="1110650.01168"/>
    <n v="867838.68697399995"/>
    <n v="251"/>
    <n v="2020"/>
    <x v="62"/>
  </r>
  <r>
    <x v="7"/>
    <n v="2541"/>
    <n v="228690000"/>
    <m/>
    <n v="6309.5766601599998"/>
    <n v="5495412"/>
    <n v="5489102.4233400002"/>
    <n v="902672.78846299998"/>
    <n v="868927.24928600003"/>
    <n v="251"/>
    <n v="2020"/>
    <x v="62"/>
  </r>
  <r>
    <x v="5"/>
    <n v="62"/>
    <n v="5580000"/>
    <m/>
    <n v="6309.5766601599998"/>
    <n v="1499685.25"/>
    <n v="1493375.67334"/>
    <n v="554536.71004000003"/>
    <n v="368995.461159"/>
    <n v="251"/>
    <n v="2020"/>
    <x v="62"/>
  </r>
  <r>
    <x v="36"/>
    <n v="107"/>
    <n v="9630000"/>
    <m/>
    <n v="6309.5766601599998"/>
    <n v="1380384.625"/>
    <n v="1374075.04834"/>
    <n v="485166.09805299999"/>
    <n v="302228.53294900001"/>
    <n v="251"/>
    <n v="2020"/>
    <x v="62"/>
  </r>
  <r>
    <x v="8"/>
    <n v="1329"/>
    <n v="119610000"/>
    <m/>
    <n v="6309.5766601599998"/>
    <n v="5495412"/>
    <n v="5489102.4233400002"/>
    <n v="481003.99155199999"/>
    <n v="761074.58715499996"/>
    <n v="251"/>
    <n v="2020"/>
    <x v="62"/>
  </r>
  <r>
    <x v="37"/>
    <n v="46"/>
    <n v="4140000"/>
    <m/>
    <n v="6309.5766601599998"/>
    <n v="483059.09375"/>
    <n v="476749.51708999998"/>
    <n v="184585.649817"/>
    <n v="141086.19291000001"/>
    <n v="251"/>
    <n v="2020"/>
    <x v="62"/>
  </r>
  <r>
    <x v="18"/>
    <n v="119"/>
    <n v="10710000"/>
    <m/>
    <n v="6309.5766601599998"/>
    <n v="496592.40625"/>
    <n v="490282.82958999998"/>
    <n v="121994.237095"/>
    <n v="133704.35306200001"/>
    <n v="251"/>
    <n v="2020"/>
    <x v="62"/>
  </r>
  <r>
    <x v="4"/>
    <n v="722"/>
    <n v="64980000"/>
    <m/>
    <n v="6309.5766601599998"/>
    <n v="1458815.25"/>
    <n v="1452505.67334"/>
    <n v="111630.573636"/>
    <n v="160674.00648400001"/>
    <n v="251"/>
    <n v="2020"/>
    <x v="62"/>
  </r>
  <r>
    <x v="9"/>
    <n v="94"/>
    <n v="8460000"/>
    <m/>
    <n v="6309.5766601599998"/>
    <n v="636795.75"/>
    <n v="630486.17333999998"/>
    <n v="105405.717623"/>
    <n v="111487.87393"/>
    <n v="251"/>
    <n v="2020"/>
    <x v="62"/>
  </r>
  <r>
    <x v="33"/>
    <n v="9"/>
    <n v="810000"/>
    <m/>
    <n v="8317.6386718800004"/>
    <n v="188799.25"/>
    <n v="180481.611328"/>
    <n v="88312.072916699995"/>
    <n v="67032.406339299996"/>
    <n v="251"/>
    <n v="2020"/>
    <x v="62"/>
  </r>
  <r>
    <x v="2"/>
    <n v="1009"/>
    <n v="90810000"/>
    <m/>
    <n v="6309.5766601599998"/>
    <n v="963829.4375"/>
    <n v="957519.86083999998"/>
    <n v="78217.388060700003"/>
    <n v="145387.518568"/>
    <n v="251"/>
    <n v="2020"/>
    <x v="62"/>
  </r>
  <r>
    <x v="3"/>
    <n v="105"/>
    <n v="9450000"/>
    <m/>
    <n v="6309.5766601599998"/>
    <n v="194088.640625"/>
    <n v="187779.06396500001"/>
    <n v="44305.523191"/>
    <n v="51448.502514699998"/>
    <n v="251"/>
    <n v="2020"/>
    <x v="62"/>
  </r>
  <r>
    <x v="11"/>
    <n v="260"/>
    <n v="23400000"/>
    <m/>
    <n v="6309.5766601599998"/>
    <n v="570164.3125"/>
    <n v="563854.73583999998"/>
    <n v="39224.311953500001"/>
    <n v="76023.590852599998"/>
    <n v="251"/>
    <n v="2020"/>
    <x v="62"/>
  </r>
  <r>
    <x v="6"/>
    <n v="33"/>
    <n v="2970000"/>
    <m/>
    <n v="6309.5766601599998"/>
    <n v="164437.203125"/>
    <n v="158127.62646500001"/>
    <n v="25431.337002799999"/>
    <n v="34224.066226000003"/>
    <n v="251"/>
    <n v="2020"/>
    <x v="62"/>
  </r>
  <r>
    <x v="41"/>
    <n v="65"/>
    <n v="5850000"/>
    <m/>
    <n v="6309.5766601599998"/>
    <n v="457088.5"/>
    <n v="450778.92333999998"/>
    <n v="17165.0609826"/>
    <n v="60341.405353800001"/>
    <n v="251"/>
    <n v="2020"/>
    <x v="62"/>
  </r>
  <r>
    <x v="14"/>
    <n v="244"/>
    <n v="21960000"/>
    <m/>
    <n v="6309.5766601599998"/>
    <n v="444631.5"/>
    <n v="438321.92333999998"/>
    <n v="14471.435294700001"/>
    <n v="40195.958615000003"/>
    <n v="251"/>
    <n v="2020"/>
    <x v="62"/>
  </r>
  <r>
    <x v="13"/>
    <n v="352"/>
    <n v="31680000"/>
    <m/>
    <n v="6309.5766601599998"/>
    <n v="131825.78125"/>
    <n v="125516.20458999999"/>
    <n v="9394.8836919599999"/>
    <n v="14513.996464899999"/>
    <n v="251"/>
    <n v="2020"/>
    <x v="62"/>
  </r>
  <r>
    <x v="25"/>
    <n v="170"/>
    <n v="15300000"/>
    <m/>
    <n v="6309.5766601599998"/>
    <n v="42461.9804688"/>
    <n v="36152.4038086"/>
    <n v="6916.2597368999996"/>
    <n v="4022.6778563100002"/>
    <n v="251"/>
    <n v="2020"/>
    <x v="62"/>
  </r>
  <r>
    <x v="24"/>
    <n v="136"/>
    <n v="12240000"/>
    <m/>
    <n v="6309.5766601599998"/>
    <n v="7870.4653320300004"/>
    <n v="1560.8886718799999"/>
    <n v="6321.0537827400003"/>
    <n v="133.35211392900001"/>
    <n v="251"/>
    <n v="2020"/>
    <x v="62"/>
  </r>
  <r>
    <x v="19"/>
    <n v="112"/>
    <n v="10080000"/>
    <m/>
    <n v="6309.5766601599998"/>
    <n v="6309.5766601599998"/>
    <n v="0"/>
    <n v="6309.5766601599998"/>
    <n v="0"/>
    <n v="251"/>
    <n v="2020"/>
    <x v="62"/>
  </r>
  <r>
    <x v="20"/>
    <n v="235"/>
    <n v="21150000"/>
    <m/>
    <n v="6309.5766601599998"/>
    <n v="6309.5766601599998"/>
    <n v="0"/>
    <n v="6309.5766601599998"/>
    <n v="0"/>
    <n v="251"/>
    <n v="2020"/>
    <x v="62"/>
  </r>
  <r>
    <x v="22"/>
    <n v="154"/>
    <n v="13860000"/>
    <m/>
    <n v="6309.5766601599998"/>
    <n v="6309.5766601599998"/>
    <n v="0"/>
    <n v="6309.5766601599998"/>
    <n v="0"/>
    <n v="251"/>
    <n v="2020"/>
    <x v="62"/>
  </r>
  <r>
    <x v="23"/>
    <n v="63"/>
    <n v="5670000"/>
    <m/>
    <n v="6309.5766601599998"/>
    <n v="6309.5766601599998"/>
    <n v="0"/>
    <n v="6309.5766601599998"/>
    <n v="0"/>
    <n v="251"/>
    <n v="2020"/>
    <x v="62"/>
  </r>
  <r>
    <x v="39"/>
    <n v="58"/>
    <n v="5220000"/>
    <m/>
    <n v="6309.5766601599998"/>
    <n v="6309.5766601599998"/>
    <n v="0"/>
    <n v="6309.5766601599998"/>
    <n v="0"/>
    <n v="251"/>
    <n v="2020"/>
    <x v="62"/>
  </r>
  <r>
    <x v="26"/>
    <n v="34"/>
    <n v="3060000"/>
    <m/>
    <n v="6309.5766601599998"/>
    <n v="6309.5766601599998"/>
    <n v="0"/>
    <n v="6309.5766601599998"/>
    <n v="0"/>
    <n v="251"/>
    <n v="2020"/>
    <x v="62"/>
  </r>
  <r>
    <x v="27"/>
    <n v="25"/>
    <n v="2250000"/>
    <m/>
    <n v="6309.5766601599998"/>
    <n v="6309.5766601599998"/>
    <n v="0"/>
    <n v="6309.5766601599998"/>
    <n v="0"/>
    <n v="251"/>
    <n v="2020"/>
    <x v="62"/>
  </r>
  <r>
    <x v="28"/>
    <n v="41"/>
    <n v="3690000"/>
    <m/>
    <n v="6309.5766601599998"/>
    <n v="6309.5766601599998"/>
    <n v="0"/>
    <n v="6309.5766601599998"/>
    <n v="0"/>
    <n v="251"/>
    <n v="2020"/>
    <x v="62"/>
  </r>
  <r>
    <x v="29"/>
    <n v="53"/>
    <n v="4770000"/>
    <m/>
    <n v="6309.5766601599998"/>
    <n v="6309.5766601599998"/>
    <n v="0"/>
    <n v="6309.5766601599998"/>
    <n v="0"/>
    <n v="251"/>
    <n v="2020"/>
    <x v="62"/>
  </r>
  <r>
    <x v="30"/>
    <n v="22"/>
    <n v="1980000"/>
    <m/>
    <n v="6309.5766601599998"/>
    <n v="6309.5766601599998"/>
    <n v="0"/>
    <n v="6309.5766601599998"/>
    <n v="0"/>
    <n v="251"/>
    <n v="2020"/>
    <x v="62"/>
  </r>
  <r>
    <x v="31"/>
    <n v="90"/>
    <n v="8100000"/>
    <m/>
    <n v="6309.5766601599998"/>
    <n v="6309.5766601599998"/>
    <n v="0"/>
    <n v="6309.5766601599998"/>
    <n v="0"/>
    <n v="251"/>
    <n v="2020"/>
    <x v="62"/>
  </r>
  <r>
    <x v="32"/>
    <n v="29"/>
    <n v="2610000"/>
    <m/>
    <n v="6309.5766601599998"/>
    <n v="6309.5766601599998"/>
    <n v="0"/>
    <n v="6309.5766601599998"/>
    <n v="0"/>
    <n v="251"/>
    <n v="2020"/>
    <x v="62"/>
  </r>
  <r>
    <x v="12"/>
    <n v="46"/>
    <n v="4140000"/>
    <m/>
    <n v="6309.5766601599998"/>
    <n v="6309.5766601599998"/>
    <n v="0"/>
    <n v="6309.5766601599998"/>
    <n v="0"/>
    <n v="251"/>
    <n v="2020"/>
    <x v="62"/>
  </r>
  <r>
    <x v="15"/>
    <n v="122"/>
    <n v="10980000"/>
    <m/>
    <n v="6309.5766601599998"/>
    <n v="6309.5766601599998"/>
    <n v="0"/>
    <n v="6309.5766601599998"/>
    <n v="0"/>
    <n v="251"/>
    <n v="2020"/>
    <x v="62"/>
  </r>
  <r>
    <x v="38"/>
    <n v="30"/>
    <n v="2700000"/>
    <m/>
    <n v="6309.5766601599998"/>
    <n v="6309.5766601599998"/>
    <n v="0"/>
    <n v="6309.5766601599998"/>
    <n v="0"/>
    <n v="251"/>
    <n v="2020"/>
    <x v="62"/>
  </r>
  <r>
    <x v="40"/>
    <n v="67"/>
    <n v="6030000"/>
    <m/>
    <n v="6309.5766601599998"/>
    <n v="6309.5766601599998"/>
    <n v="0"/>
    <n v="6309.5766601599998"/>
    <n v="0"/>
    <n v="251"/>
    <n v="2020"/>
    <x v="62"/>
  </r>
  <r>
    <x v="34"/>
    <n v="29"/>
    <n v="2610000"/>
    <m/>
    <n v="6309.5766601599998"/>
    <n v="6309.5766601599998"/>
    <n v="0"/>
    <n v="6309.5766601599998"/>
    <n v="0"/>
    <n v="251"/>
    <n v="2020"/>
    <x v="62"/>
  </r>
  <r>
    <x v="35"/>
    <n v="53"/>
    <n v="4770000"/>
    <m/>
    <n v="6309.5766601599998"/>
    <n v="6309.5766601599998"/>
    <n v="0"/>
    <n v="6309.5766601599998"/>
    <n v="0"/>
    <n v="251"/>
    <n v="2020"/>
    <x v="62"/>
  </r>
  <r>
    <x v="10"/>
    <n v="105"/>
    <n v="9450000"/>
    <m/>
    <n v="6309.5766601599998"/>
    <n v="6309.5766601599998"/>
    <n v="0"/>
    <n v="6309.5766601599998"/>
    <n v="0"/>
    <n v="251"/>
    <n v="2020"/>
    <x v="62"/>
  </r>
  <r>
    <x v="17"/>
    <n v="574"/>
    <n v="51660000"/>
    <m/>
    <n v="6309.5766601599998"/>
    <n v="6309.5766601599998"/>
    <n v="0"/>
    <n v="6309.5766601599998"/>
    <n v="5.0910386760700003E-4"/>
    <n v="251"/>
    <n v="2020"/>
    <x v="62"/>
  </r>
  <r>
    <x v="1"/>
    <n v="66"/>
    <n v="5940000"/>
    <m/>
    <n v="6309.5766601599998"/>
    <n v="3435581.5"/>
    <n v="3429271.9233400002"/>
    <n v="879849.04357500002"/>
    <n v="860316.89261500002"/>
    <n v="250"/>
    <n v="2020"/>
    <x v="63"/>
  </r>
  <r>
    <x v="7"/>
    <n v="2450"/>
    <n v="220500000"/>
    <m/>
    <n v="6309.5766601599998"/>
    <n v="3732504"/>
    <n v="3726194.4233400002"/>
    <n v="460340.16997699998"/>
    <n v="482347.83147099998"/>
    <n v="250"/>
    <n v="2020"/>
    <x v="63"/>
  </r>
  <r>
    <x v="36"/>
    <n v="104"/>
    <n v="9360000"/>
    <m/>
    <n v="6309.5766601599998"/>
    <n v="1018591.6875"/>
    <n v="1012282.11084"/>
    <n v="329367.15097800002"/>
    <n v="210394.352866"/>
    <n v="250"/>
    <n v="2020"/>
    <x v="63"/>
  </r>
  <r>
    <x v="37"/>
    <n v="29"/>
    <n v="2610000"/>
    <m/>
    <n v="20701.4238281"/>
    <n v="483059.09375"/>
    <n v="462357.66992199997"/>
    <n v="187095.265827"/>
    <n v="124597.05321300001"/>
    <n v="250"/>
    <n v="2020"/>
    <x v="63"/>
  </r>
  <r>
    <x v="18"/>
    <n v="121"/>
    <n v="10890000"/>
    <m/>
    <n v="6309.5766601599998"/>
    <n v="496592.40625"/>
    <n v="490282.82958999998"/>
    <n v="102818.24709"/>
    <n v="123007.556954"/>
    <n v="250"/>
    <n v="2020"/>
    <x v="63"/>
  </r>
  <r>
    <x v="4"/>
    <n v="164"/>
    <n v="14760000"/>
    <m/>
    <n v="6309.5766601599998"/>
    <n v="229086.84375"/>
    <n v="222777.26709000001"/>
    <n v="97833.187229100004"/>
    <n v="53965.717856399999"/>
    <n v="250"/>
    <n v="2020"/>
    <x v="63"/>
  </r>
  <r>
    <x v="11"/>
    <n v="256"/>
    <n v="23040000"/>
    <m/>
    <n v="6309.5766601599998"/>
    <n v="570164.3125"/>
    <n v="563854.73583999998"/>
    <n v="51774.113210700001"/>
    <n v="90810.652958999999"/>
    <n v="250"/>
    <n v="2020"/>
    <x v="63"/>
  </r>
  <r>
    <x v="3"/>
    <n v="101"/>
    <n v="9090000"/>
    <m/>
    <n v="6309.5766601599998"/>
    <n v="337287.5625"/>
    <n v="330977.98583999998"/>
    <n v="50592.012932199999"/>
    <n v="60337.961778999997"/>
    <n v="250"/>
    <n v="2020"/>
    <x v="63"/>
  </r>
  <r>
    <x v="23"/>
    <n v="69"/>
    <n v="6210000"/>
    <m/>
    <n v="6309.5766601599998"/>
    <n v="496592.40625"/>
    <n v="490282.82958999998"/>
    <n v="49625.521894799997"/>
    <n v="99499.448920299998"/>
    <n v="250"/>
    <n v="2020"/>
    <x v="63"/>
  </r>
  <r>
    <x v="21"/>
    <n v="29"/>
    <n v="2610000"/>
    <m/>
    <n v="6309.5766601599998"/>
    <n v="496592.40625"/>
    <n v="490282.82958999998"/>
    <n v="23215.8811288"/>
    <n v="89459.754426200001"/>
    <n v="250"/>
    <n v="2020"/>
    <x v="63"/>
  </r>
  <r>
    <x v="19"/>
    <n v="105"/>
    <n v="9450000"/>
    <m/>
    <n v="6309.5766601599998"/>
    <n v="235505.046875"/>
    <n v="229195.47021500001"/>
    <n v="11104.3533389"/>
    <n v="28925.229357299999"/>
    <n v="250"/>
    <n v="2020"/>
    <x v="63"/>
  </r>
  <r>
    <x v="22"/>
    <n v="148"/>
    <n v="13320000"/>
    <m/>
    <n v="6309.5766601599998"/>
    <n v="82413.8828125"/>
    <n v="76104.306152300007"/>
    <n v="7771.5863663999999"/>
    <n v="8120.5459973099996"/>
    <n v="250"/>
    <n v="2020"/>
    <x v="63"/>
  </r>
  <r>
    <x v="2"/>
    <n v="608"/>
    <n v="54720000"/>
    <m/>
    <n v="6309.5766601599998"/>
    <n v="60813.5234375"/>
    <n v="54503.9467773"/>
    <n v="7534.8449811399996"/>
    <n v="6207.42354368"/>
    <n v="250"/>
    <n v="2020"/>
    <x v="63"/>
  </r>
  <r>
    <x v="20"/>
    <n v="227"/>
    <n v="20430000"/>
    <m/>
    <n v="6309.5766601599998"/>
    <n v="6309.5766601599998"/>
    <n v="0"/>
    <n v="6309.5766601599998"/>
    <n v="0"/>
    <n v="250"/>
    <n v="2020"/>
    <x v="63"/>
  </r>
  <r>
    <x v="39"/>
    <n v="54"/>
    <n v="4860000"/>
    <m/>
    <n v="6309.5766601599998"/>
    <n v="6309.5766601599998"/>
    <n v="0"/>
    <n v="6309.5766601599998"/>
    <n v="0"/>
    <n v="250"/>
    <n v="2020"/>
    <x v="63"/>
  </r>
  <r>
    <x v="24"/>
    <n v="129"/>
    <n v="11610000"/>
    <m/>
    <n v="6309.5766601599998"/>
    <n v="6309.5766601599998"/>
    <n v="0"/>
    <n v="6309.5766601599998"/>
    <n v="0"/>
    <n v="250"/>
    <n v="2020"/>
    <x v="63"/>
  </r>
  <r>
    <x v="25"/>
    <n v="158"/>
    <n v="14220000"/>
    <m/>
    <n v="6309.5766601599998"/>
    <n v="6309.5766601599998"/>
    <n v="0"/>
    <n v="6309.5766601599998"/>
    <n v="0"/>
    <n v="250"/>
    <n v="2020"/>
    <x v="63"/>
  </r>
  <r>
    <x v="26"/>
    <n v="42"/>
    <n v="3780000"/>
    <m/>
    <n v="6309.5766601599998"/>
    <n v="6309.5766601599998"/>
    <n v="0"/>
    <n v="6309.5766601599998"/>
    <n v="0"/>
    <n v="250"/>
    <n v="2020"/>
    <x v="63"/>
  </r>
  <r>
    <x v="27"/>
    <n v="21"/>
    <n v="1890000"/>
    <m/>
    <n v="6309.5766601599998"/>
    <n v="6309.5766601599998"/>
    <n v="0"/>
    <n v="6309.5766601599998"/>
    <n v="0"/>
    <n v="250"/>
    <n v="2020"/>
    <x v="63"/>
  </r>
  <r>
    <x v="28"/>
    <n v="33"/>
    <n v="2970000"/>
    <m/>
    <n v="6309.5766601599998"/>
    <n v="6309.5766601599998"/>
    <n v="0"/>
    <n v="6309.5766601599998"/>
    <n v="0"/>
    <n v="250"/>
    <n v="2020"/>
    <x v="63"/>
  </r>
  <r>
    <x v="29"/>
    <n v="47"/>
    <n v="4230000"/>
    <m/>
    <n v="6309.5766601599998"/>
    <n v="6309.5766601599998"/>
    <n v="0"/>
    <n v="6309.5766601599998"/>
    <n v="0"/>
    <n v="250"/>
    <n v="2020"/>
    <x v="63"/>
  </r>
  <r>
    <x v="30"/>
    <n v="21"/>
    <n v="1890000"/>
    <m/>
    <n v="6309.5766601599998"/>
    <n v="6309.5766601599998"/>
    <n v="0"/>
    <n v="6309.5766601599998"/>
    <n v="0"/>
    <n v="250"/>
    <n v="2020"/>
    <x v="63"/>
  </r>
  <r>
    <x v="31"/>
    <n v="15"/>
    <n v="1350000"/>
    <m/>
    <n v="6309.5766601599998"/>
    <n v="6309.5766601599998"/>
    <n v="0"/>
    <n v="6309.5766601599998"/>
    <n v="0"/>
    <n v="250"/>
    <n v="2020"/>
    <x v="63"/>
  </r>
  <r>
    <x v="32"/>
    <n v="23"/>
    <n v="2070000"/>
    <m/>
    <n v="6309.5766601599998"/>
    <n v="6309.5766601599998"/>
    <n v="0"/>
    <n v="6309.5766601599998"/>
    <n v="0"/>
    <n v="250"/>
    <n v="2020"/>
    <x v="63"/>
  </r>
  <r>
    <x v="12"/>
    <n v="41"/>
    <n v="3690000"/>
    <m/>
    <n v="6309.5766601599998"/>
    <n v="6309.5766601599998"/>
    <n v="0"/>
    <n v="6309.5766601599998"/>
    <n v="0"/>
    <n v="250"/>
    <n v="2020"/>
    <x v="63"/>
  </r>
  <r>
    <x v="15"/>
    <n v="122"/>
    <n v="10980000"/>
    <m/>
    <n v="6309.5766601599998"/>
    <n v="6309.5766601599998"/>
    <n v="0"/>
    <n v="6309.5766601599998"/>
    <n v="0"/>
    <n v="250"/>
    <n v="2020"/>
    <x v="63"/>
  </r>
  <r>
    <x v="38"/>
    <n v="31"/>
    <n v="2790000"/>
    <m/>
    <n v="6309.5766601599998"/>
    <n v="6309.5766601599998"/>
    <n v="0"/>
    <n v="6309.5766601599998"/>
    <n v="0"/>
    <n v="250"/>
    <n v="2020"/>
    <x v="63"/>
  </r>
  <r>
    <x v="16"/>
    <n v="19"/>
    <n v="1710000"/>
    <m/>
    <n v="6309.5766601599998"/>
    <n v="6309.5766601599998"/>
    <n v="0"/>
    <n v="6309.5766601599998"/>
    <n v="0"/>
    <n v="250"/>
    <n v="2020"/>
    <x v="63"/>
  </r>
  <r>
    <x v="40"/>
    <n v="9"/>
    <n v="810000"/>
    <m/>
    <n v="6309.5766601599998"/>
    <n v="6309.5766601599998"/>
    <n v="0"/>
    <n v="6309.5766601599998"/>
    <n v="0"/>
    <n v="250"/>
    <n v="2020"/>
    <x v="63"/>
  </r>
  <r>
    <x v="41"/>
    <n v="55"/>
    <n v="4950000"/>
    <m/>
    <n v="6309.5766601599998"/>
    <n v="6309.5766601599998"/>
    <n v="0"/>
    <n v="6309.5766601599998"/>
    <n v="0"/>
    <n v="250"/>
    <n v="2020"/>
    <x v="63"/>
  </r>
  <r>
    <x v="34"/>
    <n v="17"/>
    <n v="1530000"/>
    <m/>
    <n v="6309.5766601599998"/>
    <n v="6309.5766601599998"/>
    <n v="0"/>
    <n v="6309.5766601599998"/>
    <n v="0"/>
    <n v="250"/>
    <n v="2020"/>
    <x v="63"/>
  </r>
  <r>
    <x v="35"/>
    <n v="45"/>
    <n v="4050000"/>
    <m/>
    <n v="6309.5766601599998"/>
    <n v="6309.5766601599998"/>
    <n v="0"/>
    <n v="6309.5766601599998"/>
    <n v="0"/>
    <n v="250"/>
    <n v="2020"/>
    <x v="63"/>
  </r>
  <r>
    <x v="10"/>
    <n v="14"/>
    <n v="1260000"/>
    <m/>
    <n v="6309.5766601599998"/>
    <n v="6309.5766601599998"/>
    <n v="0"/>
    <n v="6309.5766601599998"/>
    <n v="0"/>
    <n v="250"/>
    <n v="2020"/>
    <x v="63"/>
  </r>
  <r>
    <x v="17"/>
    <n v="573"/>
    <n v="51570000"/>
    <m/>
    <n v="6309.5766601599998"/>
    <n v="6309.5766601599998"/>
    <n v="0"/>
    <n v="6309.5766601599998"/>
    <n v="5.0954791816500004E-4"/>
    <n v="250"/>
    <n v="2020"/>
    <x v="63"/>
  </r>
  <r>
    <x v="1"/>
    <n v="70"/>
    <n v="6300000"/>
    <m/>
    <n v="6309.5766601599998"/>
    <n v="4528977.5"/>
    <n v="4522667.9233400002"/>
    <n v="1130039.9841"/>
    <n v="1089935.3697200001"/>
    <n v="249"/>
    <n v="2020"/>
    <x v="64"/>
  </r>
  <r>
    <x v="7"/>
    <n v="1365"/>
    <n v="122850000"/>
    <m/>
    <n v="6309.5766601599998"/>
    <n v="2831393"/>
    <n v="2825083.4233400002"/>
    <n v="612185.83175200003"/>
    <n v="468319.909124"/>
    <n v="249"/>
    <n v="2020"/>
    <x v="64"/>
  </r>
  <r>
    <x v="8"/>
    <n v="460"/>
    <n v="41400000"/>
    <m/>
    <n v="6309.5766601599998"/>
    <n v="2147831.75"/>
    <n v="2141522.1733400002"/>
    <n v="180128.49945900001"/>
    <n v="280542.53488599998"/>
    <n v="249"/>
    <n v="2020"/>
    <x v="64"/>
  </r>
  <r>
    <x v="18"/>
    <n v="97"/>
    <n v="8730000"/>
    <m/>
    <n v="6309.5766601599998"/>
    <n v="554626"/>
    <n v="548316.42333999998"/>
    <n v="152514.85936"/>
    <n v="163141.73253099999"/>
    <n v="249"/>
    <n v="2020"/>
    <x v="64"/>
  </r>
  <r>
    <x v="37"/>
    <n v="34"/>
    <n v="3060000"/>
    <m/>
    <n v="6309.5766601599998"/>
    <n v="293765.0625"/>
    <n v="287455.48583999998"/>
    <n v="81911.927145599999"/>
    <n v="82575.482147000002"/>
    <n v="249"/>
    <n v="2020"/>
    <x v="64"/>
  </r>
  <r>
    <x v="11"/>
    <n v="220"/>
    <n v="19800000"/>
    <m/>
    <n v="6309.5766601599998"/>
    <n v="887156.375"/>
    <n v="880846.79833999998"/>
    <n v="55021.961130600001"/>
    <n v="110701.49314200001"/>
    <n v="249"/>
    <n v="2020"/>
    <x v="64"/>
  </r>
  <r>
    <x v="34"/>
    <n v="19"/>
    <n v="1710000"/>
    <m/>
    <n v="6309.5766601599998"/>
    <n v="319153.9375"/>
    <n v="312844.36083999998"/>
    <n v="49239.785207599998"/>
    <n v="89148.338463099994"/>
    <n v="249"/>
    <n v="2020"/>
    <x v="64"/>
  </r>
  <r>
    <x v="23"/>
    <n v="51"/>
    <n v="4590000"/>
    <m/>
    <n v="6309.5766601599998"/>
    <n v="263026.84375"/>
    <n v="256717.26709000001"/>
    <n v="28454.763308099999"/>
    <n v="58122.730459799997"/>
    <n v="249"/>
    <n v="2020"/>
    <x v="64"/>
  </r>
  <r>
    <x v="22"/>
    <n v="129"/>
    <n v="11610000"/>
    <m/>
    <n v="6309.5766601599998"/>
    <n v="173780.1875"/>
    <n v="167470.61084000001"/>
    <n v="13541.4740795"/>
    <n v="28889.828122399998"/>
    <n v="249"/>
    <n v="2020"/>
    <x v="64"/>
  </r>
  <r>
    <x v="2"/>
    <n v="256"/>
    <n v="23040000"/>
    <m/>
    <n v="6309.5766601599998"/>
    <n v="147231.328125"/>
    <n v="140921.75146500001"/>
    <n v="12434.1984711"/>
    <n v="19069.4604946"/>
    <n v="249"/>
    <n v="2020"/>
    <x v="64"/>
  </r>
  <r>
    <x v="25"/>
    <n v="136"/>
    <n v="12240000"/>
    <m/>
    <n v="6309.5766601599998"/>
    <n v="62517.3046875"/>
    <n v="56207.7280273"/>
    <n v="8522.3823852500009"/>
    <n v="8626.1737900400003"/>
    <n v="249"/>
    <n v="2020"/>
    <x v="64"/>
  </r>
  <r>
    <x v="13"/>
    <n v="311"/>
    <n v="27990000"/>
    <m/>
    <n v="6309.5766601599998"/>
    <n v="57544.0234375"/>
    <n v="51234.4467773"/>
    <n v="6670.5873458200003"/>
    <n v="3884.1647978800002"/>
    <n v="249"/>
    <n v="2020"/>
    <x v="64"/>
  </r>
  <r>
    <x v="19"/>
    <n v="97"/>
    <n v="8730000"/>
    <m/>
    <n v="6309.5766601599998"/>
    <n v="6309.5766601599998"/>
    <n v="0"/>
    <n v="6309.5766601599998"/>
    <n v="0"/>
    <n v="249"/>
    <n v="2020"/>
    <x v="64"/>
  </r>
  <r>
    <x v="20"/>
    <n v="213"/>
    <n v="19170000"/>
    <m/>
    <n v="6309.5766601599998"/>
    <n v="6309.5766601599998"/>
    <n v="0"/>
    <n v="6309.5766601599998"/>
    <n v="0"/>
    <n v="249"/>
    <n v="2020"/>
    <x v="64"/>
  </r>
  <r>
    <x v="21"/>
    <n v="24"/>
    <n v="2160000"/>
    <m/>
    <n v="6309.5766601599998"/>
    <n v="6309.5766601599998"/>
    <n v="0"/>
    <n v="6309.5766601599998"/>
    <n v="0"/>
    <n v="249"/>
    <n v="2020"/>
    <x v="64"/>
  </r>
  <r>
    <x v="39"/>
    <n v="49"/>
    <n v="4410000"/>
    <m/>
    <n v="6309.5766601599998"/>
    <n v="6309.5766601599998"/>
    <n v="0"/>
    <n v="6309.5766601599998"/>
    <n v="0"/>
    <n v="249"/>
    <n v="2020"/>
    <x v="64"/>
  </r>
  <r>
    <x v="24"/>
    <n v="120"/>
    <n v="10800000"/>
    <m/>
    <n v="6309.5766601599998"/>
    <n v="6309.5766601599998"/>
    <n v="0"/>
    <n v="6309.5766601599998"/>
    <n v="0"/>
    <n v="249"/>
    <n v="2020"/>
    <x v="64"/>
  </r>
  <r>
    <x v="26"/>
    <n v="33"/>
    <n v="2970000"/>
    <m/>
    <n v="6309.5766601599998"/>
    <n v="6309.5766601599998"/>
    <n v="0"/>
    <n v="6309.5766601599998"/>
    <n v="0"/>
    <n v="249"/>
    <n v="2020"/>
    <x v="64"/>
  </r>
  <r>
    <x v="28"/>
    <n v="32"/>
    <n v="2880000"/>
    <m/>
    <n v="6309.5766601599998"/>
    <n v="6309.5766601599998"/>
    <n v="0"/>
    <n v="6309.5766601599998"/>
    <n v="0"/>
    <n v="249"/>
    <n v="2020"/>
    <x v="64"/>
  </r>
  <r>
    <x v="29"/>
    <n v="5"/>
    <n v="450000"/>
    <m/>
    <n v="6309.5766601599998"/>
    <n v="6309.5766601599998"/>
    <n v="0"/>
    <n v="6309.5766601599998"/>
    <n v="0"/>
    <n v="249"/>
    <n v="2020"/>
    <x v="64"/>
  </r>
  <r>
    <x v="30"/>
    <n v="17"/>
    <n v="1530000"/>
    <m/>
    <n v="6309.5766601599998"/>
    <n v="6309.5766601599998"/>
    <n v="0"/>
    <n v="6309.5766601599998"/>
    <n v="0"/>
    <n v="249"/>
    <n v="2020"/>
    <x v="64"/>
  </r>
  <r>
    <x v="31"/>
    <n v="28"/>
    <n v="2520000"/>
    <m/>
    <n v="6309.5766601599998"/>
    <n v="6309.5766601599998"/>
    <n v="0"/>
    <n v="6309.5766601599998"/>
    <n v="0"/>
    <n v="249"/>
    <n v="2020"/>
    <x v="64"/>
  </r>
  <r>
    <x v="12"/>
    <n v="36"/>
    <n v="3240000"/>
    <m/>
    <n v="6309.5766601599998"/>
    <n v="6309.5766601599998"/>
    <n v="0"/>
    <n v="6309.5766601599998"/>
    <n v="0"/>
    <n v="249"/>
    <n v="2020"/>
    <x v="64"/>
  </r>
  <r>
    <x v="15"/>
    <n v="106"/>
    <n v="9540000"/>
    <m/>
    <n v="6309.5766601599998"/>
    <n v="6309.5766601599998"/>
    <n v="0"/>
    <n v="6309.5766601599998"/>
    <n v="0"/>
    <n v="249"/>
    <n v="2020"/>
    <x v="64"/>
  </r>
  <r>
    <x v="41"/>
    <n v="9"/>
    <n v="810000"/>
    <m/>
    <n v="6309.5766601599998"/>
    <n v="6309.5766601599998"/>
    <n v="0"/>
    <n v="6309.5766601599998"/>
    <n v="0"/>
    <n v="249"/>
    <n v="2020"/>
    <x v="64"/>
  </r>
  <r>
    <x v="14"/>
    <n v="4"/>
    <n v="360000"/>
    <m/>
    <n v="6309.5766601599998"/>
    <n v="6309.5766601599998"/>
    <n v="0"/>
    <n v="6309.5766601599998"/>
    <n v="0"/>
    <n v="249"/>
    <n v="2020"/>
    <x v="64"/>
  </r>
  <r>
    <x v="35"/>
    <n v="32"/>
    <n v="2880000"/>
    <m/>
    <n v="6309.5766601599998"/>
    <n v="6309.5766601599998"/>
    <n v="0"/>
    <n v="6309.5766601599998"/>
    <n v="0"/>
    <n v="249"/>
    <n v="2020"/>
    <x v="64"/>
  </r>
  <r>
    <x v="10"/>
    <n v="86"/>
    <n v="7740000"/>
    <m/>
    <n v="6309.5766601599998"/>
    <n v="6309.5766601599998"/>
    <n v="0"/>
    <n v="6309.5766601599998"/>
    <n v="0"/>
    <n v="249"/>
    <n v="2020"/>
    <x v="64"/>
  </r>
  <r>
    <x v="17"/>
    <n v="554"/>
    <n v="49860000"/>
    <m/>
    <n v="6309.5766601599998"/>
    <n v="6309.5766601599998"/>
    <n v="0"/>
    <n v="6309.5766601599998"/>
    <n v="4.5450198469900002E-4"/>
    <n v="249"/>
    <n v="2020"/>
    <x v="64"/>
  </r>
  <r>
    <x v="1"/>
    <n v="76"/>
    <n v="6840000"/>
    <m/>
    <n v="6309.5766601599998"/>
    <n v="3250875.25"/>
    <n v="3244565.6733400002"/>
    <n v="909049.84660299995"/>
    <n v="750224.51672399999"/>
    <n v="248"/>
    <n v="2020"/>
    <x v="65"/>
  </r>
  <r>
    <x v="7"/>
    <n v="2547"/>
    <n v="229230000"/>
    <m/>
    <n v="6309.5766601599998"/>
    <n v="5495412"/>
    <n v="5489102.4233400002"/>
    <n v="864850.92379100004"/>
    <n v="847956.37900700001"/>
    <n v="248"/>
    <n v="2020"/>
    <x v="65"/>
  </r>
  <r>
    <x v="5"/>
    <n v="79"/>
    <n v="7110000"/>
    <m/>
    <n v="6309.5766601599998"/>
    <n v="1306171.375"/>
    <n v="1299861.79834"/>
    <n v="609156.941827"/>
    <n v="380242.59707100003"/>
    <n v="248"/>
    <n v="2020"/>
    <x v="65"/>
  </r>
  <r>
    <x v="8"/>
    <n v="1631"/>
    <n v="146790000"/>
    <m/>
    <n v="6309.5766601599998"/>
    <n v="4405552"/>
    <n v="4399242.4233400002"/>
    <n v="574155.27021600003"/>
    <n v="721465.76955199998"/>
    <n v="248"/>
    <n v="2020"/>
    <x v="65"/>
  </r>
  <r>
    <x v="37"/>
    <n v="49"/>
    <n v="4410000"/>
    <m/>
    <n v="44874.5585938"/>
    <n v="1499685.25"/>
    <n v="1454810.69141"/>
    <n v="533076.26235700003"/>
    <n v="358754.887308"/>
    <n v="248"/>
    <n v="2020"/>
    <x v="65"/>
  </r>
  <r>
    <x v="21"/>
    <n v="29"/>
    <n v="2610000"/>
    <m/>
    <n v="6309.5766601599998"/>
    <n v="1202264.875"/>
    <n v="1195955.29834"/>
    <n v="422878.54241300002"/>
    <n v="423732.52040400001"/>
    <n v="248"/>
    <n v="2020"/>
    <x v="65"/>
  </r>
  <r>
    <x v="36"/>
    <n v="111"/>
    <n v="9990000"/>
    <m/>
    <n v="6309.5766601599998"/>
    <n v="887156.375"/>
    <n v="880846.79833999998"/>
    <n v="291471.03544200002"/>
    <n v="222432.482873"/>
    <n v="248"/>
    <n v="2020"/>
    <x v="65"/>
  </r>
  <r>
    <x v="4"/>
    <n v="752"/>
    <n v="67680000"/>
    <m/>
    <n v="6309.5766601599998"/>
    <n v="1380384.625"/>
    <n v="1374075.04834"/>
    <n v="197832.89339000001"/>
    <n v="188544.629308"/>
    <n v="248"/>
    <n v="2020"/>
    <x v="65"/>
  </r>
  <r>
    <x v="18"/>
    <n v="105"/>
    <n v="9450000"/>
    <m/>
    <n v="6309.5766601599998"/>
    <n v="510505.21875"/>
    <n v="504195.64208999998"/>
    <n v="151191.80766799999"/>
    <n v="153489.387957"/>
    <n v="248"/>
    <n v="2020"/>
    <x v="65"/>
  </r>
  <r>
    <x v="2"/>
    <n v="1049"/>
    <n v="94410000"/>
    <m/>
    <n v="6309.5766601599998"/>
    <n v="794328.375"/>
    <n v="788018.79833999998"/>
    <n v="80164.237669199996"/>
    <n v="130596.65594300001"/>
    <n v="248"/>
    <n v="2020"/>
    <x v="65"/>
  </r>
  <r>
    <x v="9"/>
    <n v="101"/>
    <n v="9090000"/>
    <m/>
    <n v="6309.5766601599998"/>
    <n v="444631.5"/>
    <n v="438321.92333999998"/>
    <n v="72458.547237599996"/>
    <n v="76063.536774699998"/>
    <n v="248"/>
    <n v="2020"/>
    <x v="65"/>
  </r>
  <r>
    <x v="6"/>
    <n v="36"/>
    <n v="3240000"/>
    <m/>
    <n v="6309.5766601599998"/>
    <n v="277971.46875"/>
    <n v="271661.89208999998"/>
    <n v="62782.518378399996"/>
    <n v="80257.3340551"/>
    <n v="248"/>
    <n v="2020"/>
    <x v="65"/>
  </r>
  <r>
    <x v="33"/>
    <n v="9"/>
    <n v="810000"/>
    <m/>
    <n v="6309.5766601599998"/>
    <n v="121338.921875"/>
    <n v="115029.34521499999"/>
    <n v="42780.639268699997"/>
    <n v="32233.9124037"/>
    <n v="248"/>
    <n v="2020"/>
    <x v="65"/>
  </r>
  <r>
    <x v="13"/>
    <n v="362"/>
    <n v="32580000"/>
    <m/>
    <n v="6309.5766601599998"/>
    <n v="711213.875"/>
    <n v="704904.29833999998"/>
    <n v="41906.229045699998"/>
    <n v="95945.406497200005"/>
    <n v="248"/>
    <n v="2020"/>
    <x v="65"/>
  </r>
  <r>
    <x v="34"/>
    <n v="19"/>
    <n v="1710000"/>
    <m/>
    <n v="6309.5766601599998"/>
    <n v="194088.640625"/>
    <n v="187779.06396500001"/>
    <n v="33135.290424500003"/>
    <n v="54154.8691272"/>
    <n v="248"/>
    <n v="2020"/>
    <x v="65"/>
  </r>
  <r>
    <x v="14"/>
    <n v="259"/>
    <n v="23310000"/>
    <m/>
    <n v="6309.5766601599998"/>
    <n v="301995.375"/>
    <n v="295685.79833999998"/>
    <n v="29500.184378000002"/>
    <n v="57764.307126300002"/>
    <n v="248"/>
    <n v="2020"/>
    <x v="65"/>
  </r>
  <r>
    <x v="11"/>
    <n v="259"/>
    <n v="23310000"/>
    <m/>
    <n v="6309.5766601599998"/>
    <n v="293765.0625"/>
    <n v="287455.48583999998"/>
    <n v="21978.737938099999"/>
    <n v="44798.715682800001"/>
    <n v="248"/>
    <n v="2020"/>
    <x v="65"/>
  </r>
  <r>
    <x v="10"/>
    <n v="117"/>
    <n v="10530000"/>
    <m/>
    <n v="6309.5766601599998"/>
    <n v="89536.5078125"/>
    <n v="83226.931152300007"/>
    <n v="9815.3048794700007"/>
    <n v="14517.2362312"/>
    <n v="248"/>
    <n v="2020"/>
    <x v="65"/>
  </r>
  <r>
    <x v="15"/>
    <n v="107"/>
    <n v="9630000"/>
    <m/>
    <n v="6309.5766601599998"/>
    <n v="73790.4296875"/>
    <n v="67480.853027300007"/>
    <n v="7660.1893436"/>
    <n v="8558.1006172899997"/>
    <n v="248"/>
    <n v="2020"/>
    <x v="65"/>
  </r>
  <r>
    <x v="19"/>
    <n v="117"/>
    <n v="10530000"/>
    <m/>
    <n v="6309.5766601599998"/>
    <n v="6309.5766601599998"/>
    <n v="0"/>
    <n v="6309.5766601599998"/>
    <n v="0"/>
    <n v="248"/>
    <n v="2020"/>
    <x v="65"/>
  </r>
  <r>
    <x v="20"/>
    <n v="226"/>
    <n v="20340000"/>
    <m/>
    <n v="6309.5766601599998"/>
    <n v="6309.5766601599998"/>
    <n v="0"/>
    <n v="6309.5766601599998"/>
    <n v="0"/>
    <n v="248"/>
    <n v="2020"/>
    <x v="65"/>
  </r>
  <r>
    <x v="22"/>
    <n v="146"/>
    <n v="13140000"/>
    <m/>
    <n v="6309.5766601599998"/>
    <n v="6309.5766601599998"/>
    <n v="0"/>
    <n v="6309.5766601599998"/>
    <n v="0"/>
    <n v="248"/>
    <n v="2020"/>
    <x v="65"/>
  </r>
  <r>
    <x v="23"/>
    <n v="43"/>
    <n v="3870000"/>
    <m/>
    <n v="6309.5766601599998"/>
    <n v="6309.5766601599998"/>
    <n v="0"/>
    <n v="6309.5766601599998"/>
    <n v="0"/>
    <n v="248"/>
    <n v="2020"/>
    <x v="65"/>
  </r>
  <r>
    <x v="39"/>
    <n v="53"/>
    <n v="4770000"/>
    <m/>
    <n v="6309.5766601599998"/>
    <n v="6309.5766601599998"/>
    <n v="0"/>
    <n v="6309.5766601599998"/>
    <n v="0"/>
    <n v="248"/>
    <n v="2020"/>
    <x v="65"/>
  </r>
  <r>
    <x v="24"/>
    <n v="129"/>
    <n v="11610000"/>
    <m/>
    <n v="6309.5766601599998"/>
    <n v="6309.5766601599998"/>
    <n v="0"/>
    <n v="6309.5766601599998"/>
    <n v="0"/>
    <n v="248"/>
    <n v="2020"/>
    <x v="65"/>
  </r>
  <r>
    <x v="25"/>
    <n v="167"/>
    <n v="15030000"/>
    <m/>
    <n v="6309.5766601599998"/>
    <n v="6309.5766601599998"/>
    <n v="0"/>
    <n v="6309.5766601599998"/>
    <n v="0"/>
    <n v="248"/>
    <n v="2020"/>
    <x v="65"/>
  </r>
  <r>
    <x v="26"/>
    <n v="38"/>
    <n v="3420000"/>
    <m/>
    <n v="6309.5766601599998"/>
    <n v="6309.5766601599998"/>
    <n v="0"/>
    <n v="6309.5766601599998"/>
    <n v="0"/>
    <n v="248"/>
    <n v="2020"/>
    <x v="65"/>
  </r>
  <r>
    <x v="27"/>
    <n v="14"/>
    <n v="1260000"/>
    <m/>
    <n v="6309.5766601599998"/>
    <n v="6309.5766601599998"/>
    <n v="0"/>
    <n v="6309.5766601599998"/>
    <n v="0"/>
    <n v="248"/>
    <n v="2020"/>
    <x v="65"/>
  </r>
  <r>
    <x v="28"/>
    <n v="38"/>
    <n v="3420000"/>
    <m/>
    <n v="6309.5766601599998"/>
    <n v="6309.5766601599998"/>
    <n v="0"/>
    <n v="6309.5766601599998"/>
    <n v="0"/>
    <n v="248"/>
    <n v="2020"/>
    <x v="65"/>
  </r>
  <r>
    <x v="29"/>
    <n v="32"/>
    <n v="2880000"/>
    <m/>
    <n v="6309.5766601599998"/>
    <n v="6309.5766601599998"/>
    <n v="0"/>
    <n v="6309.5766601599998"/>
    <n v="0"/>
    <n v="248"/>
    <n v="2020"/>
    <x v="65"/>
  </r>
  <r>
    <x v="30"/>
    <n v="21"/>
    <n v="1890000"/>
    <m/>
    <n v="6309.5766601599998"/>
    <n v="6309.5766601599998"/>
    <n v="0"/>
    <n v="6309.5766601599998"/>
    <n v="0"/>
    <n v="248"/>
    <n v="2020"/>
    <x v="65"/>
  </r>
  <r>
    <x v="31"/>
    <n v="34"/>
    <n v="3060000"/>
    <m/>
    <n v="6309.5766601599998"/>
    <n v="6309.5766601599998"/>
    <n v="0"/>
    <n v="6309.5766601599998"/>
    <n v="0"/>
    <n v="248"/>
    <n v="2020"/>
    <x v="65"/>
  </r>
  <r>
    <x v="32"/>
    <n v="25"/>
    <n v="2250000"/>
    <m/>
    <n v="6309.5766601599998"/>
    <n v="6309.5766601599998"/>
    <n v="0"/>
    <n v="6309.5766601599998"/>
    <n v="0"/>
    <n v="248"/>
    <n v="2020"/>
    <x v="65"/>
  </r>
  <r>
    <x v="12"/>
    <n v="43"/>
    <n v="3870000"/>
    <m/>
    <n v="6309.5766601599998"/>
    <n v="6309.5766601599998"/>
    <n v="0"/>
    <n v="6309.5766601599998"/>
    <n v="0"/>
    <n v="248"/>
    <n v="2020"/>
    <x v="65"/>
  </r>
  <r>
    <x v="38"/>
    <n v="28"/>
    <n v="2520000"/>
    <m/>
    <n v="6309.5766601599998"/>
    <n v="6309.5766601599998"/>
    <n v="0"/>
    <n v="6309.5766601599998"/>
    <n v="0"/>
    <n v="248"/>
    <n v="2020"/>
    <x v="65"/>
  </r>
  <r>
    <x v="16"/>
    <n v="7"/>
    <n v="630000"/>
    <m/>
    <n v="6309.5766601599998"/>
    <n v="6309.5766601599998"/>
    <n v="0"/>
    <n v="6309.5766601599998"/>
    <n v="0"/>
    <n v="248"/>
    <n v="2020"/>
    <x v="65"/>
  </r>
  <r>
    <x v="40"/>
    <n v="12"/>
    <n v="1080000"/>
    <m/>
    <n v="6309.5766601599998"/>
    <n v="6309.5766601599998"/>
    <n v="0"/>
    <n v="6309.5766601599998"/>
    <n v="0"/>
    <n v="248"/>
    <n v="2020"/>
    <x v="65"/>
  </r>
  <r>
    <x v="41"/>
    <n v="48"/>
    <n v="4320000"/>
    <m/>
    <n v="6309.5766601599998"/>
    <n v="6309.5766601599998"/>
    <n v="0"/>
    <n v="6309.5766601599998"/>
    <n v="0"/>
    <n v="248"/>
    <n v="2020"/>
    <x v="65"/>
  </r>
  <r>
    <x v="35"/>
    <n v="44"/>
    <n v="3960000"/>
    <m/>
    <n v="6309.5766601599998"/>
    <n v="6309.5766601599998"/>
    <n v="0"/>
    <n v="6309.5766601599998"/>
    <n v="0"/>
    <n v="248"/>
    <n v="2020"/>
    <x v="65"/>
  </r>
  <r>
    <x v="17"/>
    <n v="571"/>
    <n v="51390000"/>
    <m/>
    <n v="6309.5766601599998"/>
    <n v="6309.5766601599998"/>
    <n v="0"/>
    <n v="6309.5766601599998"/>
    <n v="5.0385292396800004E-4"/>
    <n v="248"/>
    <n v="2020"/>
    <x v="65"/>
  </r>
  <r>
    <x v="36"/>
    <n v="116"/>
    <n v="10440000"/>
    <m/>
    <n v="6309.5766601599998"/>
    <n v="1380384.625"/>
    <n v="1374075.04834"/>
    <n v="371296.39015400002"/>
    <n v="284312.675147"/>
    <n v="247"/>
    <n v="2020"/>
    <x v="66"/>
  </r>
  <r>
    <x v="11"/>
    <n v="258"/>
    <n v="23220000"/>
    <m/>
    <n v="6309.5766601599998"/>
    <n v="496592.40625"/>
    <n v="490282.82958999998"/>
    <n v="28880.1408237"/>
    <n v="66873.296731299997"/>
    <n v="247"/>
    <n v="2020"/>
    <x v="66"/>
  </r>
  <r>
    <x v="3"/>
    <n v="110"/>
    <n v="9900000"/>
    <m/>
    <n v="6309.5766601599998"/>
    <n v="293765.0625"/>
    <n v="287455.48583999998"/>
    <n v="12391.6036976"/>
    <n v="33936.674833700003"/>
    <n v="247"/>
    <n v="2020"/>
    <x v="66"/>
  </r>
  <r>
    <x v="35"/>
    <n v="47"/>
    <n v="4230000"/>
    <m/>
    <n v="6309.5766601599998"/>
    <n v="12941.9658203"/>
    <n v="6632.3891601599998"/>
    <n v="6450.6913231400003"/>
    <n v="957.08620980199998"/>
    <n v="247"/>
    <n v="2020"/>
    <x v="66"/>
  </r>
  <r>
    <x v="27"/>
    <n v="21"/>
    <n v="1890000"/>
    <m/>
    <n v="6309.5766601599998"/>
    <n v="6309.5766601599998"/>
    <n v="0"/>
    <n v="6309.5766601599998"/>
    <n v="0"/>
    <n v="247"/>
    <n v="2020"/>
    <x v="66"/>
  </r>
  <r>
    <x v="28"/>
    <n v="39"/>
    <n v="3510000"/>
    <m/>
    <n v="6309.5766601599998"/>
    <n v="6309.5766601599998"/>
    <n v="0"/>
    <n v="6309.5766601599998"/>
    <n v="0"/>
    <n v="247"/>
    <n v="2020"/>
    <x v="66"/>
  </r>
  <r>
    <x v="29"/>
    <n v="55"/>
    <n v="4950000"/>
    <m/>
    <n v="6309.5766601599998"/>
    <n v="6309.5766601599998"/>
    <n v="0"/>
    <n v="6309.5766601599998"/>
    <n v="0"/>
    <n v="247"/>
    <n v="2020"/>
    <x v="66"/>
  </r>
  <r>
    <x v="31"/>
    <n v="89"/>
    <n v="8010000"/>
    <m/>
    <n v="6309.5766601599998"/>
    <n v="6309.5766601599998"/>
    <n v="0"/>
    <n v="6309.5766601599998"/>
    <n v="0"/>
    <n v="247"/>
    <n v="2020"/>
    <x v="66"/>
  </r>
  <r>
    <x v="32"/>
    <n v="29"/>
    <n v="2610000"/>
    <m/>
    <n v="6309.5766601599998"/>
    <n v="6309.5766601599998"/>
    <n v="0"/>
    <n v="6309.5766601599998"/>
    <n v="0"/>
    <n v="247"/>
    <n v="2020"/>
    <x v="66"/>
  </r>
  <r>
    <x v="38"/>
    <n v="34"/>
    <n v="3060000"/>
    <m/>
    <n v="6309.5766601599998"/>
    <n v="6309.5766601599998"/>
    <n v="0"/>
    <n v="6309.5766601599998"/>
    <n v="0"/>
    <n v="247"/>
    <n v="2020"/>
    <x v="66"/>
  </r>
  <r>
    <x v="40"/>
    <n v="54"/>
    <n v="4860000"/>
    <m/>
    <n v="6309.5766601599998"/>
    <n v="6309.5766601599998"/>
    <n v="0"/>
    <n v="6309.5766601599998"/>
    <n v="0"/>
    <n v="247"/>
    <n v="2020"/>
    <x v="66"/>
  </r>
  <r>
    <x v="41"/>
    <n v="62"/>
    <n v="5580000"/>
    <m/>
    <n v="6309.5766601599998"/>
    <n v="6309.5766601599998"/>
    <n v="0"/>
    <n v="6309.5766601599998"/>
    <n v="0"/>
    <n v="247"/>
    <n v="2020"/>
    <x v="66"/>
  </r>
  <r>
    <x v="1"/>
    <n v="83"/>
    <n v="7470000"/>
    <m/>
    <n v="6309.5766601599998"/>
    <n v="3732504"/>
    <n v="3726194.4233400002"/>
    <n v="838123.72590900003"/>
    <n v="796581.67146800004"/>
    <n v="246"/>
    <n v="2020"/>
    <x v="67"/>
  </r>
  <r>
    <x v="7"/>
    <n v="2546"/>
    <n v="229140000"/>
    <m/>
    <n v="6309.5766601599998"/>
    <n v="6486349"/>
    <n v="6480039.4233400002"/>
    <n v="660843.11255299998"/>
    <n v="811161.41079600004"/>
    <n v="246"/>
    <n v="2020"/>
    <x v="67"/>
  </r>
  <r>
    <x v="5"/>
    <n v="82"/>
    <n v="7380000"/>
    <m/>
    <n v="6309.5766601599998"/>
    <n v="1674943.75"/>
    <n v="1668634.17334"/>
    <n v="655701.26841200003"/>
    <n v="429476.894012"/>
    <n v="246"/>
    <n v="2020"/>
    <x v="67"/>
  </r>
  <r>
    <x v="8"/>
    <n v="1520"/>
    <n v="136800000"/>
    <m/>
    <n v="6309.5766601599998"/>
    <n v="5970356.5"/>
    <n v="5964046.9233400002"/>
    <n v="514628.47847700003"/>
    <n v="829543.87946900004"/>
    <n v="246"/>
    <n v="2020"/>
    <x v="67"/>
  </r>
  <r>
    <x v="21"/>
    <n v="29"/>
    <n v="2610000"/>
    <m/>
    <n v="6309.5766601599998"/>
    <n v="1419058.125"/>
    <n v="1412748.54834"/>
    <n v="383248.97023199999"/>
    <n v="391373.88477499998"/>
    <n v="246"/>
    <n v="2020"/>
    <x v="67"/>
  </r>
  <r>
    <x v="36"/>
    <n v="115"/>
    <n v="10350000"/>
    <m/>
    <n v="6309.5766601599998"/>
    <n v="1076466"/>
    <n v="1070156.42334"/>
    <n v="303628.95150299999"/>
    <n v="235595.91863999999"/>
    <n v="246"/>
    <n v="2020"/>
    <x v="67"/>
  </r>
  <r>
    <x v="34"/>
    <n v="30"/>
    <n v="2700000"/>
    <m/>
    <n v="6309.5766601599998"/>
    <n v="602559.875"/>
    <n v="596250.29833999998"/>
    <n v="232983.70782899999"/>
    <n v="153091.02830199999"/>
    <n v="246"/>
    <n v="2020"/>
    <x v="67"/>
  </r>
  <r>
    <x v="18"/>
    <n v="122"/>
    <n v="10980000"/>
    <m/>
    <n v="6309.5766601599998"/>
    <n v="420726.6875"/>
    <n v="414417.11083999998"/>
    <n v="100981.728135"/>
    <n v="97758.831563900007"/>
    <n v="246"/>
    <n v="2020"/>
    <x v="67"/>
  </r>
  <r>
    <x v="2"/>
    <n v="1020"/>
    <n v="91800000"/>
    <m/>
    <n v="6309.5766601599998"/>
    <n v="862978.75"/>
    <n v="856669.17333999998"/>
    <n v="66707.006501800002"/>
    <n v="127671.916526"/>
    <n v="246"/>
    <n v="2020"/>
    <x v="67"/>
  </r>
  <r>
    <x v="9"/>
    <n v="97"/>
    <n v="8730000"/>
    <m/>
    <n v="6309.5766601599998"/>
    <n v="242103.078125"/>
    <n v="235793.50146500001"/>
    <n v="40671.286082500003"/>
    <n v="51827.847190699998"/>
    <n v="246"/>
    <n v="2020"/>
    <x v="67"/>
  </r>
  <r>
    <x v="33"/>
    <n v="8"/>
    <n v="720000"/>
    <m/>
    <n v="6309.5766601599998"/>
    <n v="77983.046875"/>
    <n v="71673.470214800007"/>
    <n v="28022.864929200001"/>
    <n v="23530.996427999999"/>
    <n v="246"/>
    <n v="2020"/>
    <x v="67"/>
  </r>
  <r>
    <x v="23"/>
    <n v="76"/>
    <n v="6840000"/>
    <m/>
    <n v="6309.5766601599998"/>
    <n v="457088.5"/>
    <n v="450778.92333999998"/>
    <n v="20357.1836066"/>
    <n v="60451.731321699997"/>
    <n v="246"/>
    <n v="2020"/>
    <x v="67"/>
  </r>
  <r>
    <x v="11"/>
    <n v="258"/>
    <n v="23220000"/>
    <m/>
    <n v="6309.5766601599998"/>
    <n v="510505.21875"/>
    <n v="504195.64208999998"/>
    <n v="16501.290561400001"/>
    <n v="45402.718105300002"/>
    <n v="246"/>
    <n v="2020"/>
    <x v="67"/>
  </r>
  <r>
    <x v="6"/>
    <n v="34"/>
    <n v="3060000"/>
    <m/>
    <n v="6309.5766601599998"/>
    <n v="92045"/>
    <n v="85735.423339800007"/>
    <n v="16301.7928539"/>
    <n v="23064.708893499999"/>
    <n v="246"/>
    <n v="2020"/>
    <x v="67"/>
  </r>
  <r>
    <x v="15"/>
    <n v="119"/>
    <n v="10710000"/>
    <m/>
    <n v="6309.5766601599998"/>
    <n v="169044.15625"/>
    <n v="162734.57959000001"/>
    <n v="12531.7821855"/>
    <n v="22406.652855100001"/>
    <n v="246"/>
    <n v="2020"/>
    <x v="67"/>
  </r>
  <r>
    <x v="14"/>
    <n v="247"/>
    <n v="22230000"/>
    <m/>
    <n v="6309.5766601599998"/>
    <n v="366437.6875"/>
    <n v="360128.11083999998"/>
    <n v="12139.491147700001"/>
    <n v="29656.004227400001"/>
    <n v="246"/>
    <n v="2020"/>
    <x v="67"/>
  </r>
  <r>
    <x v="13"/>
    <n v="359"/>
    <n v="32310000"/>
    <m/>
    <n v="6309.5766601599998"/>
    <n v="376704"/>
    <n v="370394.42333999998"/>
    <n v="9628.7583728699992"/>
    <n v="25761.922306199998"/>
    <n v="246"/>
    <n v="2020"/>
    <x v="67"/>
  </r>
  <r>
    <x v="22"/>
    <n v="149"/>
    <n v="13410000"/>
    <m/>
    <n v="6309.5766601599998"/>
    <n v="59156.2070313"/>
    <n v="52846.6303711"/>
    <n v="7181.9404165799997"/>
    <n v="6332.6210250300001"/>
    <n v="246"/>
    <n v="2020"/>
    <x v="67"/>
  </r>
  <r>
    <x v="20"/>
    <n v="232"/>
    <n v="20880000"/>
    <m/>
    <n v="6309.5766601599998"/>
    <n v="6309.5766601599998"/>
    <n v="0"/>
    <n v="6309.5766601599998"/>
    <n v="0"/>
    <n v="246"/>
    <n v="2020"/>
    <x v="67"/>
  </r>
  <r>
    <x v="39"/>
    <n v="52"/>
    <n v="4680000"/>
    <m/>
    <n v="6309.5766601599998"/>
    <n v="6309.5766601599998"/>
    <n v="0"/>
    <n v="6309.5766601599998"/>
    <n v="0"/>
    <n v="246"/>
    <n v="2020"/>
    <x v="67"/>
  </r>
  <r>
    <x v="24"/>
    <n v="132"/>
    <n v="11880000"/>
    <m/>
    <n v="6309.5766601599998"/>
    <n v="6309.5766601599998"/>
    <n v="0"/>
    <n v="6309.5766601599998"/>
    <n v="0"/>
    <n v="246"/>
    <n v="2020"/>
    <x v="67"/>
  </r>
  <r>
    <x v="25"/>
    <n v="160"/>
    <n v="14400000"/>
    <m/>
    <n v="6309.5766601599998"/>
    <n v="6309.5766601599998"/>
    <n v="0"/>
    <n v="6309.5766601599998"/>
    <n v="0"/>
    <n v="246"/>
    <n v="2020"/>
    <x v="67"/>
  </r>
  <r>
    <x v="26"/>
    <n v="40"/>
    <n v="3600000"/>
    <m/>
    <n v="6309.5766601599998"/>
    <n v="6309.5766601599998"/>
    <n v="0"/>
    <n v="6309.5766601599998"/>
    <n v="0"/>
    <n v="246"/>
    <n v="2020"/>
    <x v="67"/>
  </r>
  <r>
    <x v="27"/>
    <n v="23"/>
    <n v="2070000"/>
    <m/>
    <n v="6309.5766601599998"/>
    <n v="6309.5766601599998"/>
    <n v="0"/>
    <n v="6309.5766601599998"/>
    <n v="0"/>
    <n v="246"/>
    <n v="2020"/>
    <x v="67"/>
  </r>
  <r>
    <x v="28"/>
    <n v="42"/>
    <n v="3780000"/>
    <m/>
    <n v="6309.5766601599998"/>
    <n v="6309.5766601599998"/>
    <n v="0"/>
    <n v="6309.5766601599998"/>
    <n v="0"/>
    <n v="246"/>
    <n v="2020"/>
    <x v="67"/>
  </r>
  <r>
    <x v="29"/>
    <n v="43"/>
    <n v="3870000"/>
    <m/>
    <n v="6309.5766601599998"/>
    <n v="6309.5766601599998"/>
    <n v="0"/>
    <n v="6309.5766601599998"/>
    <n v="0"/>
    <n v="246"/>
    <n v="2020"/>
    <x v="67"/>
  </r>
  <r>
    <x v="30"/>
    <n v="20"/>
    <n v="1800000"/>
    <m/>
    <n v="6309.5766601599998"/>
    <n v="6309.5766601599998"/>
    <n v="0"/>
    <n v="6309.5766601599998"/>
    <n v="0"/>
    <n v="246"/>
    <n v="2020"/>
    <x v="67"/>
  </r>
  <r>
    <x v="31"/>
    <n v="91"/>
    <n v="8190000"/>
    <m/>
    <n v="6309.5766601599998"/>
    <n v="6309.5766601599998"/>
    <n v="0"/>
    <n v="6309.5766601599998"/>
    <n v="0"/>
    <n v="246"/>
    <n v="2020"/>
    <x v="67"/>
  </r>
  <r>
    <x v="32"/>
    <n v="28"/>
    <n v="2520000"/>
    <m/>
    <n v="6309.5766601599998"/>
    <n v="6309.5766601599998"/>
    <n v="0"/>
    <n v="6309.5766601599998"/>
    <n v="0"/>
    <n v="246"/>
    <n v="2020"/>
    <x v="67"/>
  </r>
  <r>
    <x v="12"/>
    <n v="49"/>
    <n v="4410000"/>
    <m/>
    <n v="6309.5766601599998"/>
    <n v="6309.5766601599998"/>
    <n v="0"/>
    <n v="6309.5766601599998"/>
    <n v="0"/>
    <n v="246"/>
    <n v="2020"/>
    <x v="67"/>
  </r>
  <r>
    <x v="38"/>
    <n v="30"/>
    <n v="2700000"/>
    <m/>
    <n v="6309.5766601599998"/>
    <n v="6309.5766601599998"/>
    <n v="0"/>
    <n v="6309.5766601599998"/>
    <n v="0"/>
    <n v="246"/>
    <n v="2020"/>
    <x v="67"/>
  </r>
  <r>
    <x v="16"/>
    <n v="45"/>
    <n v="4050000"/>
    <m/>
    <n v="6309.5766601599998"/>
    <n v="6309.5766601599998"/>
    <n v="0"/>
    <n v="6309.5766601599998"/>
    <n v="0"/>
    <n v="246"/>
    <n v="2020"/>
    <x v="67"/>
  </r>
  <r>
    <x v="40"/>
    <n v="52"/>
    <n v="4680000"/>
    <m/>
    <n v="6309.5766601599998"/>
    <n v="6309.5766601599998"/>
    <n v="0"/>
    <n v="6309.5766601599998"/>
    <n v="0"/>
    <n v="246"/>
    <n v="2020"/>
    <x v="67"/>
  </r>
  <r>
    <x v="41"/>
    <n v="55"/>
    <n v="4950000"/>
    <m/>
    <n v="6309.5766601599998"/>
    <n v="6309.5766601599998"/>
    <n v="0"/>
    <n v="6309.5766601599998"/>
    <n v="0"/>
    <n v="246"/>
    <n v="2020"/>
    <x v="67"/>
  </r>
  <r>
    <x v="3"/>
    <n v="108"/>
    <n v="9720000"/>
    <m/>
    <n v="6309.5766601599998"/>
    <n v="6309.5766601599998"/>
    <n v="0"/>
    <n v="6309.5766601599998"/>
    <n v="0"/>
    <n v="246"/>
    <n v="2020"/>
    <x v="67"/>
  </r>
  <r>
    <x v="35"/>
    <n v="45"/>
    <n v="4050000"/>
    <m/>
    <n v="6309.5766601599998"/>
    <n v="6309.5766601599998"/>
    <n v="0"/>
    <n v="6309.5766601599998"/>
    <n v="0"/>
    <n v="246"/>
    <n v="2020"/>
    <x v="67"/>
  </r>
  <r>
    <x v="10"/>
    <n v="116"/>
    <n v="10440000"/>
    <m/>
    <n v="6309.5766601599998"/>
    <n v="6309.5766601599998"/>
    <n v="0"/>
    <n v="6309.5766601599998"/>
    <n v="0"/>
    <n v="246"/>
    <n v="2020"/>
    <x v="67"/>
  </r>
  <r>
    <x v="17"/>
    <n v="568"/>
    <n v="51120000"/>
    <m/>
    <n v="6309.5766601599998"/>
    <n v="6309.5766601599998"/>
    <n v="0"/>
    <n v="6309.5766601599998"/>
    <n v="4.91707827127E-4"/>
    <n v="246"/>
    <n v="2020"/>
    <x v="67"/>
  </r>
  <r>
    <x v="1"/>
    <n v="79"/>
    <n v="7110000"/>
    <m/>
    <n v="6309.5766601599998"/>
    <n v="3944574.75"/>
    <n v="3938265.1733400002"/>
    <n v="997862.44515199994"/>
    <n v="923380.60733100004"/>
    <n v="245"/>
    <n v="2020"/>
    <x v="68"/>
  </r>
  <r>
    <x v="5"/>
    <n v="63"/>
    <n v="5670000"/>
    <m/>
    <n v="6309.5766601599998"/>
    <n v="1629296.5"/>
    <n v="1622986.92334"/>
    <n v="679622.96475100005"/>
    <n v="426138.97197299998"/>
    <n v="245"/>
    <n v="2020"/>
    <x v="68"/>
  </r>
  <r>
    <x v="8"/>
    <n v="1512"/>
    <n v="136080000"/>
    <m/>
    <n v="6309.5766601599998"/>
    <n v="6854886"/>
    <n v="6848576.4233400002"/>
    <n v="646079.36052400002"/>
    <n v="820757.55633100006"/>
    <n v="245"/>
    <n v="2020"/>
    <x v="68"/>
  </r>
  <r>
    <x v="7"/>
    <n v="2522"/>
    <n v="226980000"/>
    <m/>
    <n v="6309.5766601599998"/>
    <n v="4168694.75"/>
    <n v="4162385.1733400002"/>
    <n v="582982.35897099995"/>
    <n v="569167.027871"/>
    <n v="245"/>
    <n v="2020"/>
    <x v="68"/>
  </r>
  <r>
    <x v="21"/>
    <n v="30"/>
    <n v="2700000"/>
    <m/>
    <n v="6309.5766601599998"/>
    <n v="1342765.75"/>
    <n v="1336456.17334"/>
    <n v="389769.74706999998"/>
    <n v="425009.84707999998"/>
    <n v="245"/>
    <n v="2020"/>
    <x v="68"/>
  </r>
  <r>
    <x v="36"/>
    <n v="95"/>
    <n v="8550000"/>
    <m/>
    <n v="6309.5766601599998"/>
    <n v="1342765.75"/>
    <n v="1336456.17334"/>
    <n v="368792.38226300001"/>
    <n v="341093.57904799999"/>
    <n v="245"/>
    <n v="2020"/>
    <x v="68"/>
  </r>
  <r>
    <x v="34"/>
    <n v="23"/>
    <n v="2070000"/>
    <m/>
    <n v="6309.5766601599998"/>
    <n v="483059.09375"/>
    <n v="476749.51708999998"/>
    <n v="161592.92038900001"/>
    <n v="130807.77480100001"/>
    <n v="245"/>
    <n v="2020"/>
    <x v="68"/>
  </r>
  <r>
    <x v="37"/>
    <n v="49"/>
    <n v="4410000"/>
    <m/>
    <n v="6309.5766601599998"/>
    <n v="990832.625"/>
    <n v="984523.04833999998"/>
    <n v="150303.95925300001"/>
    <n v="250127.27288"/>
    <n v="245"/>
    <n v="2020"/>
    <x v="68"/>
  </r>
  <r>
    <x v="4"/>
    <n v="755"/>
    <n v="67950000"/>
    <m/>
    <n v="6309.5766601599998"/>
    <n v="1584894.25"/>
    <n v="1578584.67334"/>
    <n v="134893.640082"/>
    <n v="139040.24695500001"/>
    <n v="245"/>
    <n v="2020"/>
    <x v="68"/>
  </r>
  <r>
    <x v="18"/>
    <n v="71"/>
    <n v="6390000"/>
    <m/>
    <n v="6309.5766601599998"/>
    <n v="432513.96875"/>
    <n v="426204.39208999998"/>
    <n v="128175.412983"/>
    <n v="115122.17400299999"/>
    <n v="245"/>
    <n v="2020"/>
    <x v="68"/>
  </r>
  <r>
    <x v="2"/>
    <n v="1044"/>
    <n v="93960000"/>
    <m/>
    <n v="6309.5766601599998"/>
    <n v="772681.0625"/>
    <n v="766371.48583999998"/>
    <n v="80945.917896700004"/>
    <n v="130753.72379"/>
    <n v="245"/>
    <n v="2020"/>
    <x v="68"/>
  </r>
  <r>
    <x v="9"/>
    <n v="99"/>
    <n v="8910000"/>
    <m/>
    <n v="6309.5766601599998"/>
    <n v="199526.3125"/>
    <n v="193216.73584000001"/>
    <n v="26698.337762399999"/>
    <n v="41220.611510399998"/>
    <n v="245"/>
    <n v="2020"/>
    <x v="68"/>
  </r>
  <r>
    <x v="11"/>
    <n v="244"/>
    <n v="21960000"/>
    <m/>
    <n v="6309.5766601599998"/>
    <n v="409260.84375"/>
    <n v="402951.26708999998"/>
    <n v="23105.342591299999"/>
    <n v="56655.937938800002"/>
    <n v="245"/>
    <n v="2020"/>
    <x v="68"/>
  </r>
  <r>
    <x v="6"/>
    <n v="36"/>
    <n v="3240000"/>
    <m/>
    <n v="6309.5766601599998"/>
    <n v="128233.140625"/>
    <n v="121923.56396499999"/>
    <n v="19688.544867600001"/>
    <n v="27031.998701600001"/>
    <n v="245"/>
    <n v="2020"/>
    <x v="68"/>
  </r>
  <r>
    <x v="15"/>
    <n v="103"/>
    <n v="9270000"/>
    <m/>
    <n v="6309.5766601599998"/>
    <n v="255858.734375"/>
    <n v="249549.15771500001"/>
    <n v="19227.9258524"/>
    <n v="49050.198790499999"/>
    <n v="245"/>
    <n v="2020"/>
    <x v="68"/>
  </r>
  <r>
    <x v="13"/>
    <n v="354"/>
    <n v="31860000"/>
    <m/>
    <n v="6309.5766601599998"/>
    <n v="337287.5625"/>
    <n v="330977.98583999998"/>
    <n v="17098.904490000001"/>
    <n v="36947.631370199997"/>
    <n v="245"/>
    <n v="2020"/>
    <x v="68"/>
  </r>
  <r>
    <x v="3"/>
    <n v="73"/>
    <n v="6570000"/>
    <m/>
    <n v="6309.5766601599998"/>
    <n v="188799.25"/>
    <n v="182489.67334000001"/>
    <n v="15100.2956978"/>
    <n v="28614.7453308"/>
    <n v="245"/>
    <n v="2020"/>
    <x v="68"/>
  </r>
  <r>
    <x v="14"/>
    <n v="248"/>
    <n v="22320000"/>
    <m/>
    <n v="6309.5766601599998"/>
    <n v="255858.734375"/>
    <n v="249549.15771500001"/>
    <n v="14214.9799726"/>
    <n v="30182.197419200002"/>
    <n v="245"/>
    <n v="2020"/>
    <x v="68"/>
  </r>
  <r>
    <x v="33"/>
    <n v="6"/>
    <n v="540000"/>
    <m/>
    <n v="6309.5766601599998"/>
    <n v="39084.1132813"/>
    <n v="32774.5366211"/>
    <n v="12876.0984701"/>
    <n v="11868.2150373"/>
    <n v="245"/>
    <n v="2020"/>
    <x v="68"/>
  </r>
  <r>
    <x v="12"/>
    <n v="33"/>
    <n v="2970000"/>
    <m/>
    <n v="6309.5766601599998"/>
    <n v="8790.2294921899993"/>
    <n v="2480.6528320299999"/>
    <n v="6384.7479580999998"/>
    <n v="425.23307619399998"/>
    <n v="245"/>
    <n v="2020"/>
    <x v="68"/>
  </r>
  <r>
    <x v="19"/>
    <n v="117"/>
    <n v="10530000"/>
    <m/>
    <n v="6309.5766601599998"/>
    <n v="6309.5766601599998"/>
    <n v="0"/>
    <n v="6309.5766601599998"/>
    <n v="0"/>
    <n v="245"/>
    <n v="2020"/>
    <x v="68"/>
  </r>
  <r>
    <x v="20"/>
    <n v="211"/>
    <n v="18990000"/>
    <m/>
    <n v="6309.5766601599998"/>
    <n v="6309.5766601599998"/>
    <n v="0"/>
    <n v="6309.5766601599998"/>
    <n v="0"/>
    <n v="245"/>
    <n v="2020"/>
    <x v="68"/>
  </r>
  <r>
    <x v="22"/>
    <n v="140"/>
    <n v="12600000"/>
    <m/>
    <n v="6309.5766601599998"/>
    <n v="6309.5766601599998"/>
    <n v="0"/>
    <n v="6309.5766601599998"/>
    <n v="0"/>
    <n v="245"/>
    <n v="2020"/>
    <x v="68"/>
  </r>
  <r>
    <x v="23"/>
    <n v="40"/>
    <n v="3600000"/>
    <m/>
    <n v="6309.5766601599998"/>
    <n v="6309.5766601599998"/>
    <n v="0"/>
    <n v="6309.5766601599998"/>
    <n v="0"/>
    <n v="245"/>
    <n v="2020"/>
    <x v="68"/>
  </r>
  <r>
    <x v="39"/>
    <n v="52"/>
    <n v="4680000"/>
    <m/>
    <n v="6309.5766601599998"/>
    <n v="6309.5766601599998"/>
    <n v="0"/>
    <n v="6309.5766601599998"/>
    <n v="0"/>
    <n v="245"/>
    <n v="2020"/>
    <x v="68"/>
  </r>
  <r>
    <x v="24"/>
    <n v="121"/>
    <n v="10890000"/>
    <m/>
    <n v="6309.5766601599998"/>
    <n v="6309.5766601599998"/>
    <n v="0"/>
    <n v="6309.5766601599998"/>
    <n v="0"/>
    <n v="245"/>
    <n v="2020"/>
    <x v="68"/>
  </r>
  <r>
    <x v="25"/>
    <n v="136"/>
    <n v="12240000"/>
    <m/>
    <n v="6309.5766601599998"/>
    <n v="6309.5766601599998"/>
    <n v="0"/>
    <n v="6309.5766601599998"/>
    <n v="0"/>
    <n v="245"/>
    <n v="2020"/>
    <x v="68"/>
  </r>
  <r>
    <x v="26"/>
    <n v="34"/>
    <n v="3060000"/>
    <m/>
    <n v="6309.5766601599998"/>
    <n v="6309.5766601599998"/>
    <n v="0"/>
    <n v="6309.5766601599998"/>
    <n v="0"/>
    <n v="245"/>
    <n v="2020"/>
    <x v="68"/>
  </r>
  <r>
    <x v="27"/>
    <n v="13"/>
    <n v="1170000"/>
    <m/>
    <n v="6309.5766601599998"/>
    <n v="6309.5766601599998"/>
    <n v="0"/>
    <n v="6309.5766601599998"/>
    <n v="0"/>
    <n v="245"/>
    <n v="2020"/>
    <x v="68"/>
  </r>
  <r>
    <x v="28"/>
    <n v="17"/>
    <n v="1530000"/>
    <m/>
    <n v="6309.5766601599998"/>
    <n v="6309.5766601599998"/>
    <n v="0"/>
    <n v="6309.5766601599998"/>
    <n v="0"/>
    <n v="245"/>
    <n v="2020"/>
    <x v="68"/>
  </r>
  <r>
    <x v="30"/>
    <n v="16"/>
    <n v="1440000"/>
    <m/>
    <n v="6309.5766601599998"/>
    <n v="6309.5766601599998"/>
    <n v="0"/>
    <n v="6309.5766601599998"/>
    <n v="0"/>
    <n v="245"/>
    <n v="2020"/>
    <x v="68"/>
  </r>
  <r>
    <x v="31"/>
    <n v="74"/>
    <n v="6660000"/>
    <m/>
    <n v="6309.5766601599998"/>
    <n v="6309.5766601599998"/>
    <n v="0"/>
    <n v="6309.5766601599998"/>
    <n v="0"/>
    <n v="245"/>
    <n v="2020"/>
    <x v="68"/>
  </r>
  <r>
    <x v="32"/>
    <n v="14"/>
    <n v="1260000"/>
    <m/>
    <n v="6309.5766601599998"/>
    <n v="6309.5766601599998"/>
    <n v="0"/>
    <n v="6309.5766601599998"/>
    <n v="0"/>
    <n v="245"/>
    <n v="2020"/>
    <x v="68"/>
  </r>
  <r>
    <x v="38"/>
    <n v="19"/>
    <n v="1710000"/>
    <m/>
    <n v="6309.5766601599998"/>
    <n v="6309.5766601599998"/>
    <n v="0"/>
    <n v="6309.5766601599998"/>
    <n v="0"/>
    <n v="245"/>
    <n v="2020"/>
    <x v="68"/>
  </r>
  <r>
    <x v="40"/>
    <n v="23"/>
    <n v="2070000"/>
    <m/>
    <n v="6309.5766601599998"/>
    <n v="6309.5766601599998"/>
    <n v="0"/>
    <n v="6309.5766601599998"/>
    <n v="0"/>
    <n v="245"/>
    <n v="2020"/>
    <x v="68"/>
  </r>
  <r>
    <x v="41"/>
    <n v="17"/>
    <n v="1530000"/>
    <m/>
    <n v="6309.5766601599998"/>
    <n v="6309.5766601599998"/>
    <n v="0"/>
    <n v="6309.5766601599998"/>
    <n v="0"/>
    <n v="245"/>
    <n v="2020"/>
    <x v="68"/>
  </r>
  <r>
    <x v="35"/>
    <n v="40"/>
    <n v="3600000"/>
    <m/>
    <n v="6309.5766601599998"/>
    <n v="6309.5766601599998"/>
    <n v="0"/>
    <n v="6309.5766601599998"/>
    <n v="0"/>
    <n v="245"/>
    <n v="2020"/>
    <x v="68"/>
  </r>
  <r>
    <x v="10"/>
    <n v="111"/>
    <n v="9990000"/>
    <m/>
    <n v="6309.5766601599998"/>
    <n v="6309.5766601599998"/>
    <n v="0"/>
    <n v="6309.5766601599998"/>
    <n v="0"/>
    <n v="245"/>
    <n v="2020"/>
    <x v="68"/>
  </r>
  <r>
    <x v="17"/>
    <n v="544"/>
    <n v="48960000"/>
    <m/>
    <n v="6309.5766601599998"/>
    <n v="6309.5766601599998"/>
    <n v="0"/>
    <n v="6309.5766601599998"/>
    <n v="4.26989566502E-4"/>
    <n v="245"/>
    <n v="2020"/>
    <x v="68"/>
  </r>
  <r>
    <x v="1"/>
    <n v="80"/>
    <n v="7200000"/>
    <m/>
    <n v="6309.5766601599998"/>
    <n v="2754230.5"/>
    <n v="2747920.9233400002"/>
    <n v="851888.18170199997"/>
    <n v="722579.74913899996"/>
    <n v="244"/>
    <n v="2020"/>
    <x v="69"/>
  </r>
  <r>
    <x v="8"/>
    <n v="1591"/>
    <n v="143190000"/>
    <m/>
    <n v="6309.5766601599998"/>
    <n v="6309576.5"/>
    <n v="6303266.9233400002"/>
    <n v="650410.88891800004"/>
    <n v="671606.66272200004"/>
    <n v="244"/>
    <n v="2020"/>
    <x v="69"/>
  </r>
  <r>
    <x v="7"/>
    <n v="2543"/>
    <n v="228870000"/>
    <m/>
    <n v="6309.5766601599998"/>
    <n v="3162279.25"/>
    <n v="3155969.6733400002"/>
    <n v="634712.38718299998"/>
    <n v="482306.89451000001"/>
    <n v="244"/>
    <n v="2020"/>
    <x v="69"/>
  </r>
  <r>
    <x v="21"/>
    <n v="30"/>
    <n v="2700000"/>
    <m/>
    <n v="6309.5766601599998"/>
    <n v="1270574.375"/>
    <n v="1264264.79834"/>
    <n v="526298.55079799995"/>
    <n v="402184.79281000001"/>
    <n v="244"/>
    <n v="2020"/>
    <x v="69"/>
  </r>
  <r>
    <x v="37"/>
    <n v="3"/>
    <n v="270000"/>
    <m/>
    <n v="277971.46875"/>
    <n v="751623.1875"/>
    <n v="473651.71875"/>
    <n v="483440.44791699998"/>
    <n v="198387.246697"/>
    <n v="244"/>
    <n v="2020"/>
    <x v="69"/>
  </r>
  <r>
    <x v="5"/>
    <n v="67"/>
    <n v="6030000"/>
    <m/>
    <n v="6309.5766601599998"/>
    <n v="1270574.375"/>
    <n v="1264264.79834"/>
    <n v="463685.40417300002"/>
    <n v="366045.216128"/>
    <n v="244"/>
    <n v="2020"/>
    <x v="69"/>
  </r>
  <r>
    <x v="4"/>
    <n v="707"/>
    <n v="63630000"/>
    <m/>
    <n v="6309.5766601599998"/>
    <n v="1380384.625"/>
    <n v="1374075.04834"/>
    <n v="113482.145385"/>
    <n v="127880.52970299999"/>
    <n v="244"/>
    <n v="2020"/>
    <x v="69"/>
  </r>
  <r>
    <x v="18"/>
    <n v="98"/>
    <n v="8820000"/>
    <m/>
    <n v="6309.5766601599998"/>
    <n v="356451.15625"/>
    <n v="350141.57958999998"/>
    <n v="103652.952597"/>
    <n v="85259.057278099994"/>
    <n v="244"/>
    <n v="2020"/>
    <x v="69"/>
  </r>
  <r>
    <x v="2"/>
    <n v="1075"/>
    <n v="96750000"/>
    <m/>
    <n v="6309.5766601599998"/>
    <n v="794328.375"/>
    <n v="788018.79833999998"/>
    <n v="101303.429734"/>
    <n v="153861.99455999999"/>
    <n v="244"/>
    <n v="2020"/>
    <x v="69"/>
  </r>
  <r>
    <x v="9"/>
    <n v="101"/>
    <n v="9090000"/>
    <m/>
    <n v="6309.5766601599998"/>
    <n v="346737"/>
    <n v="340427.42333999998"/>
    <n v="76240.255511299998"/>
    <n v="79596.029225399994"/>
    <n v="244"/>
    <n v="2020"/>
    <x v="69"/>
  </r>
  <r>
    <x v="34"/>
    <n v="17"/>
    <n v="1530000"/>
    <m/>
    <n v="6309.5766601599998"/>
    <n v="222843.53125"/>
    <n v="216533.95459000001"/>
    <n v="69304.509478399996"/>
    <n v="65830.947963800005"/>
    <n v="244"/>
    <n v="2020"/>
    <x v="69"/>
  </r>
  <r>
    <x v="33"/>
    <n v="8"/>
    <n v="720000"/>
    <m/>
    <n v="24434.3183594"/>
    <n v="169044.15625"/>
    <n v="144609.837891"/>
    <n v="62494.235107400003"/>
    <n v="46381.865820200001"/>
    <n v="244"/>
    <n v="2020"/>
    <x v="69"/>
  </r>
  <r>
    <x v="13"/>
    <n v="358"/>
    <n v="32220000"/>
    <m/>
    <n v="6309.5766601599998"/>
    <n v="398107.53125"/>
    <n v="391797.95458999998"/>
    <n v="38442.751767599999"/>
    <n v="63568.722534300003"/>
    <n v="244"/>
    <n v="2020"/>
    <x v="69"/>
  </r>
  <r>
    <x v="14"/>
    <n v="264"/>
    <n v="23760000"/>
    <m/>
    <n v="6309.5766601599998"/>
    <n v="270395.9375"/>
    <n v="264086.36083999998"/>
    <n v="25680.511639200002"/>
    <n v="49713.1203475"/>
    <n v="244"/>
    <n v="2020"/>
    <x v="69"/>
  </r>
  <r>
    <x v="6"/>
    <n v="36"/>
    <n v="3240000"/>
    <m/>
    <n v="6309.5766601599998"/>
    <n v="131825.78125"/>
    <n v="125516.20458999999"/>
    <n v="25259.514173700001"/>
    <n v="29625.519561699999"/>
    <n v="244"/>
    <n v="2020"/>
    <x v="69"/>
  </r>
  <r>
    <x v="11"/>
    <n v="248"/>
    <n v="22320000"/>
    <m/>
    <n v="6309.5766601599998"/>
    <n v="376704"/>
    <n v="370394.42333999998"/>
    <n v="17363.072992099998"/>
    <n v="42133.505415400003"/>
    <n v="244"/>
    <n v="2020"/>
    <x v="69"/>
  </r>
  <r>
    <x v="19"/>
    <n v="103"/>
    <n v="9270000"/>
    <m/>
    <n v="6309.5766601599998"/>
    <n v="6309.5766601599998"/>
    <n v="0"/>
    <n v="6309.5766601599998"/>
    <n v="0"/>
    <n v="244"/>
    <n v="2020"/>
    <x v="69"/>
  </r>
  <r>
    <x v="22"/>
    <n v="4"/>
    <n v="360000"/>
    <m/>
    <n v="6309.5766601599998"/>
    <n v="6309.5766601599998"/>
    <n v="0"/>
    <n v="6309.5766601599998"/>
    <n v="0"/>
    <n v="244"/>
    <n v="2020"/>
    <x v="69"/>
  </r>
  <r>
    <x v="23"/>
    <n v="30"/>
    <n v="2700000"/>
    <m/>
    <n v="6309.5766601599998"/>
    <n v="6309.5766601599998"/>
    <n v="0"/>
    <n v="6309.5766601599998"/>
    <n v="0"/>
    <n v="244"/>
    <n v="2020"/>
    <x v="69"/>
  </r>
  <r>
    <x v="39"/>
    <n v="17"/>
    <n v="1530000"/>
    <m/>
    <n v="6309.5766601599998"/>
    <n v="6309.5766601599998"/>
    <n v="0"/>
    <n v="6309.5766601599998"/>
    <n v="0"/>
    <n v="244"/>
    <n v="2020"/>
    <x v="69"/>
  </r>
  <r>
    <x v="24"/>
    <n v="9"/>
    <n v="810000"/>
    <m/>
    <n v="6309.5766601599998"/>
    <n v="6309.5766601599998"/>
    <n v="0"/>
    <n v="6309.5766601599998"/>
    <n v="0"/>
    <n v="244"/>
    <n v="2020"/>
    <x v="69"/>
  </r>
  <r>
    <x v="25"/>
    <n v="68"/>
    <n v="6120000"/>
    <m/>
    <n v="6309.5766601599998"/>
    <n v="6309.5766601599998"/>
    <n v="0"/>
    <n v="6309.5766601599998"/>
    <n v="0"/>
    <n v="244"/>
    <n v="2020"/>
    <x v="69"/>
  </r>
  <r>
    <x v="26"/>
    <n v="28"/>
    <n v="2520000"/>
    <m/>
    <n v="6309.5766601599998"/>
    <n v="6309.5766601599998"/>
    <n v="0"/>
    <n v="6309.5766601599998"/>
    <n v="0"/>
    <n v="244"/>
    <n v="2020"/>
    <x v="69"/>
  </r>
  <r>
    <x v="31"/>
    <n v="18"/>
    <n v="1620000"/>
    <m/>
    <n v="6309.5766601599998"/>
    <n v="6309.5766601599998"/>
    <n v="0"/>
    <n v="6309.5766601599998"/>
    <n v="0"/>
    <n v="244"/>
    <n v="2020"/>
    <x v="69"/>
  </r>
  <r>
    <x v="32"/>
    <n v="21"/>
    <n v="1890000"/>
    <m/>
    <n v="6309.5766601599998"/>
    <n v="6309.5766601599998"/>
    <n v="0"/>
    <n v="6309.5766601599998"/>
    <n v="0"/>
    <n v="244"/>
    <n v="2020"/>
    <x v="69"/>
  </r>
  <r>
    <x v="16"/>
    <n v="5"/>
    <n v="450000"/>
    <m/>
    <n v="6309.5766601599998"/>
    <n v="6309.5766601599998"/>
    <n v="0"/>
    <n v="6309.5766601599998"/>
    <n v="0"/>
    <n v="244"/>
    <n v="2020"/>
    <x v="69"/>
  </r>
  <r>
    <x v="40"/>
    <n v="11"/>
    <n v="990000"/>
    <m/>
    <n v="6309.5766601599998"/>
    <n v="6309.5766601599998"/>
    <n v="0"/>
    <n v="6309.5766601599998"/>
    <n v="0"/>
    <n v="244"/>
    <n v="2020"/>
    <x v="69"/>
  </r>
  <r>
    <x v="41"/>
    <n v="13"/>
    <n v="1170000"/>
    <m/>
    <n v="6309.5766601599998"/>
    <n v="6309.5766601599998"/>
    <n v="0"/>
    <n v="6309.5766601599998"/>
    <n v="0"/>
    <n v="244"/>
    <n v="2020"/>
    <x v="69"/>
  </r>
  <r>
    <x v="3"/>
    <n v="79"/>
    <n v="7110000"/>
    <m/>
    <n v="6309.5766601599998"/>
    <n v="6309.5766601599998"/>
    <n v="0"/>
    <n v="6309.5766601599998"/>
    <n v="0"/>
    <n v="244"/>
    <n v="2020"/>
    <x v="69"/>
  </r>
  <r>
    <x v="10"/>
    <n v="116"/>
    <n v="10440000"/>
    <m/>
    <n v="6309.5766601599998"/>
    <n v="6309.5766601599998"/>
    <n v="0"/>
    <n v="6309.5766601599998"/>
    <n v="0"/>
    <n v="244"/>
    <n v="2020"/>
    <x v="69"/>
  </r>
  <r>
    <x v="17"/>
    <n v="9"/>
    <n v="810000"/>
    <m/>
    <n v="6309.5766601599998"/>
    <n v="6309.5766601599998"/>
    <n v="0"/>
    <n v="6309.5766601599998"/>
    <n v="0"/>
    <n v="244"/>
    <n v="2020"/>
    <x v="69"/>
  </r>
  <r>
    <x v="1"/>
    <n v="83"/>
    <n v="7470000"/>
    <m/>
    <n v="6309.5766601599998"/>
    <n v="3250875.25"/>
    <n v="3244565.6733400002"/>
    <n v="961084.36594000005"/>
    <n v="805514.72121600003"/>
    <n v="243"/>
    <n v="2020"/>
    <x v="70"/>
  </r>
  <r>
    <x v="5"/>
    <n v="83"/>
    <n v="7470000"/>
    <m/>
    <n v="6309.5766601599998"/>
    <n v="1629296.5"/>
    <n v="1622986.92334"/>
    <n v="623794.97970400006"/>
    <n v="401993.49301199999"/>
    <n v="243"/>
    <n v="2020"/>
    <x v="70"/>
  </r>
  <r>
    <x v="8"/>
    <n v="1580"/>
    <n v="142200000"/>
    <m/>
    <n v="6309.5766601599998"/>
    <n v="6309576.5"/>
    <n v="6303266.9233400002"/>
    <n v="542664.22511400003"/>
    <n v="741985.41710099997"/>
    <n v="243"/>
    <n v="2020"/>
    <x v="70"/>
  </r>
  <r>
    <x v="21"/>
    <n v="29"/>
    <n v="2610000"/>
    <m/>
    <n v="6309.5766601599998"/>
    <n v="963829.4375"/>
    <n v="957519.86083999998"/>
    <n v="396283.33740199998"/>
    <n v="257884.50214999999"/>
    <n v="243"/>
    <n v="2020"/>
    <x v="70"/>
  </r>
  <r>
    <x v="7"/>
    <n v="2522"/>
    <n v="226980000"/>
    <m/>
    <n v="6309.5766601599998"/>
    <n v="3162279.25"/>
    <n v="3155969.6733400002"/>
    <n v="375468.36364400003"/>
    <n v="398998.24003599997"/>
    <n v="243"/>
    <n v="2020"/>
    <x v="70"/>
  </r>
  <r>
    <x v="36"/>
    <n v="101"/>
    <n v="9090000"/>
    <m/>
    <n v="6309.5766601599998"/>
    <n v="1458815.25"/>
    <n v="1452505.67334"/>
    <n v="374063.09568899998"/>
    <n v="305346.95006599999"/>
    <n v="243"/>
    <n v="2020"/>
    <x v="70"/>
  </r>
  <r>
    <x v="34"/>
    <n v="25"/>
    <n v="2250000"/>
    <m/>
    <n v="38018.953125"/>
    <n v="731139.625"/>
    <n v="693120.671875"/>
    <n v="303585.694219"/>
    <n v="198091.361324"/>
    <n v="243"/>
    <n v="2020"/>
    <x v="70"/>
  </r>
  <r>
    <x v="37"/>
    <n v="50"/>
    <n v="4500000"/>
    <m/>
    <n v="6309.5766601599998"/>
    <n v="1342765.75"/>
    <n v="1336456.17334"/>
    <n v="199535.45881800001"/>
    <n v="264495.89291200001"/>
    <n v="243"/>
    <n v="2020"/>
    <x v="70"/>
  </r>
  <r>
    <x v="4"/>
    <n v="768"/>
    <n v="69120000"/>
    <m/>
    <n v="6309.5766601599998"/>
    <n v="963829.4375"/>
    <n v="957519.86083999998"/>
    <n v="150175.674918"/>
    <n v="132897.30423000001"/>
    <n v="243"/>
    <n v="2020"/>
    <x v="70"/>
  </r>
  <r>
    <x v="2"/>
    <n v="1119"/>
    <n v="100710000"/>
    <m/>
    <n v="6309.5766601599998"/>
    <n v="862978.75"/>
    <n v="856669.17333999998"/>
    <n v="111636.997755"/>
    <n v="164868.223084"/>
    <n v="243"/>
    <n v="2020"/>
    <x v="70"/>
  </r>
  <r>
    <x v="18"/>
    <n v="120"/>
    <n v="10800000"/>
    <m/>
    <n v="6309.5766601599998"/>
    <n v="469894.28125"/>
    <n v="463584.70458999998"/>
    <n v="94382.844067400001"/>
    <n v="86606.764253500005"/>
    <n v="243"/>
    <n v="2020"/>
    <x v="70"/>
  </r>
  <r>
    <x v="33"/>
    <n v="9"/>
    <n v="810000"/>
    <m/>
    <n v="6309.5766601599998"/>
    <n v="151356.234375"/>
    <n v="145046.65771500001"/>
    <n v="65029.849338100001"/>
    <n v="52361.722430599999"/>
    <n v="243"/>
    <n v="2020"/>
    <x v="70"/>
  </r>
  <r>
    <x v="9"/>
    <n v="107"/>
    <n v="9630000"/>
    <m/>
    <n v="6309.5766601599998"/>
    <n v="263026.84375"/>
    <n v="256717.26709000001"/>
    <n v="34801.692478600002"/>
    <n v="46836.8061514"/>
    <n v="243"/>
    <n v="2020"/>
    <x v="70"/>
  </r>
  <r>
    <x v="15"/>
    <n v="105"/>
    <n v="9450000"/>
    <m/>
    <n v="6309.5766601599998"/>
    <n v="524807.75"/>
    <n v="518498.17333999998"/>
    <n v="27466.5235398"/>
    <n v="70909.045871199996"/>
    <n v="243"/>
    <n v="2020"/>
    <x v="70"/>
  </r>
  <r>
    <x v="11"/>
    <n v="256"/>
    <n v="23040000"/>
    <m/>
    <n v="6309.5766601599998"/>
    <n v="654636.5"/>
    <n v="648326.92333999998"/>
    <n v="24588.931201899999"/>
    <n v="69830.216224000003"/>
    <n v="243"/>
    <n v="2020"/>
    <x v="70"/>
  </r>
  <r>
    <x v="6"/>
    <n v="36"/>
    <n v="3240000"/>
    <m/>
    <n v="6309.5766601599998"/>
    <n v="328095.5"/>
    <n v="321785.92333999998"/>
    <n v="22517.520548500001"/>
    <n v="55992.2704639"/>
    <n v="243"/>
    <n v="2020"/>
    <x v="70"/>
  </r>
  <r>
    <x v="13"/>
    <n v="359"/>
    <n v="32310000"/>
    <m/>
    <n v="6309.5766601599998"/>
    <n v="222843.53125"/>
    <n v="216533.95459000001"/>
    <n v="14563.011694299999"/>
    <n v="27848.550042300001"/>
    <n v="243"/>
    <n v="2020"/>
    <x v="70"/>
  </r>
  <r>
    <x v="23"/>
    <n v="63"/>
    <n v="5670000"/>
    <m/>
    <n v="6309.5766601599998"/>
    <n v="188799.25"/>
    <n v="182489.67334000001"/>
    <n v="12781.6819739"/>
    <n v="28320.460154299999"/>
    <n v="243"/>
    <n v="2020"/>
    <x v="70"/>
  </r>
  <r>
    <x v="14"/>
    <n v="271"/>
    <n v="24390000"/>
    <m/>
    <n v="6309.5766601599998"/>
    <n v="229086.84375"/>
    <n v="222777.26709000001"/>
    <n v="12578.0225006"/>
    <n v="26091.522418199998"/>
    <n v="243"/>
    <n v="2020"/>
    <x v="70"/>
  </r>
  <r>
    <x v="19"/>
    <n v="121"/>
    <n v="10890000"/>
    <m/>
    <n v="6309.5766601599998"/>
    <n v="242103.078125"/>
    <n v="235793.50146500001"/>
    <n v="8620.3426321999996"/>
    <n v="21679.811860999998"/>
    <n v="243"/>
    <n v="2020"/>
    <x v="70"/>
  </r>
  <r>
    <x v="10"/>
    <n v="119"/>
    <n v="10710000"/>
    <m/>
    <n v="6309.5766601599998"/>
    <n v="139315.6875"/>
    <n v="133006.11084000001"/>
    <n v="7977.4421653400004"/>
    <n v="13486.968500999999"/>
    <n v="243"/>
    <n v="2020"/>
    <x v="70"/>
  </r>
  <r>
    <x v="12"/>
    <n v="34"/>
    <n v="3060000"/>
    <m/>
    <n v="6309.5766601599998"/>
    <n v="8790.2294921899993"/>
    <n v="2480.6528320299999"/>
    <n v="6438.9895450399999"/>
    <n v="489.570943489"/>
    <n v="243"/>
    <n v="2020"/>
    <x v="70"/>
  </r>
  <r>
    <x v="41"/>
    <n v="34"/>
    <n v="3060000"/>
    <m/>
    <n v="6309.5766601599998"/>
    <n v="8550.6708984399993"/>
    <n v="2241.0942382799999"/>
    <n v="6375.4911965800002"/>
    <n v="378.650183782"/>
    <n v="243"/>
    <n v="2020"/>
    <x v="70"/>
  </r>
  <r>
    <x v="20"/>
    <n v="217"/>
    <n v="19530000"/>
    <m/>
    <n v="6309.5766601599998"/>
    <n v="6309.5766601599998"/>
    <n v="0"/>
    <n v="6309.5766601599998"/>
    <n v="0"/>
    <n v="243"/>
    <n v="2020"/>
    <x v="70"/>
  </r>
  <r>
    <x v="22"/>
    <n v="137"/>
    <n v="12330000"/>
    <m/>
    <n v="6309.5766601599998"/>
    <n v="6309.5766601599998"/>
    <n v="0"/>
    <n v="6309.5766601599998"/>
    <n v="0"/>
    <n v="243"/>
    <n v="2020"/>
    <x v="70"/>
  </r>
  <r>
    <x v="39"/>
    <n v="47"/>
    <n v="4230000"/>
    <m/>
    <n v="6309.5766601599998"/>
    <n v="6309.5766601599998"/>
    <n v="0"/>
    <n v="6309.5766601599998"/>
    <n v="0"/>
    <n v="243"/>
    <n v="2020"/>
    <x v="70"/>
  </r>
  <r>
    <x v="24"/>
    <n v="120"/>
    <n v="10800000"/>
    <m/>
    <n v="6309.5766601599998"/>
    <n v="6309.5766601599998"/>
    <n v="0"/>
    <n v="6309.5766601599998"/>
    <n v="0"/>
    <n v="243"/>
    <n v="2020"/>
    <x v="70"/>
  </r>
  <r>
    <x v="25"/>
    <n v="151"/>
    <n v="13590000"/>
    <m/>
    <n v="6309.5766601599998"/>
    <n v="6309.5766601599998"/>
    <n v="0"/>
    <n v="6309.5766601599998"/>
    <n v="0"/>
    <n v="243"/>
    <n v="2020"/>
    <x v="70"/>
  </r>
  <r>
    <x v="26"/>
    <n v="34"/>
    <n v="3060000"/>
    <m/>
    <n v="6309.5766601599998"/>
    <n v="6309.5766601599998"/>
    <n v="0"/>
    <n v="6309.5766601599998"/>
    <n v="0"/>
    <n v="243"/>
    <n v="2020"/>
    <x v="70"/>
  </r>
  <r>
    <x v="27"/>
    <n v="15"/>
    <n v="1350000"/>
    <m/>
    <n v="6309.5766601599998"/>
    <n v="6309.5766601599998"/>
    <n v="0"/>
    <n v="6309.5766601599998"/>
    <n v="0"/>
    <n v="243"/>
    <n v="2020"/>
    <x v="70"/>
  </r>
  <r>
    <x v="28"/>
    <n v="38"/>
    <n v="3420000"/>
    <m/>
    <n v="6309.5766601599998"/>
    <n v="6309.5766601599998"/>
    <n v="0"/>
    <n v="6309.5766601599998"/>
    <n v="0"/>
    <n v="243"/>
    <n v="2020"/>
    <x v="70"/>
  </r>
  <r>
    <x v="29"/>
    <n v="12"/>
    <n v="1080000"/>
    <m/>
    <n v="6309.5766601599998"/>
    <n v="6309.5766601599998"/>
    <n v="0"/>
    <n v="6309.5766601599998"/>
    <n v="0"/>
    <n v="243"/>
    <n v="2020"/>
    <x v="70"/>
  </r>
  <r>
    <x v="30"/>
    <n v="15"/>
    <n v="1350000"/>
    <m/>
    <n v="6309.5766601599998"/>
    <n v="6309.5766601599998"/>
    <n v="0"/>
    <n v="6309.5766601599998"/>
    <n v="0"/>
    <n v="243"/>
    <n v="2020"/>
    <x v="70"/>
  </r>
  <r>
    <x v="31"/>
    <n v="77"/>
    <n v="6930000"/>
    <m/>
    <n v="6309.5766601599998"/>
    <n v="6309.5766601599998"/>
    <n v="0"/>
    <n v="6309.5766601599998"/>
    <n v="0"/>
    <n v="243"/>
    <n v="2020"/>
    <x v="70"/>
  </r>
  <r>
    <x v="32"/>
    <n v="19"/>
    <n v="1710000"/>
    <m/>
    <n v="6309.5766601599998"/>
    <n v="6309.5766601599998"/>
    <n v="0"/>
    <n v="6309.5766601599998"/>
    <n v="0"/>
    <n v="243"/>
    <n v="2020"/>
    <x v="70"/>
  </r>
  <r>
    <x v="38"/>
    <n v="22"/>
    <n v="1980000"/>
    <m/>
    <n v="6309.5766601599998"/>
    <n v="6309.5766601599998"/>
    <n v="0"/>
    <n v="6309.5766601599998"/>
    <n v="0"/>
    <n v="243"/>
    <n v="2020"/>
    <x v="70"/>
  </r>
  <r>
    <x v="0"/>
    <n v="4"/>
    <n v="360000"/>
    <m/>
    <n v="6309.5766601599998"/>
    <n v="6309.5766601599998"/>
    <n v="0"/>
    <n v="6309.5766601599998"/>
    <n v="0"/>
    <n v="243"/>
    <n v="2020"/>
    <x v="70"/>
  </r>
  <r>
    <x v="16"/>
    <n v="17"/>
    <n v="1530000"/>
    <m/>
    <n v="6309.5766601599998"/>
    <n v="6309.5766601599998"/>
    <n v="0"/>
    <n v="6309.5766601599998"/>
    <n v="0"/>
    <n v="243"/>
    <n v="2020"/>
    <x v="70"/>
  </r>
  <r>
    <x v="40"/>
    <n v="16"/>
    <n v="1440000"/>
    <m/>
    <n v="6309.5766601599998"/>
    <n v="6309.5766601599998"/>
    <n v="0"/>
    <n v="6309.5766601599998"/>
    <n v="0"/>
    <n v="243"/>
    <n v="2020"/>
    <x v="70"/>
  </r>
  <r>
    <x v="3"/>
    <n v="77"/>
    <n v="6930000"/>
    <m/>
    <n v="6309.5766601599998"/>
    <n v="6309.5766601599998"/>
    <n v="0"/>
    <n v="6309.5766601599998"/>
    <n v="0"/>
    <n v="243"/>
    <n v="2020"/>
    <x v="70"/>
  </r>
  <r>
    <x v="35"/>
    <n v="37"/>
    <n v="3330000"/>
    <m/>
    <n v="6309.5766601599998"/>
    <n v="6309.5766601599998"/>
    <n v="0"/>
    <n v="6309.5766601599998"/>
    <n v="0"/>
    <n v="243"/>
    <n v="2020"/>
    <x v="70"/>
  </r>
  <r>
    <x v="17"/>
    <n v="550"/>
    <n v="49500000"/>
    <m/>
    <n v="6309.5766601599998"/>
    <n v="6309.5766601599998"/>
    <n v="0"/>
    <n v="6309.5766601599998"/>
    <n v="4.4848476350599998E-4"/>
    <n v="243"/>
    <n v="2020"/>
    <x v="70"/>
  </r>
  <r>
    <x v="1"/>
    <n v="87"/>
    <n v="7830000"/>
    <m/>
    <n v="6309.5766601599998"/>
    <n v="3630782"/>
    <n v="3624472.4233400002"/>
    <n v="713160.34476600005"/>
    <n v="802381.01588399999"/>
    <n v="242"/>
    <n v="2020"/>
    <x v="71"/>
  </r>
  <r>
    <x v="8"/>
    <n v="1524"/>
    <n v="137160000"/>
    <m/>
    <n v="6309.5766601599998"/>
    <n v="5058249.5"/>
    <n v="5051939.9233400002"/>
    <n v="514397.34940499999"/>
    <n v="573716.05394799996"/>
    <n v="242"/>
    <n v="2020"/>
    <x v="71"/>
  </r>
  <r>
    <x v="5"/>
    <n v="61"/>
    <n v="5490000"/>
    <m/>
    <n v="6309.5766601599998"/>
    <n v="1419058.125"/>
    <n v="1412748.54834"/>
    <n v="493974.874472"/>
    <n v="369679.52079899999"/>
    <n v="242"/>
    <n v="2020"/>
    <x v="71"/>
  </r>
  <r>
    <x v="7"/>
    <n v="2512"/>
    <n v="226080000"/>
    <m/>
    <n v="6309.5766601599998"/>
    <n v="2208005.25"/>
    <n v="2201695.6733400002"/>
    <n v="344875.52911499998"/>
    <n v="335465.54789500003"/>
    <n v="242"/>
    <n v="2020"/>
    <x v="71"/>
  </r>
  <r>
    <x v="21"/>
    <n v="30"/>
    <n v="2700000"/>
    <m/>
    <n v="6309.5766601599998"/>
    <n v="1018591.6875"/>
    <n v="1012282.11084"/>
    <n v="334216.49884399999"/>
    <n v="334716.14419199998"/>
    <n v="242"/>
    <n v="2020"/>
    <x v="71"/>
  </r>
  <r>
    <x v="36"/>
    <n v="107"/>
    <n v="9630000"/>
    <m/>
    <n v="6309.5766601599998"/>
    <n v="1306171.375"/>
    <n v="1299861.79834"/>
    <n v="293458.50765300001"/>
    <n v="245245.26608100001"/>
    <n v="242"/>
    <n v="2020"/>
    <x v="71"/>
  </r>
  <r>
    <x v="37"/>
    <n v="44"/>
    <n v="3960000"/>
    <m/>
    <n v="6309.5766601599998"/>
    <n v="654636.5"/>
    <n v="648326.92333999998"/>
    <n v="202894.17921"/>
    <n v="156214.04840199999"/>
    <n v="242"/>
    <n v="2020"/>
    <x v="71"/>
  </r>
  <r>
    <x v="4"/>
    <n v="406"/>
    <n v="36540000"/>
    <m/>
    <n v="6309.5766601599998"/>
    <n v="1076466"/>
    <n v="1070156.42334"/>
    <n v="196633.37242999999"/>
    <n v="158374.56115299999"/>
    <n v="242"/>
    <n v="2020"/>
    <x v="71"/>
  </r>
  <r>
    <x v="18"/>
    <n v="135"/>
    <n v="12150000"/>
    <m/>
    <n v="6309.5766601599998"/>
    <n v="356451.15625"/>
    <n v="350141.57958999998"/>
    <n v="110453.79829999999"/>
    <n v="75362.072149300002"/>
    <n v="242"/>
    <n v="2020"/>
    <x v="71"/>
  </r>
  <r>
    <x v="34"/>
    <n v="29"/>
    <n v="2610000"/>
    <m/>
    <n v="6309.5766601599998"/>
    <n v="356451.15625"/>
    <n v="350141.57958999998"/>
    <n v="84642.6321895"/>
    <n v="92256.119836099999"/>
    <n v="242"/>
    <n v="2020"/>
    <x v="71"/>
  </r>
  <r>
    <x v="9"/>
    <n v="112"/>
    <n v="10080000"/>
    <m/>
    <n v="6309.5766601599998"/>
    <n v="328095.5"/>
    <n v="321785.92333999998"/>
    <n v="79701.176051500006"/>
    <n v="81500.396158500007"/>
    <n v="242"/>
    <n v="2020"/>
    <x v="71"/>
  </r>
  <r>
    <x v="2"/>
    <n v="869"/>
    <n v="78210000"/>
    <m/>
    <n v="6309.5766601599998"/>
    <n v="570164.3125"/>
    <n v="563854.73583999998"/>
    <n v="69640.418050199994"/>
    <n v="109309.65798600001"/>
    <n v="242"/>
    <n v="2020"/>
    <x v="71"/>
  </r>
  <r>
    <x v="13"/>
    <n v="340"/>
    <n v="30600000"/>
    <m/>
    <n v="6309.5766601599998"/>
    <n v="731139.625"/>
    <n v="724830.04833999998"/>
    <n v="54451.273507899998"/>
    <n v="84634.229344899999"/>
    <n v="242"/>
    <n v="2020"/>
    <x v="71"/>
  </r>
  <r>
    <x v="6"/>
    <n v="29"/>
    <n v="2610000"/>
    <m/>
    <n v="6309.5766601599998"/>
    <n v="210862.984375"/>
    <n v="204553.40771500001"/>
    <n v="47680.696406900002"/>
    <n v="61091.2061818"/>
    <n v="242"/>
    <n v="2020"/>
    <x v="71"/>
  </r>
  <r>
    <x v="33"/>
    <n v="7"/>
    <n v="630000"/>
    <m/>
    <n v="6309.5766601599998"/>
    <n v="108642.617188"/>
    <n v="102333.040527"/>
    <n v="37255.5738002"/>
    <n v="39161.458140499999"/>
    <n v="242"/>
    <n v="2020"/>
    <x v="71"/>
  </r>
  <r>
    <x v="14"/>
    <n v="206"/>
    <n v="18540000"/>
    <m/>
    <n v="6309.5766601599998"/>
    <n v="457088.5"/>
    <n v="450778.92333999998"/>
    <n v="36944.984062099997"/>
    <n v="75569.952632899993"/>
    <n v="242"/>
    <n v="2020"/>
    <x v="71"/>
  </r>
  <r>
    <x v="11"/>
    <n v="257"/>
    <n v="23130000"/>
    <m/>
    <n v="6309.5766601599998"/>
    <n v="586138.3125"/>
    <n v="579828.73583999998"/>
    <n v="17206.5022761"/>
    <n v="44500.451823399999"/>
    <n v="242"/>
    <n v="2020"/>
    <x v="71"/>
  </r>
  <r>
    <x v="23"/>
    <n v="83"/>
    <n v="7470000"/>
    <m/>
    <n v="6309.5766601599998"/>
    <n v="242103.078125"/>
    <n v="235793.50146500001"/>
    <n v="15659.054128600001"/>
    <n v="37577.774407800003"/>
    <n v="242"/>
    <n v="2020"/>
    <x v="71"/>
  </r>
  <r>
    <x v="15"/>
    <n v="116"/>
    <n v="10440000"/>
    <m/>
    <n v="6309.5766601599998"/>
    <n v="102801.640625"/>
    <n v="96492.063964800007"/>
    <n v="7838.2770659300004"/>
    <n v="10684.5007246"/>
    <n v="242"/>
    <n v="2020"/>
    <x v="71"/>
  </r>
  <r>
    <x v="22"/>
    <n v="147"/>
    <n v="13230000"/>
    <m/>
    <n v="6309.5766601599998"/>
    <n v="31332.8789063"/>
    <n v="25023.3022461"/>
    <n v="6505.5376042999997"/>
    <n v="2078.1197575599999"/>
    <n v="242"/>
    <n v="2020"/>
    <x v="71"/>
  </r>
  <r>
    <x v="19"/>
    <n v="93"/>
    <n v="8370000"/>
    <m/>
    <n v="6309.5766601599998"/>
    <n v="6309.5766601599998"/>
    <n v="0"/>
    <n v="6309.5766601599998"/>
    <n v="0"/>
    <n v="242"/>
    <n v="2020"/>
    <x v="71"/>
  </r>
  <r>
    <x v="20"/>
    <n v="228"/>
    <n v="20520000"/>
    <m/>
    <n v="6309.5766601599998"/>
    <n v="6309.5766601599998"/>
    <n v="0"/>
    <n v="6309.5766601599998"/>
    <n v="0"/>
    <n v="242"/>
    <n v="2020"/>
    <x v="71"/>
  </r>
  <r>
    <x v="39"/>
    <n v="51"/>
    <n v="4590000"/>
    <m/>
    <n v="6309.5766601599998"/>
    <n v="6309.5766601599998"/>
    <n v="0"/>
    <n v="6309.5766601599998"/>
    <n v="0"/>
    <n v="242"/>
    <n v="2020"/>
    <x v="71"/>
  </r>
  <r>
    <x v="24"/>
    <n v="132"/>
    <n v="11880000"/>
    <m/>
    <n v="6309.5766601599998"/>
    <n v="6309.5766601599998"/>
    <n v="0"/>
    <n v="6309.5766601599998"/>
    <n v="0"/>
    <n v="242"/>
    <n v="2020"/>
    <x v="71"/>
  </r>
  <r>
    <x v="25"/>
    <n v="163"/>
    <n v="14670000"/>
    <m/>
    <n v="6309.5766601599998"/>
    <n v="6309.5766601599998"/>
    <n v="0"/>
    <n v="6309.5766601599998"/>
    <n v="0"/>
    <n v="242"/>
    <n v="2020"/>
    <x v="71"/>
  </r>
  <r>
    <x v="26"/>
    <n v="38"/>
    <n v="3420000"/>
    <m/>
    <n v="6309.5766601599998"/>
    <n v="6309.5766601599998"/>
    <n v="0"/>
    <n v="6309.5766601599998"/>
    <n v="0"/>
    <n v="242"/>
    <n v="2020"/>
    <x v="71"/>
  </r>
  <r>
    <x v="27"/>
    <n v="24"/>
    <n v="2160000"/>
    <m/>
    <n v="6309.5766601599998"/>
    <n v="6309.5766601599998"/>
    <n v="0"/>
    <n v="6309.5766601599998"/>
    <n v="0"/>
    <n v="242"/>
    <n v="2020"/>
    <x v="71"/>
  </r>
  <r>
    <x v="28"/>
    <n v="39"/>
    <n v="3510000"/>
    <m/>
    <n v="6309.5766601599998"/>
    <n v="6309.5766601599998"/>
    <n v="0"/>
    <n v="6309.5766601599998"/>
    <n v="0"/>
    <n v="242"/>
    <n v="2020"/>
    <x v="71"/>
  </r>
  <r>
    <x v="29"/>
    <n v="49"/>
    <n v="4410000"/>
    <m/>
    <n v="6309.5766601599998"/>
    <n v="6309.5766601599998"/>
    <n v="0"/>
    <n v="6309.5766601599998"/>
    <n v="0"/>
    <n v="242"/>
    <n v="2020"/>
    <x v="71"/>
  </r>
  <r>
    <x v="30"/>
    <n v="21"/>
    <n v="1890000"/>
    <m/>
    <n v="6309.5766601599998"/>
    <n v="6309.5766601599998"/>
    <n v="0"/>
    <n v="6309.5766601599998"/>
    <n v="0"/>
    <n v="242"/>
    <n v="2020"/>
    <x v="71"/>
  </r>
  <r>
    <x v="31"/>
    <n v="89"/>
    <n v="8010000"/>
    <m/>
    <n v="6309.5766601599998"/>
    <n v="6309.5766601599998"/>
    <n v="0"/>
    <n v="6309.5766601599998"/>
    <n v="0"/>
    <n v="242"/>
    <n v="2020"/>
    <x v="71"/>
  </r>
  <r>
    <x v="32"/>
    <n v="28"/>
    <n v="2520000"/>
    <m/>
    <n v="6309.5766601599998"/>
    <n v="6309.5766601599998"/>
    <n v="0"/>
    <n v="6309.5766601599998"/>
    <n v="0"/>
    <n v="242"/>
    <n v="2020"/>
    <x v="71"/>
  </r>
  <r>
    <x v="12"/>
    <n v="46"/>
    <n v="4140000"/>
    <m/>
    <n v="6309.5766601599998"/>
    <n v="6309.5766601599998"/>
    <n v="0"/>
    <n v="6309.5766601599998"/>
    <n v="0"/>
    <n v="242"/>
    <n v="2020"/>
    <x v="71"/>
  </r>
  <r>
    <x v="38"/>
    <n v="30"/>
    <n v="2700000"/>
    <m/>
    <n v="6309.5766601599998"/>
    <n v="6309.5766601599998"/>
    <n v="0"/>
    <n v="6309.5766601599998"/>
    <n v="0"/>
    <n v="242"/>
    <n v="2020"/>
    <x v="71"/>
  </r>
  <r>
    <x v="40"/>
    <n v="61"/>
    <n v="5490000"/>
    <m/>
    <n v="6309.5766601599998"/>
    <n v="6309.5766601599998"/>
    <n v="0"/>
    <n v="6309.5766601599998"/>
    <n v="0"/>
    <n v="242"/>
    <n v="2020"/>
    <x v="71"/>
  </r>
  <r>
    <x v="41"/>
    <n v="54"/>
    <n v="4860000"/>
    <m/>
    <n v="6309.5766601599998"/>
    <n v="6309.5766601599998"/>
    <n v="0"/>
    <n v="6309.5766601599998"/>
    <n v="0"/>
    <n v="242"/>
    <n v="2020"/>
    <x v="71"/>
  </r>
  <r>
    <x v="3"/>
    <n v="102"/>
    <n v="9180000"/>
    <m/>
    <n v="6309.5766601599998"/>
    <n v="6309.5766601599998"/>
    <n v="0"/>
    <n v="6309.5766601599998"/>
    <n v="0"/>
    <n v="242"/>
    <n v="2020"/>
    <x v="71"/>
  </r>
  <r>
    <x v="35"/>
    <n v="43"/>
    <n v="3870000"/>
    <m/>
    <n v="6309.5766601599998"/>
    <n v="6309.5766601599998"/>
    <n v="0"/>
    <n v="6309.5766601599998"/>
    <n v="0"/>
    <n v="242"/>
    <n v="2020"/>
    <x v="71"/>
  </r>
  <r>
    <x v="10"/>
    <n v="107"/>
    <n v="9630000"/>
    <m/>
    <n v="6309.5766601599998"/>
    <n v="6309.5766601599998"/>
    <n v="0"/>
    <n v="6309.5766601599998"/>
    <n v="0"/>
    <n v="242"/>
    <n v="2020"/>
    <x v="71"/>
  </r>
  <r>
    <x v="17"/>
    <n v="567"/>
    <n v="51030000"/>
    <m/>
    <n v="6309.5766601599998"/>
    <n v="6309.5766601599998"/>
    <n v="0"/>
    <n v="6309.5766601599998"/>
    <n v="4.9214124089700002E-4"/>
    <n v="242"/>
    <n v="2020"/>
    <x v="71"/>
  </r>
  <r>
    <x v="1"/>
    <n v="84"/>
    <n v="7560000"/>
    <m/>
    <n v="6309.5766601599998"/>
    <n v="3250875.25"/>
    <n v="3244565.6733400002"/>
    <n v="627560.93206499994"/>
    <n v="710836.24370700005"/>
    <n v="241"/>
    <n v="2020"/>
    <x v="72"/>
  </r>
  <r>
    <x v="8"/>
    <n v="1737"/>
    <n v="156330000"/>
    <m/>
    <n v="6309.5766601599998"/>
    <n v="6309576.5"/>
    <n v="6303266.9233400002"/>
    <n v="537824.18990700005"/>
    <n v="773106.02714799996"/>
    <n v="241"/>
    <n v="2020"/>
    <x v="72"/>
  </r>
  <r>
    <x v="5"/>
    <n v="66"/>
    <n v="5940000"/>
    <m/>
    <n v="6309.5766601599998"/>
    <n v="1584894.25"/>
    <n v="1578584.67334"/>
    <n v="530644.14551499998"/>
    <n v="413531.92716299999"/>
    <n v="241"/>
    <n v="2020"/>
    <x v="72"/>
  </r>
  <r>
    <x v="21"/>
    <n v="28"/>
    <n v="2520000"/>
    <m/>
    <n v="6309.5766601599998"/>
    <n v="1137628"/>
    <n v="1131318.42334"/>
    <n v="469592.92264200002"/>
    <n v="324572.82507700002"/>
    <n v="241"/>
    <n v="2020"/>
    <x v="72"/>
  </r>
  <r>
    <x v="7"/>
    <n v="2526"/>
    <n v="227340000"/>
    <m/>
    <n v="6309.5766601599998"/>
    <n v="2606154.25"/>
    <n v="2599844.6733400002"/>
    <n v="438266.142139"/>
    <n v="388400.59705099999"/>
    <n v="241"/>
    <n v="2020"/>
    <x v="72"/>
  </r>
  <r>
    <x v="34"/>
    <n v="26"/>
    <n v="2340000"/>
    <m/>
    <n v="6309.5766601599998"/>
    <n v="887156.375"/>
    <n v="880846.79833999998"/>
    <n v="361433.162954"/>
    <n v="238706.98721699999"/>
    <n v="241"/>
    <n v="2020"/>
    <x v="72"/>
  </r>
  <r>
    <x v="36"/>
    <n v="96"/>
    <n v="8640000"/>
    <m/>
    <n v="6309.5766601599998"/>
    <n v="1541701.125"/>
    <n v="1535391.54834"/>
    <n v="262240.065603"/>
    <n v="251371.81536199999"/>
    <n v="241"/>
    <n v="2020"/>
    <x v="72"/>
  </r>
  <r>
    <x v="4"/>
    <n v="789"/>
    <n v="71010000"/>
    <m/>
    <n v="6309.5766601599998"/>
    <n v="1202264.875"/>
    <n v="1195955.29834"/>
    <n v="164330.23093200001"/>
    <n v="146505.283784"/>
    <n v="241"/>
    <n v="2020"/>
    <x v="72"/>
  </r>
  <r>
    <x v="18"/>
    <n v="121"/>
    <n v="10890000"/>
    <m/>
    <n v="6309.5766601599998"/>
    <n v="510505.21875"/>
    <n v="504195.64208999998"/>
    <n v="146839.49914"/>
    <n v="85028.765385199993"/>
    <n v="241"/>
    <n v="2020"/>
    <x v="72"/>
  </r>
  <r>
    <x v="2"/>
    <n v="1105"/>
    <n v="99450000"/>
    <m/>
    <n v="6309.5766601599998"/>
    <n v="912011.4375"/>
    <n v="905701.86083999998"/>
    <n v="91027.529901400005"/>
    <n v="160814.77662799999"/>
    <n v="241"/>
    <n v="2020"/>
    <x v="72"/>
  </r>
  <r>
    <x v="33"/>
    <n v="9"/>
    <n v="810000"/>
    <m/>
    <n v="6486.3481445300004"/>
    <n v="178648.890625"/>
    <n v="172162.54248"/>
    <n v="88425.283040399998"/>
    <n v="50180.900322900001"/>
    <n v="241"/>
    <n v="2020"/>
    <x v="72"/>
  </r>
  <r>
    <x v="13"/>
    <n v="357"/>
    <n v="32130000"/>
    <m/>
    <n v="6309.5766601599998"/>
    <n v="586138.3125"/>
    <n v="579828.73583999998"/>
    <n v="75983.787754899997"/>
    <n v="102857.33647900001"/>
    <n v="241"/>
    <n v="2020"/>
    <x v="72"/>
  </r>
  <r>
    <x v="37"/>
    <n v="48"/>
    <n v="4320000"/>
    <m/>
    <n v="6309.5766601599998"/>
    <n v="794328.375"/>
    <n v="788018.79833999998"/>
    <n v="67008.979654900002"/>
    <n v="144103.146802"/>
    <n v="241"/>
    <n v="2020"/>
    <x v="72"/>
  </r>
  <r>
    <x v="9"/>
    <n v="104"/>
    <n v="9360000"/>
    <m/>
    <n v="6309.5766601599998"/>
    <n v="293765.0625"/>
    <n v="287455.48583999998"/>
    <n v="48941.389333899999"/>
    <n v="60083.552386000003"/>
    <n v="241"/>
    <n v="2020"/>
    <x v="72"/>
  </r>
  <r>
    <x v="6"/>
    <n v="35"/>
    <n v="3150000"/>
    <m/>
    <n v="6309.5766601599998"/>
    <n v="270395.9375"/>
    <n v="264086.36083999998"/>
    <n v="27433.5080218"/>
    <n v="59148.999458300001"/>
    <n v="241"/>
    <n v="2020"/>
    <x v="72"/>
  </r>
  <r>
    <x v="11"/>
    <n v="256"/>
    <n v="23040000"/>
    <m/>
    <n v="6309.5766601599998"/>
    <n v="539511.0625"/>
    <n v="533201.48583999998"/>
    <n v="21442.925094599999"/>
    <n v="63767.472979600003"/>
    <n v="241"/>
    <n v="2020"/>
    <x v="72"/>
  </r>
  <r>
    <x v="14"/>
    <n v="260"/>
    <n v="23400000"/>
    <m/>
    <n v="6309.5766601599998"/>
    <n v="554626"/>
    <n v="548316.42333999998"/>
    <n v="13098.6326247"/>
    <n v="41050.769064699998"/>
    <n v="241"/>
    <n v="2020"/>
    <x v="72"/>
  </r>
  <r>
    <x v="41"/>
    <n v="33"/>
    <n v="2970000"/>
    <m/>
    <n v="6309.5766601599998"/>
    <n v="97274.7578125"/>
    <n v="90965.181152300007"/>
    <n v="12977.9662346"/>
    <n v="21431.213588099999"/>
    <n v="241"/>
    <n v="2020"/>
    <x v="72"/>
  </r>
  <r>
    <x v="25"/>
    <n v="142"/>
    <n v="12780000"/>
    <m/>
    <n v="6309.5766601599998"/>
    <n v="139315.6875"/>
    <n v="133006.11084000001"/>
    <n v="8310.2444225899999"/>
    <n v="13625.1241355"/>
    <n v="241"/>
    <n v="2020"/>
    <x v="72"/>
  </r>
  <r>
    <x v="10"/>
    <n v="114"/>
    <n v="10260000"/>
    <m/>
    <n v="6309.5766601599998"/>
    <n v="135519"/>
    <n v="129209.42333999999"/>
    <n v="8095.6276941100004"/>
    <n v="13725.357504400001"/>
    <n v="241"/>
    <n v="2020"/>
    <x v="72"/>
  </r>
  <r>
    <x v="19"/>
    <n v="119"/>
    <n v="10710000"/>
    <m/>
    <n v="6309.5766601599998"/>
    <n v="6309.5766601599998"/>
    <n v="0"/>
    <n v="6309.5766601599998"/>
    <n v="0"/>
    <n v="241"/>
    <n v="2020"/>
    <x v="72"/>
  </r>
  <r>
    <x v="20"/>
    <n v="199"/>
    <n v="17910000"/>
    <m/>
    <n v="6309.5766601599998"/>
    <n v="6309.5766601599998"/>
    <n v="0"/>
    <n v="6309.5766601599998"/>
    <n v="0"/>
    <n v="241"/>
    <n v="2020"/>
    <x v="72"/>
  </r>
  <r>
    <x v="22"/>
    <n v="138"/>
    <n v="12420000"/>
    <m/>
    <n v="6309.5766601599998"/>
    <n v="6309.5766601599998"/>
    <n v="0"/>
    <n v="6309.5766601599998"/>
    <n v="0"/>
    <n v="241"/>
    <n v="2020"/>
    <x v="72"/>
  </r>
  <r>
    <x v="23"/>
    <n v="54"/>
    <n v="4860000"/>
    <m/>
    <n v="6309.5766601599998"/>
    <n v="6309.5766601599998"/>
    <n v="0"/>
    <n v="6309.5766601599998"/>
    <n v="0"/>
    <n v="241"/>
    <n v="2020"/>
    <x v="72"/>
  </r>
  <r>
    <x v="39"/>
    <n v="54"/>
    <n v="4860000"/>
    <m/>
    <n v="6309.5766601599998"/>
    <n v="6309.5766601599998"/>
    <n v="0"/>
    <n v="6309.5766601599998"/>
    <n v="0"/>
    <n v="241"/>
    <n v="2020"/>
    <x v="72"/>
  </r>
  <r>
    <x v="24"/>
    <n v="122"/>
    <n v="10980000"/>
    <m/>
    <n v="6309.5766601599998"/>
    <n v="6309.5766601599998"/>
    <n v="0"/>
    <n v="6309.5766601599998"/>
    <n v="0"/>
    <n v="241"/>
    <n v="2020"/>
    <x v="72"/>
  </r>
  <r>
    <x v="26"/>
    <n v="26"/>
    <n v="2340000"/>
    <m/>
    <n v="6309.5766601599998"/>
    <n v="6309.5766601599998"/>
    <n v="0"/>
    <n v="6309.5766601599998"/>
    <n v="0"/>
    <n v="241"/>
    <n v="2020"/>
    <x v="72"/>
  </r>
  <r>
    <x v="27"/>
    <n v="17"/>
    <n v="1530000"/>
    <m/>
    <n v="6309.5766601599998"/>
    <n v="6309.5766601599998"/>
    <n v="0"/>
    <n v="6309.5766601599998"/>
    <n v="0"/>
    <n v="241"/>
    <n v="2020"/>
    <x v="72"/>
  </r>
  <r>
    <x v="28"/>
    <n v="32"/>
    <n v="2880000"/>
    <m/>
    <n v="6309.5766601599998"/>
    <n v="6309.5766601599998"/>
    <n v="0"/>
    <n v="6309.5766601599998"/>
    <n v="0"/>
    <n v="241"/>
    <n v="2020"/>
    <x v="72"/>
  </r>
  <r>
    <x v="29"/>
    <n v="8"/>
    <n v="720000"/>
    <m/>
    <n v="6309.5766601599998"/>
    <n v="6309.5766601599998"/>
    <n v="0"/>
    <n v="6309.5766601599998"/>
    <n v="0"/>
    <n v="241"/>
    <n v="2020"/>
    <x v="72"/>
  </r>
  <r>
    <x v="30"/>
    <n v="17"/>
    <n v="1530000"/>
    <m/>
    <n v="6309.5766601599998"/>
    <n v="6309.5766601599998"/>
    <n v="0"/>
    <n v="6309.5766601599998"/>
    <n v="0"/>
    <n v="241"/>
    <n v="2020"/>
    <x v="72"/>
  </r>
  <r>
    <x v="31"/>
    <n v="23"/>
    <n v="2070000"/>
    <m/>
    <n v="6309.5766601599998"/>
    <n v="6309.5766601599998"/>
    <n v="0"/>
    <n v="6309.5766601599998"/>
    <n v="0"/>
    <n v="241"/>
    <n v="2020"/>
    <x v="72"/>
  </r>
  <r>
    <x v="32"/>
    <n v="20"/>
    <n v="1800000"/>
    <m/>
    <n v="6309.5766601599998"/>
    <n v="6309.5766601599998"/>
    <n v="0"/>
    <n v="6309.5766601599998"/>
    <n v="0"/>
    <n v="241"/>
    <n v="2020"/>
    <x v="72"/>
  </r>
  <r>
    <x v="12"/>
    <n v="39"/>
    <n v="3510000"/>
    <m/>
    <n v="6309.5766601599998"/>
    <n v="6309.5766601599998"/>
    <n v="0"/>
    <n v="6309.5766601599998"/>
    <n v="0"/>
    <n v="241"/>
    <n v="2020"/>
    <x v="72"/>
  </r>
  <r>
    <x v="15"/>
    <n v="97"/>
    <n v="8730000"/>
    <m/>
    <n v="6309.5766601599998"/>
    <n v="6309.5766601599998"/>
    <n v="0"/>
    <n v="6309.5766601599998"/>
    <n v="0"/>
    <n v="241"/>
    <n v="2020"/>
    <x v="72"/>
  </r>
  <r>
    <x v="38"/>
    <n v="22"/>
    <n v="1980000"/>
    <m/>
    <n v="6309.5766601599998"/>
    <n v="6309.5766601599998"/>
    <n v="0"/>
    <n v="6309.5766601599998"/>
    <n v="0"/>
    <n v="241"/>
    <n v="2020"/>
    <x v="72"/>
  </r>
  <r>
    <x v="40"/>
    <n v="21"/>
    <n v="1890000"/>
    <m/>
    <n v="6309.5766601599998"/>
    <n v="6309.5766601599998"/>
    <n v="0"/>
    <n v="6309.5766601599998"/>
    <n v="0"/>
    <n v="241"/>
    <n v="2020"/>
    <x v="72"/>
  </r>
  <r>
    <x v="3"/>
    <n v="83"/>
    <n v="7470000"/>
    <m/>
    <n v="6309.5766601599998"/>
    <n v="6309.5766601599998"/>
    <n v="0"/>
    <n v="6309.5766601599998"/>
    <n v="0"/>
    <n v="241"/>
    <n v="2020"/>
    <x v="72"/>
  </r>
  <r>
    <x v="35"/>
    <n v="43"/>
    <n v="3870000"/>
    <m/>
    <n v="6309.5766601599998"/>
    <n v="6309.5766601599998"/>
    <n v="0"/>
    <n v="6309.5766601599998"/>
    <n v="0"/>
    <n v="241"/>
    <n v="2020"/>
    <x v="72"/>
  </r>
  <r>
    <x v="17"/>
    <n v="561"/>
    <n v="50490000"/>
    <m/>
    <n v="6309.5766601599998"/>
    <n v="6309.5766601599998"/>
    <n v="0"/>
    <n v="6309.5766601599998"/>
    <n v="4.7370239264900001E-4"/>
    <n v="241"/>
    <n v="2020"/>
    <x v="72"/>
  </r>
  <r>
    <x v="1"/>
    <n v="91"/>
    <n v="8190000"/>
    <m/>
    <n v="6309.5766601599998"/>
    <n v="3076098"/>
    <n v="3069788.4233400002"/>
    <n v="743003.83548699995"/>
    <n v="776591.73999300005"/>
    <n v="240"/>
    <n v="2020"/>
    <x v="73"/>
  </r>
  <r>
    <x v="21"/>
    <n v="29"/>
    <n v="2610000"/>
    <m/>
    <n v="6309.5766601599998"/>
    <n v="1137628"/>
    <n v="1131318.42334"/>
    <n v="532154.27589599998"/>
    <n v="325006.91321999999"/>
    <n v="240"/>
    <n v="2020"/>
    <x v="73"/>
  </r>
  <r>
    <x v="8"/>
    <n v="1698"/>
    <n v="152820000"/>
    <m/>
    <n v="6309.5766601599998"/>
    <n v="3630782"/>
    <n v="3624472.4233400002"/>
    <n v="352694.03870199999"/>
    <n v="439354.28433400003"/>
    <n v="240"/>
    <n v="2020"/>
    <x v="73"/>
  </r>
  <r>
    <x v="7"/>
    <n v="2548"/>
    <n v="229320000"/>
    <m/>
    <n v="6309.5766601599998"/>
    <n v="1674943.75"/>
    <n v="1668634.17334"/>
    <n v="322639.82640899997"/>
    <n v="289412.51067599998"/>
    <n v="240"/>
    <n v="2020"/>
    <x v="73"/>
  </r>
  <r>
    <x v="36"/>
    <n v="108"/>
    <n v="9720000"/>
    <m/>
    <n v="6309.5766601599998"/>
    <n v="1458815.25"/>
    <n v="1452505.67334"/>
    <n v="291391.93708"/>
    <n v="255429.99700999999"/>
    <n v="240"/>
    <n v="2020"/>
    <x v="73"/>
  </r>
  <r>
    <x v="18"/>
    <n v="135"/>
    <n v="12150000"/>
    <m/>
    <n v="6309.5766601599998"/>
    <n v="496592.40625"/>
    <n v="490282.82958999998"/>
    <n v="157909.01059399999"/>
    <n v="91373.809056099999"/>
    <n v="240"/>
    <n v="2020"/>
    <x v="73"/>
  </r>
  <r>
    <x v="4"/>
    <n v="768"/>
    <n v="69120000"/>
    <m/>
    <n v="6309.5766601599998"/>
    <n v="691831.1875"/>
    <n v="685521.61083999998"/>
    <n v="124642.910206"/>
    <n v="119274.189358"/>
    <n v="240"/>
    <n v="2020"/>
    <x v="73"/>
  </r>
  <r>
    <x v="2"/>
    <n v="881"/>
    <n v="79290000"/>
    <m/>
    <n v="6309.5766601599998"/>
    <n v="691831.1875"/>
    <n v="685521.61083999998"/>
    <n v="60017.6973593"/>
    <n v="108724.122854"/>
    <n v="240"/>
    <n v="2020"/>
    <x v="73"/>
  </r>
  <r>
    <x v="33"/>
    <n v="8"/>
    <n v="720000"/>
    <m/>
    <n v="6309.5766601599998"/>
    <n v="102801.640625"/>
    <n v="96492.063964800007"/>
    <n v="57531.575744599999"/>
    <n v="31955.663658000001"/>
    <n v="240"/>
    <n v="2020"/>
    <x v="73"/>
  </r>
  <r>
    <x v="37"/>
    <n v="46"/>
    <n v="4140000"/>
    <m/>
    <n v="6309.5766601599998"/>
    <n v="794328.375"/>
    <n v="788018.79833999998"/>
    <n v="56624.500010600001"/>
    <n v="142092.49110499999"/>
    <n v="240"/>
    <n v="2020"/>
    <x v="73"/>
  </r>
  <r>
    <x v="9"/>
    <n v="104"/>
    <n v="9360000"/>
    <m/>
    <n v="6309.5766601599998"/>
    <n v="242103.078125"/>
    <n v="235793.50146500001"/>
    <n v="33622.320650499998"/>
    <n v="42062.762621000002"/>
    <n v="240"/>
    <n v="2020"/>
    <x v="73"/>
  </r>
  <r>
    <x v="6"/>
    <n v="36"/>
    <n v="3240000"/>
    <m/>
    <n v="6309.5766601599998"/>
    <n v="248885.8125"/>
    <n v="242576.23584000001"/>
    <n v="32063.444173200001"/>
    <n v="54164.103406599999"/>
    <n v="240"/>
    <n v="2020"/>
    <x v="73"/>
  </r>
  <r>
    <x v="11"/>
    <n v="256"/>
    <n v="23040000"/>
    <m/>
    <n v="6309.5766601599998"/>
    <n v="586138.3125"/>
    <n v="579828.73583999998"/>
    <n v="30322.965759300001"/>
    <n v="71286.429168500006"/>
    <n v="240"/>
    <n v="2020"/>
    <x v="73"/>
  </r>
  <r>
    <x v="34"/>
    <n v="22"/>
    <n v="1980000"/>
    <m/>
    <n v="6309.5766601599998"/>
    <n v="222843.53125"/>
    <n v="216533.95459000001"/>
    <n v="20326.061945099998"/>
    <n v="46255.813565199998"/>
    <n v="240"/>
    <n v="2020"/>
    <x v="73"/>
  </r>
  <r>
    <x v="14"/>
    <n v="248"/>
    <n v="22320000"/>
    <m/>
    <n v="6309.5766601599998"/>
    <n v="270395.9375"/>
    <n v="264086.36083999998"/>
    <n v="18742.741090799998"/>
    <n v="39362.251168399998"/>
    <n v="240"/>
    <n v="2020"/>
    <x v="73"/>
  </r>
  <r>
    <x v="23"/>
    <n v="84"/>
    <n v="7560000"/>
    <m/>
    <n v="6309.5766601599998"/>
    <n v="255858.734375"/>
    <n v="249549.15771500001"/>
    <n v="13682.5250244"/>
    <n v="29360.4476101"/>
    <n v="240"/>
    <n v="2020"/>
    <x v="73"/>
  </r>
  <r>
    <x v="13"/>
    <n v="335"/>
    <n v="30150000"/>
    <m/>
    <n v="6309.5766601599998"/>
    <n v="398107.53125"/>
    <n v="391797.95458999998"/>
    <n v="11178.9996735"/>
    <n v="26727.889241199999"/>
    <n v="240"/>
    <n v="2020"/>
    <x v="73"/>
  </r>
  <r>
    <x v="41"/>
    <n v="58"/>
    <n v="5220000"/>
    <m/>
    <n v="6309.5766601599998"/>
    <n v="24434.3183594"/>
    <n v="18124.7416992"/>
    <n v="6839.3077855600004"/>
    <n v="2539.8722437199999"/>
    <n v="240"/>
    <n v="2020"/>
    <x v="73"/>
  </r>
  <r>
    <x v="25"/>
    <n v="168"/>
    <n v="15120000"/>
    <m/>
    <n v="6309.5766601599998"/>
    <n v="19588.4589844"/>
    <n v="13278.8823242"/>
    <n v="6435.7310151600004"/>
    <n v="1140.39635204"/>
    <n v="240"/>
    <n v="2020"/>
    <x v="73"/>
  </r>
  <r>
    <x v="19"/>
    <n v="117"/>
    <n v="10530000"/>
    <m/>
    <n v="6309.5766601599998"/>
    <n v="6309.5766601599998"/>
    <n v="0"/>
    <n v="6309.5766601599998"/>
    <n v="0"/>
    <n v="240"/>
    <n v="2020"/>
    <x v="73"/>
  </r>
  <r>
    <x v="20"/>
    <n v="238"/>
    <n v="21420000"/>
    <m/>
    <n v="6309.5766601599998"/>
    <n v="6309.5766601599998"/>
    <n v="0"/>
    <n v="6309.5766601599998"/>
    <n v="0"/>
    <n v="240"/>
    <n v="2020"/>
    <x v="73"/>
  </r>
  <r>
    <x v="22"/>
    <n v="151"/>
    <n v="13590000"/>
    <m/>
    <n v="6309.5766601599998"/>
    <n v="6309.5766601599998"/>
    <n v="0"/>
    <n v="6309.5766601599998"/>
    <n v="0"/>
    <n v="240"/>
    <n v="2020"/>
    <x v="73"/>
  </r>
  <r>
    <x v="39"/>
    <n v="56"/>
    <n v="5040000"/>
    <m/>
    <n v="6309.5766601599998"/>
    <n v="6309.5766601599998"/>
    <n v="0"/>
    <n v="6309.5766601599998"/>
    <n v="0"/>
    <n v="240"/>
    <n v="2020"/>
    <x v="73"/>
  </r>
  <r>
    <x v="24"/>
    <n v="132"/>
    <n v="11880000"/>
    <m/>
    <n v="6309.5766601599998"/>
    <n v="6309.5766601599998"/>
    <n v="0"/>
    <n v="6309.5766601599998"/>
    <n v="0"/>
    <n v="240"/>
    <n v="2020"/>
    <x v="73"/>
  </r>
  <r>
    <x v="26"/>
    <n v="36"/>
    <n v="3240000"/>
    <m/>
    <n v="6309.5766601599998"/>
    <n v="6309.5766601599998"/>
    <n v="0"/>
    <n v="6309.5766601599998"/>
    <n v="0"/>
    <n v="240"/>
    <n v="2020"/>
    <x v="73"/>
  </r>
  <r>
    <x v="27"/>
    <n v="20"/>
    <n v="1800000"/>
    <m/>
    <n v="6309.5766601599998"/>
    <n v="6309.5766601599998"/>
    <n v="0"/>
    <n v="6309.5766601599998"/>
    <n v="0"/>
    <n v="240"/>
    <n v="2020"/>
    <x v="73"/>
  </r>
  <r>
    <x v="28"/>
    <n v="33"/>
    <n v="2970000"/>
    <m/>
    <n v="6309.5766601599998"/>
    <n v="6309.5766601599998"/>
    <n v="0"/>
    <n v="6309.5766601599998"/>
    <n v="0"/>
    <n v="240"/>
    <n v="2020"/>
    <x v="73"/>
  </r>
  <r>
    <x v="29"/>
    <n v="52"/>
    <n v="4680000"/>
    <m/>
    <n v="6309.5766601599998"/>
    <n v="6309.5766601599998"/>
    <n v="0"/>
    <n v="6309.5766601599998"/>
    <n v="0"/>
    <n v="240"/>
    <n v="2020"/>
    <x v="73"/>
  </r>
  <r>
    <x v="30"/>
    <n v="23"/>
    <n v="2070000"/>
    <m/>
    <n v="6309.5766601599998"/>
    <n v="6309.5766601599998"/>
    <n v="0"/>
    <n v="6309.5766601599998"/>
    <n v="0"/>
    <n v="240"/>
    <n v="2020"/>
    <x v="73"/>
  </r>
  <r>
    <x v="31"/>
    <n v="36"/>
    <n v="3240000"/>
    <m/>
    <n v="6309.5766601599998"/>
    <n v="6309.5766601599998"/>
    <n v="0"/>
    <n v="6309.5766601599998"/>
    <n v="0"/>
    <n v="240"/>
    <n v="2020"/>
    <x v="73"/>
  </r>
  <r>
    <x v="32"/>
    <n v="19"/>
    <n v="1710000"/>
    <m/>
    <n v="6309.5766601599998"/>
    <n v="6309.5766601599998"/>
    <n v="0"/>
    <n v="6309.5766601599998"/>
    <n v="0"/>
    <n v="240"/>
    <n v="2020"/>
    <x v="73"/>
  </r>
  <r>
    <x v="12"/>
    <n v="47"/>
    <n v="4230000"/>
    <m/>
    <n v="6309.5766601599998"/>
    <n v="6309.5766601599998"/>
    <n v="0"/>
    <n v="6309.5766601599998"/>
    <n v="0"/>
    <n v="240"/>
    <n v="2020"/>
    <x v="73"/>
  </r>
  <r>
    <x v="15"/>
    <n v="120"/>
    <n v="10800000"/>
    <m/>
    <n v="6309.5766601599998"/>
    <n v="6309.5766601599998"/>
    <n v="0"/>
    <n v="6309.5766601599998"/>
    <n v="0"/>
    <n v="240"/>
    <n v="2020"/>
    <x v="73"/>
  </r>
  <r>
    <x v="38"/>
    <n v="27"/>
    <n v="2430000"/>
    <m/>
    <n v="6309.5766601599998"/>
    <n v="6309.5766601599998"/>
    <n v="0"/>
    <n v="6309.5766601599998"/>
    <n v="0"/>
    <n v="240"/>
    <n v="2020"/>
    <x v="73"/>
  </r>
  <r>
    <x v="40"/>
    <n v="60"/>
    <n v="5400000"/>
    <m/>
    <n v="6309.5766601599998"/>
    <n v="6309.5766601599998"/>
    <n v="0"/>
    <n v="6309.5766601599998"/>
    <n v="0"/>
    <n v="240"/>
    <n v="2020"/>
    <x v="73"/>
  </r>
  <r>
    <x v="3"/>
    <n v="93"/>
    <n v="8370000"/>
    <m/>
    <n v="6309.5766601599998"/>
    <n v="6309.5766601599998"/>
    <n v="0"/>
    <n v="6309.5766601599998"/>
    <n v="0"/>
    <n v="240"/>
    <n v="2020"/>
    <x v="73"/>
  </r>
  <r>
    <x v="35"/>
    <n v="46"/>
    <n v="4140000"/>
    <m/>
    <n v="6309.5766601599998"/>
    <n v="6309.5766601599998"/>
    <n v="0"/>
    <n v="6309.5766601599998"/>
    <n v="0"/>
    <n v="240"/>
    <n v="2020"/>
    <x v="73"/>
  </r>
  <r>
    <x v="10"/>
    <n v="104"/>
    <n v="9360000"/>
    <m/>
    <n v="6309.5766601599998"/>
    <n v="6309.5766601599998"/>
    <n v="0"/>
    <n v="6309.5766601599998"/>
    <n v="0"/>
    <n v="240"/>
    <n v="2020"/>
    <x v="73"/>
  </r>
  <r>
    <x v="17"/>
    <n v="576"/>
    <n v="51840000"/>
    <m/>
    <n v="6309.5766601599998"/>
    <n v="6309.5766601599998"/>
    <n v="0"/>
    <n v="6309.5766601599998"/>
    <n v="5.1469362958500001E-4"/>
    <n v="240"/>
    <n v="2020"/>
    <x v="73"/>
  </r>
  <r>
    <x v="1"/>
    <n v="92"/>
    <n v="8280000"/>
    <m/>
    <n v="6309.5766601599998"/>
    <n v="2679169.5"/>
    <n v="2672859.9233400002"/>
    <n v="765619.49427300005"/>
    <n v="608520.78615199996"/>
    <n v="239"/>
    <n v="2020"/>
    <x v="74"/>
  </r>
  <r>
    <x v="21"/>
    <n v="31"/>
    <n v="2790000"/>
    <m/>
    <n v="100000.054688"/>
    <n v="1499685.25"/>
    <n v="1399685.1953100001"/>
    <n v="602713.539567"/>
    <n v="370481.86962200003"/>
    <n v="239"/>
    <n v="2020"/>
    <x v="74"/>
  </r>
  <r>
    <x v="7"/>
    <n v="2477"/>
    <n v="222930000"/>
    <m/>
    <n v="6309.5766601599998"/>
    <n v="2910718.75"/>
    <n v="2904409.1733400002"/>
    <n v="399087.681125"/>
    <n v="348062.88711299998"/>
    <n v="239"/>
    <n v="2020"/>
    <x v="74"/>
  </r>
  <r>
    <x v="8"/>
    <n v="1667"/>
    <n v="150030000"/>
    <m/>
    <n v="6309.5766601599998"/>
    <n v="2831393"/>
    <n v="2825083.4233400002"/>
    <n v="318571.11015600001"/>
    <n v="367699.44515799999"/>
    <n v="239"/>
    <n v="2020"/>
    <x v="74"/>
  </r>
  <r>
    <x v="36"/>
    <n v="102"/>
    <n v="9180000"/>
    <m/>
    <n v="6309.5766601599998"/>
    <n v="2089297"/>
    <n v="2082987.42334"/>
    <n v="311460.39174499997"/>
    <n v="334702.08175800001"/>
    <n v="239"/>
    <n v="2020"/>
    <x v="74"/>
  </r>
  <r>
    <x v="18"/>
    <n v="92"/>
    <n v="8280000"/>
    <m/>
    <n v="8790.2294921899993"/>
    <n v="346737"/>
    <n v="337946.77050799999"/>
    <n v="117934.790135"/>
    <n v="72140.212122299999"/>
    <n v="239"/>
    <n v="2020"/>
    <x v="74"/>
  </r>
  <r>
    <x v="13"/>
    <n v="343"/>
    <n v="30870000"/>
    <m/>
    <n v="6309.5766601599998"/>
    <n v="794328.375"/>
    <n v="788018.79833999998"/>
    <n v="91974.648316499995"/>
    <n v="117586.37658900001"/>
    <n v="239"/>
    <n v="2020"/>
    <x v="74"/>
  </r>
  <r>
    <x v="4"/>
    <n v="753"/>
    <n v="67770000"/>
    <m/>
    <n v="6309.5766601599998"/>
    <n v="539511.0625"/>
    <n v="533201.48583999998"/>
    <n v="74127.3678697"/>
    <n v="95398.728630500002"/>
    <n v="239"/>
    <n v="2020"/>
    <x v="74"/>
  </r>
  <r>
    <x v="2"/>
    <n v="1174"/>
    <n v="105660000"/>
    <m/>
    <n v="6309.5766601599998"/>
    <n v="711213.875"/>
    <n v="704904.29833999998"/>
    <n v="55139.107213499999"/>
    <n v="106837.100288"/>
    <n v="239"/>
    <n v="2020"/>
    <x v="74"/>
  </r>
  <r>
    <x v="37"/>
    <n v="45"/>
    <n v="4050000"/>
    <m/>
    <n v="6309.5766601599998"/>
    <n v="310456.03125"/>
    <n v="304146.45458999998"/>
    <n v="43231.4848958"/>
    <n v="61897.291103099997"/>
    <n v="239"/>
    <n v="2020"/>
    <x v="74"/>
  </r>
  <r>
    <x v="33"/>
    <n v="5"/>
    <n v="450000"/>
    <m/>
    <n v="6309.5766601599998"/>
    <n v="32210.6992188"/>
    <n v="25901.1225586"/>
    <n v="21075.803613299999"/>
    <n v="8326.7441346699998"/>
    <n v="239"/>
    <n v="2020"/>
    <x v="74"/>
  </r>
  <r>
    <x v="9"/>
    <n v="107"/>
    <n v="9630000"/>
    <m/>
    <n v="6309.5766601599998"/>
    <n v="105681.796875"/>
    <n v="99372.220214800007"/>
    <n v="20224.359174199999"/>
    <n v="23630.312056399998"/>
    <n v="239"/>
    <n v="2020"/>
    <x v="74"/>
  </r>
  <r>
    <x v="14"/>
    <n v="221"/>
    <n v="19890000"/>
    <m/>
    <n v="6309.5766601599998"/>
    <n v="188799.25"/>
    <n v="182489.67334000001"/>
    <n v="12883.405132"/>
    <n v="20657.594239599999"/>
    <n v="239"/>
    <n v="2020"/>
    <x v="74"/>
  </r>
  <r>
    <x v="11"/>
    <n v="251"/>
    <n v="22590000"/>
    <m/>
    <n v="6309.5766601599998"/>
    <n v="337287.5625"/>
    <n v="330977.98583999998"/>
    <n v="12624.248498200001"/>
    <n v="34541.316320400001"/>
    <n v="239"/>
    <n v="2020"/>
    <x v="74"/>
  </r>
  <r>
    <x v="41"/>
    <n v="36"/>
    <n v="3240000"/>
    <m/>
    <n v="6309.5766601599998"/>
    <n v="82413.8828125"/>
    <n v="76104.306152300007"/>
    <n v="11473.7897949"/>
    <n v="17278.2088707"/>
    <n v="239"/>
    <n v="2020"/>
    <x v="74"/>
  </r>
  <r>
    <x v="3"/>
    <n v="94"/>
    <n v="8460000"/>
    <m/>
    <n v="6309.5766601599998"/>
    <n v="31332.8789063"/>
    <n v="25023.3022461"/>
    <n v="6906.2270403900002"/>
    <n v="3130.2881075499999"/>
    <n v="239"/>
    <n v="2020"/>
    <x v="74"/>
  </r>
  <r>
    <x v="19"/>
    <n v="71"/>
    <n v="6390000"/>
    <m/>
    <n v="6309.5766601599998"/>
    <n v="6309.5766601599998"/>
    <n v="0"/>
    <n v="6309.5766601599998"/>
    <n v="0"/>
    <n v="239"/>
    <n v="2020"/>
    <x v="74"/>
  </r>
  <r>
    <x v="20"/>
    <n v="192"/>
    <n v="17280000"/>
    <m/>
    <n v="6309.5766601599998"/>
    <n v="6309.5766601599998"/>
    <n v="0"/>
    <n v="6309.5766601599998"/>
    <n v="0"/>
    <n v="239"/>
    <n v="2020"/>
    <x v="74"/>
  </r>
  <r>
    <x v="22"/>
    <n v="148"/>
    <n v="13320000"/>
    <m/>
    <n v="6309.5766601599998"/>
    <n v="6309.5766601599998"/>
    <n v="0"/>
    <n v="6309.5766601599998"/>
    <n v="0"/>
    <n v="239"/>
    <n v="2020"/>
    <x v="74"/>
  </r>
  <r>
    <x v="23"/>
    <n v="32"/>
    <n v="2880000"/>
    <m/>
    <n v="6309.5766601599998"/>
    <n v="6309.5766601599998"/>
    <n v="0"/>
    <n v="6309.5766601599998"/>
    <n v="0"/>
    <n v="239"/>
    <n v="2020"/>
    <x v="74"/>
  </r>
  <r>
    <x v="39"/>
    <n v="50"/>
    <n v="4500000"/>
    <m/>
    <n v="6309.5766601599998"/>
    <n v="6309.5766601599998"/>
    <n v="0"/>
    <n v="6309.5766601599998"/>
    <n v="0"/>
    <n v="239"/>
    <n v="2020"/>
    <x v="74"/>
  </r>
  <r>
    <x v="24"/>
    <n v="114"/>
    <n v="10260000"/>
    <m/>
    <n v="6309.5766601599998"/>
    <n v="6309.5766601599998"/>
    <n v="0"/>
    <n v="6309.5766601599998"/>
    <n v="0"/>
    <n v="239"/>
    <n v="2020"/>
    <x v="74"/>
  </r>
  <r>
    <x v="25"/>
    <n v="160"/>
    <n v="14400000"/>
    <m/>
    <n v="6309.5766601599998"/>
    <n v="6309.5766601599998"/>
    <n v="0"/>
    <n v="6309.5766601599998"/>
    <n v="0"/>
    <n v="239"/>
    <n v="2020"/>
    <x v="74"/>
  </r>
  <r>
    <x v="26"/>
    <n v="4"/>
    <n v="360000"/>
    <m/>
    <n v="6309.5766601599998"/>
    <n v="6309.5766601599998"/>
    <n v="0"/>
    <n v="6309.5766601599998"/>
    <n v="0"/>
    <n v="239"/>
    <n v="2020"/>
    <x v="74"/>
  </r>
  <r>
    <x v="27"/>
    <n v="14"/>
    <n v="1260000"/>
    <m/>
    <n v="6309.5766601599998"/>
    <n v="6309.5766601599998"/>
    <n v="0"/>
    <n v="6309.5766601599998"/>
    <n v="0"/>
    <n v="239"/>
    <n v="2020"/>
    <x v="74"/>
  </r>
  <r>
    <x v="28"/>
    <n v="25"/>
    <n v="2250000"/>
    <m/>
    <n v="6309.5766601599998"/>
    <n v="6309.5766601599998"/>
    <n v="0"/>
    <n v="6309.5766601599998"/>
    <n v="0"/>
    <n v="239"/>
    <n v="2020"/>
    <x v="74"/>
  </r>
  <r>
    <x v="29"/>
    <n v="14"/>
    <n v="1260000"/>
    <m/>
    <n v="6309.5766601599998"/>
    <n v="6309.5766601599998"/>
    <n v="0"/>
    <n v="6309.5766601599998"/>
    <n v="0"/>
    <n v="239"/>
    <n v="2020"/>
    <x v="74"/>
  </r>
  <r>
    <x v="30"/>
    <n v="21"/>
    <n v="1890000"/>
    <m/>
    <n v="6309.5766601599998"/>
    <n v="6309.5766601599998"/>
    <n v="0"/>
    <n v="6309.5766601599998"/>
    <n v="0"/>
    <n v="239"/>
    <n v="2020"/>
    <x v="74"/>
  </r>
  <r>
    <x v="32"/>
    <n v="24"/>
    <n v="2160000"/>
    <m/>
    <n v="6309.5766601599998"/>
    <n v="6309.5766601599998"/>
    <n v="0"/>
    <n v="6309.5766601599998"/>
    <n v="0"/>
    <n v="239"/>
    <n v="2020"/>
    <x v="74"/>
  </r>
  <r>
    <x v="12"/>
    <n v="46"/>
    <n v="4140000"/>
    <m/>
    <n v="6309.5766601599998"/>
    <n v="6309.5766601599998"/>
    <n v="0"/>
    <n v="6309.5766601599998"/>
    <n v="0"/>
    <n v="239"/>
    <n v="2020"/>
    <x v="74"/>
  </r>
  <r>
    <x v="15"/>
    <n v="115"/>
    <n v="10350000"/>
    <m/>
    <n v="6309.5766601599998"/>
    <n v="6309.5766601599998"/>
    <n v="0"/>
    <n v="6309.5766601599998"/>
    <n v="0"/>
    <n v="239"/>
    <n v="2020"/>
    <x v="74"/>
  </r>
  <r>
    <x v="38"/>
    <n v="24"/>
    <n v="2160000"/>
    <m/>
    <n v="6309.5766601599998"/>
    <n v="6309.5766601599998"/>
    <n v="0"/>
    <n v="6309.5766601599998"/>
    <n v="0"/>
    <n v="239"/>
    <n v="2020"/>
    <x v="74"/>
  </r>
  <r>
    <x v="16"/>
    <n v="12"/>
    <n v="1080000"/>
    <m/>
    <n v="6309.5766601599998"/>
    <n v="6309.5766601599998"/>
    <n v="0"/>
    <n v="6309.5766601599998"/>
    <n v="0"/>
    <n v="239"/>
    <n v="2020"/>
    <x v="74"/>
  </r>
  <r>
    <x v="40"/>
    <n v="24"/>
    <n v="2160000"/>
    <m/>
    <n v="6309.5766601599998"/>
    <n v="6309.5766601599998"/>
    <n v="0"/>
    <n v="6309.5766601599998"/>
    <n v="0"/>
    <n v="239"/>
    <n v="2020"/>
    <x v="74"/>
  </r>
  <r>
    <x v="34"/>
    <n v="14"/>
    <n v="1260000"/>
    <m/>
    <n v="6309.5766601599998"/>
    <n v="6309.5766601599998"/>
    <n v="0"/>
    <n v="6309.5766601599998"/>
    <n v="0"/>
    <n v="239"/>
    <n v="2020"/>
    <x v="74"/>
  </r>
  <r>
    <x v="35"/>
    <n v="37"/>
    <n v="3330000"/>
    <m/>
    <n v="6309.5766601599998"/>
    <n v="6309.5766601599998"/>
    <n v="0"/>
    <n v="6309.5766601599998"/>
    <n v="0"/>
    <n v="239"/>
    <n v="2020"/>
    <x v="74"/>
  </r>
  <r>
    <x v="10"/>
    <n v="96"/>
    <n v="8640000"/>
    <m/>
    <n v="6309.5766601599998"/>
    <n v="6309.5766601599998"/>
    <n v="0"/>
    <n v="6309.5766601599998"/>
    <n v="0"/>
    <n v="239"/>
    <n v="2020"/>
    <x v="74"/>
  </r>
  <r>
    <x v="17"/>
    <n v="566"/>
    <n v="50940000"/>
    <m/>
    <n v="6309.5766601599998"/>
    <n v="6309.5766601599998"/>
    <n v="0"/>
    <n v="6309.5766601599998"/>
    <n v="4.9257580278399995E-4"/>
    <n v="239"/>
    <n v="2020"/>
    <x v="74"/>
  </r>
  <r>
    <x v="7"/>
    <n v="1076"/>
    <n v="96840000"/>
    <m/>
    <n v="6309.5766601599998"/>
    <n v="2679169.5"/>
    <n v="2672859.9233400002"/>
    <n v="566555.45770699997"/>
    <n v="435083.50450600003"/>
    <n v="238"/>
    <n v="2020"/>
    <x v="75"/>
  </r>
  <r>
    <x v="1"/>
    <n v="96"/>
    <n v="8640000"/>
    <m/>
    <n v="6309.5766601599998"/>
    <n v="1584894.25"/>
    <n v="1578584.67334"/>
    <n v="375202.32517500001"/>
    <n v="368775.66774800001"/>
    <n v="238"/>
    <n v="2020"/>
    <x v="75"/>
  </r>
  <r>
    <x v="21"/>
    <n v="6"/>
    <n v="540000"/>
    <m/>
    <n v="216770.515625"/>
    <n v="570164.3125"/>
    <n v="353393.796875"/>
    <n v="368341.06510399998"/>
    <n v="129403.294253"/>
    <n v="238"/>
    <n v="2020"/>
    <x v="75"/>
  </r>
  <r>
    <x v="36"/>
    <n v="117"/>
    <n v="10530000"/>
    <m/>
    <n v="6309.5766601599998"/>
    <n v="1819701.875"/>
    <n v="1813392.29834"/>
    <n v="294038.90487299999"/>
    <n v="267248.00298200001"/>
    <n v="238"/>
    <n v="2020"/>
    <x v="75"/>
  </r>
  <r>
    <x v="18"/>
    <n v="68"/>
    <n v="6120000"/>
    <m/>
    <n v="19588.4589844"/>
    <n v="602559.875"/>
    <n v="582971.41601599997"/>
    <n v="202767.040183"/>
    <n v="131306.079784"/>
    <n v="238"/>
    <n v="2020"/>
    <x v="75"/>
  </r>
  <r>
    <x v="8"/>
    <n v="428"/>
    <n v="38520000"/>
    <m/>
    <n v="6309.5766601599998"/>
    <n v="1106624.125"/>
    <n v="1100314.54834"/>
    <n v="125005.17935200001"/>
    <n v="183534.03834500001"/>
    <n v="238"/>
    <n v="2020"/>
    <x v="75"/>
  </r>
  <r>
    <x v="4"/>
    <n v="484"/>
    <n v="43560000"/>
    <m/>
    <n v="6309.5766601599998"/>
    <n v="602559.875"/>
    <n v="596250.29833999998"/>
    <n v="59719.164299600001"/>
    <n v="95055.149103799995"/>
    <n v="238"/>
    <n v="2020"/>
    <x v="75"/>
  </r>
  <r>
    <x v="13"/>
    <n v="188"/>
    <n v="16920000"/>
    <m/>
    <n v="6309.5766601599998"/>
    <n v="457088.5"/>
    <n v="450778.92333999998"/>
    <n v="42403.835747899997"/>
    <n v="93246.795144200005"/>
    <n v="238"/>
    <n v="2020"/>
    <x v="75"/>
  </r>
  <r>
    <x v="2"/>
    <n v="847"/>
    <n v="76230000"/>
    <m/>
    <n v="6309.5766601599998"/>
    <n v="510505.21875"/>
    <n v="504195.64208999998"/>
    <n v="37568.755654100001"/>
    <n v="83247.635366699993"/>
    <n v="238"/>
    <n v="2020"/>
    <x v="75"/>
  </r>
  <r>
    <x v="11"/>
    <n v="256"/>
    <n v="23040000"/>
    <m/>
    <n v="6309.5766601599998"/>
    <n v="255858.734375"/>
    <n v="249549.15771500001"/>
    <n v="11287.5744247"/>
    <n v="26111.079574899999"/>
    <n v="238"/>
    <n v="2020"/>
    <x v="75"/>
  </r>
  <r>
    <x v="41"/>
    <n v="55"/>
    <n v="4950000"/>
    <m/>
    <n v="6309.5766601599998"/>
    <n v="66069.3671875"/>
    <n v="59759.7905273"/>
    <n v="8068.3341264199998"/>
    <n v="8619.9288023699992"/>
    <n v="238"/>
    <n v="2020"/>
    <x v="75"/>
  </r>
  <r>
    <x v="20"/>
    <n v="222"/>
    <n v="19980000"/>
    <m/>
    <n v="6309.5766601599998"/>
    <n v="6309.5766601599998"/>
    <n v="0"/>
    <n v="6309.5766601599998"/>
    <n v="0"/>
    <n v="238"/>
    <n v="2020"/>
    <x v="75"/>
  </r>
  <r>
    <x v="22"/>
    <n v="2"/>
    <n v="180000"/>
    <m/>
    <n v="6309.5766601599998"/>
    <n v="6309.5766601599998"/>
    <n v="0"/>
    <n v="6309.5766601599998"/>
    <n v="0"/>
    <n v="238"/>
    <n v="2020"/>
    <x v="75"/>
  </r>
  <r>
    <x v="39"/>
    <n v="2"/>
    <n v="180000"/>
    <m/>
    <n v="6309.5766601599998"/>
    <n v="6309.5766601599998"/>
    <n v="0"/>
    <n v="6309.5766601599998"/>
    <n v="0"/>
    <n v="238"/>
    <n v="2020"/>
    <x v="75"/>
  </r>
  <r>
    <x v="24"/>
    <n v="124"/>
    <n v="11160000"/>
    <m/>
    <n v="6309.5766601599998"/>
    <n v="6309.5766601599998"/>
    <n v="0"/>
    <n v="6309.5766601599998"/>
    <n v="0"/>
    <n v="238"/>
    <n v="2020"/>
    <x v="75"/>
  </r>
  <r>
    <x v="25"/>
    <n v="162"/>
    <n v="14580000"/>
    <m/>
    <n v="6309.5766601599998"/>
    <n v="6309.5766601599998"/>
    <n v="0"/>
    <n v="6309.5766601599998"/>
    <n v="0"/>
    <n v="238"/>
    <n v="2020"/>
    <x v="75"/>
  </r>
  <r>
    <x v="26"/>
    <n v="15"/>
    <n v="1350000"/>
    <m/>
    <n v="6309.5766601599998"/>
    <n v="6309.5766601599998"/>
    <n v="0"/>
    <n v="6309.5766601599998"/>
    <n v="0"/>
    <n v="238"/>
    <n v="2020"/>
    <x v="75"/>
  </r>
  <r>
    <x v="27"/>
    <n v="23"/>
    <n v="2070000"/>
    <m/>
    <n v="6309.5766601599998"/>
    <n v="6309.5766601599998"/>
    <n v="0"/>
    <n v="6309.5766601599998"/>
    <n v="0"/>
    <n v="238"/>
    <n v="2020"/>
    <x v="75"/>
  </r>
  <r>
    <x v="28"/>
    <n v="39"/>
    <n v="3510000"/>
    <m/>
    <n v="6309.5766601599998"/>
    <n v="6309.5766601599998"/>
    <n v="0"/>
    <n v="6309.5766601599998"/>
    <n v="0"/>
    <n v="238"/>
    <n v="2020"/>
    <x v="75"/>
  </r>
  <r>
    <x v="29"/>
    <n v="39"/>
    <n v="3510000"/>
    <m/>
    <n v="6309.5766601599998"/>
    <n v="6309.5766601599998"/>
    <n v="0"/>
    <n v="6309.5766601599998"/>
    <n v="0"/>
    <n v="238"/>
    <n v="2020"/>
    <x v="75"/>
  </r>
  <r>
    <x v="30"/>
    <n v="17"/>
    <n v="1530000"/>
    <m/>
    <n v="6309.5766601599998"/>
    <n v="6309.5766601599998"/>
    <n v="0"/>
    <n v="6309.5766601599998"/>
    <n v="0"/>
    <n v="238"/>
    <n v="2020"/>
    <x v="75"/>
  </r>
  <r>
    <x v="31"/>
    <n v="3"/>
    <n v="270000"/>
    <m/>
    <n v="6309.5766601599998"/>
    <n v="6309.5766601599998"/>
    <n v="0"/>
    <n v="6309.5766601599998"/>
    <n v="0"/>
    <n v="238"/>
    <n v="2020"/>
    <x v="75"/>
  </r>
  <r>
    <x v="32"/>
    <n v="28"/>
    <n v="2520000"/>
    <m/>
    <n v="6309.5766601599998"/>
    <n v="6309.5766601599998"/>
    <n v="0"/>
    <n v="6309.5766601599998"/>
    <n v="0"/>
    <n v="238"/>
    <n v="2020"/>
    <x v="75"/>
  </r>
  <r>
    <x v="12"/>
    <n v="26"/>
    <n v="2340000"/>
    <m/>
    <n v="6309.5766601599998"/>
    <n v="6309.5766601599998"/>
    <n v="0"/>
    <n v="6309.5766601599998"/>
    <n v="0"/>
    <n v="238"/>
    <n v="2020"/>
    <x v="75"/>
  </r>
  <r>
    <x v="15"/>
    <n v="115"/>
    <n v="10350000"/>
    <m/>
    <n v="6309.5766601599998"/>
    <n v="6309.5766601599998"/>
    <n v="0"/>
    <n v="6309.5766601599998"/>
    <n v="0"/>
    <n v="238"/>
    <n v="2020"/>
    <x v="75"/>
  </r>
  <r>
    <x v="38"/>
    <n v="33"/>
    <n v="2970000"/>
    <m/>
    <n v="6309.5766601599998"/>
    <n v="6309.5766601599998"/>
    <n v="0"/>
    <n v="6309.5766601599998"/>
    <n v="0"/>
    <n v="238"/>
    <n v="2020"/>
    <x v="75"/>
  </r>
  <r>
    <x v="40"/>
    <n v="60"/>
    <n v="5400000"/>
    <m/>
    <n v="6309.5766601599998"/>
    <n v="6309.5766601599998"/>
    <n v="0"/>
    <n v="6309.5766601599998"/>
    <n v="0"/>
    <n v="238"/>
    <n v="2020"/>
    <x v="75"/>
  </r>
  <r>
    <x v="14"/>
    <n v="43"/>
    <n v="3870000"/>
    <m/>
    <n v="6309.5766601599998"/>
    <n v="6309.5766601599998"/>
    <n v="0"/>
    <n v="6309.5766601599998"/>
    <n v="0"/>
    <n v="238"/>
    <n v="2020"/>
    <x v="75"/>
  </r>
  <r>
    <x v="3"/>
    <n v="95"/>
    <n v="8550000"/>
    <m/>
    <n v="6309.5766601599998"/>
    <n v="6309.5766601599998"/>
    <n v="0"/>
    <n v="6309.5766601599998"/>
    <n v="0"/>
    <n v="238"/>
    <n v="2020"/>
    <x v="75"/>
  </r>
  <r>
    <x v="34"/>
    <n v="4"/>
    <n v="360000"/>
    <m/>
    <n v="6309.5766601599998"/>
    <n v="6309.5766601599998"/>
    <n v="0"/>
    <n v="6309.5766601599998"/>
    <n v="0"/>
    <n v="238"/>
    <n v="2020"/>
    <x v="75"/>
  </r>
  <r>
    <x v="6"/>
    <n v="26"/>
    <n v="2340000"/>
    <m/>
    <n v="6309.5766601599998"/>
    <n v="6309.5766601599998"/>
    <n v="0"/>
    <n v="6309.5766601599998"/>
    <n v="0"/>
    <n v="238"/>
    <n v="2020"/>
    <x v="75"/>
  </r>
  <r>
    <x v="35"/>
    <n v="47"/>
    <n v="4230000"/>
    <m/>
    <n v="6309.5766601599998"/>
    <n v="6309.5766601599998"/>
    <n v="0"/>
    <n v="6309.5766601599998"/>
    <n v="0"/>
    <n v="238"/>
    <n v="2020"/>
    <x v="75"/>
  </r>
  <r>
    <x v="17"/>
    <n v="276"/>
    <n v="24840000"/>
    <m/>
    <n v="6309.5766601599998"/>
    <n v="6309.5766601599998"/>
    <n v="0"/>
    <n v="6309.5766601599998"/>
    <n v="0"/>
    <n v="238"/>
    <n v="2020"/>
    <x v="75"/>
  </r>
  <r>
    <x v="21"/>
    <n v="15"/>
    <n v="1350000"/>
    <m/>
    <n v="124738.414063"/>
    <n v="1018591.6875"/>
    <n v="893853.273438"/>
    <n v="464285.00572900003"/>
    <n v="305894.84807499999"/>
    <n v="237"/>
    <n v="2020"/>
    <x v="76"/>
  </r>
  <r>
    <x v="36"/>
    <n v="111"/>
    <n v="9990000"/>
    <m/>
    <n v="6309.5766601599998"/>
    <n v="2147831.75"/>
    <n v="2141522.1733400002"/>
    <n v="435722.255917"/>
    <n v="396806.35255399998"/>
    <n v="237"/>
    <n v="2020"/>
    <x v="76"/>
  </r>
  <r>
    <x v="8"/>
    <n v="1407"/>
    <n v="126630000"/>
    <m/>
    <n v="6309.5766601599998"/>
    <n v="5807646.5"/>
    <n v="5801336.9233400002"/>
    <n v="354983.95545499999"/>
    <n v="499191.69904199999"/>
    <n v="237"/>
    <n v="2020"/>
    <x v="76"/>
  </r>
  <r>
    <x v="7"/>
    <n v="334"/>
    <n v="30060000"/>
    <m/>
    <n v="6309.5766601599998"/>
    <n v="1458815.25"/>
    <n v="1452505.67334"/>
    <n v="244924.18301800001"/>
    <n v="258687.694651"/>
    <n v="237"/>
    <n v="2020"/>
    <x v="76"/>
  </r>
  <r>
    <x v="11"/>
    <n v="68"/>
    <n v="6120000"/>
    <m/>
    <n v="6309.5766601599998"/>
    <n v="199526.3125"/>
    <n v="193216.73584000001"/>
    <n v="22987.258171500001"/>
    <n v="40328.971679000002"/>
    <n v="237"/>
    <n v="2020"/>
    <x v="76"/>
  </r>
  <r>
    <x v="3"/>
    <n v="80"/>
    <n v="7200000"/>
    <m/>
    <n v="6309.5766601599998"/>
    <n v="87096.375"/>
    <n v="80786.798339800007"/>
    <n v="9609.8255737300005"/>
    <n v="12374.947331900001"/>
    <n v="237"/>
    <n v="2020"/>
    <x v="76"/>
  </r>
  <r>
    <x v="27"/>
    <n v="14"/>
    <n v="1260000"/>
    <m/>
    <n v="6309.5766601599998"/>
    <n v="6309.5766601599998"/>
    <n v="0"/>
    <n v="6309.5766601599998"/>
    <n v="0"/>
    <n v="237"/>
    <n v="2020"/>
    <x v="76"/>
  </r>
  <r>
    <x v="28"/>
    <n v="24"/>
    <n v="2160000"/>
    <m/>
    <n v="6309.5766601599998"/>
    <n v="6309.5766601599998"/>
    <n v="0"/>
    <n v="6309.5766601599998"/>
    <n v="0"/>
    <n v="237"/>
    <n v="2020"/>
    <x v="76"/>
  </r>
  <r>
    <x v="38"/>
    <n v="28"/>
    <n v="2520000"/>
    <m/>
    <n v="6309.5766601599998"/>
    <n v="6309.5766601599998"/>
    <n v="0"/>
    <n v="6309.5766601599998"/>
    <n v="0"/>
    <n v="237"/>
    <n v="2020"/>
    <x v="76"/>
  </r>
  <r>
    <x v="10"/>
    <n v="5"/>
    <n v="450000"/>
    <m/>
    <n v="6309.5766601599998"/>
    <n v="6309.5766601599998"/>
    <n v="0"/>
    <n v="6309.5766601599998"/>
    <n v="0"/>
    <n v="237"/>
    <n v="2020"/>
    <x v="76"/>
  </r>
  <r>
    <x v="17"/>
    <n v="135"/>
    <n v="12150000"/>
    <m/>
    <n v="6309.5766601599998"/>
    <n v="6309.5766601599998"/>
    <n v="0"/>
    <n v="6309.5766601599998"/>
    <n v="0"/>
    <n v="237"/>
    <n v="2020"/>
    <x v="76"/>
  </r>
  <r>
    <x v="21"/>
    <n v="33"/>
    <n v="2970000"/>
    <m/>
    <n v="6309.5766601599998"/>
    <n v="1870683.625"/>
    <n v="1864374.04834"/>
    <n v="916532.22486099997"/>
    <n v="454257.223192"/>
    <n v="236"/>
    <n v="2020"/>
    <x v="77"/>
  </r>
  <r>
    <x v="1"/>
    <n v="95"/>
    <n v="8550000"/>
    <m/>
    <n v="6309.5766601599998"/>
    <n v="2754230.5"/>
    <n v="2747920.9233400002"/>
    <n v="856260.15772500006"/>
    <n v="616313.92308500002"/>
    <n v="236"/>
    <n v="2020"/>
    <x v="77"/>
  </r>
  <r>
    <x v="8"/>
    <n v="1902"/>
    <n v="171180000"/>
    <m/>
    <n v="6309.5766601599998"/>
    <n v="5807646.5"/>
    <n v="5801336.9233400002"/>
    <n v="584451.91019900003"/>
    <n v="671022.66889299999"/>
    <n v="236"/>
    <n v="2020"/>
    <x v="77"/>
  </r>
  <r>
    <x v="7"/>
    <n v="2452"/>
    <n v="220680000"/>
    <m/>
    <n v="6309.5766601599998"/>
    <n v="2992266.75"/>
    <n v="2985957.1733400002"/>
    <n v="571821.33162900002"/>
    <n v="447044.72254799999"/>
    <n v="236"/>
    <n v="2020"/>
    <x v="77"/>
  </r>
  <r>
    <x v="5"/>
    <n v="20"/>
    <n v="1800000"/>
    <m/>
    <n v="17060.828125"/>
    <n v="963829.4375"/>
    <n v="946768.609375"/>
    <n v="494281.21640600002"/>
    <n v="209415.719973"/>
    <n v="236"/>
    <n v="2020"/>
    <x v="77"/>
  </r>
  <r>
    <x v="36"/>
    <n v="118"/>
    <n v="10620000"/>
    <m/>
    <n v="6309.5766601599998"/>
    <n v="1870683.625"/>
    <n v="1864374.04834"/>
    <n v="334689.48045999999"/>
    <n v="410035.038421"/>
    <n v="236"/>
    <n v="2020"/>
    <x v="77"/>
  </r>
  <r>
    <x v="18"/>
    <n v="123"/>
    <n v="11070000"/>
    <m/>
    <n v="6309.5766601599998"/>
    <n v="772681.0625"/>
    <n v="766371.48583999998"/>
    <n v="214976.64332800001"/>
    <n v="188355.53460099999"/>
    <n v="236"/>
    <n v="2020"/>
    <x v="77"/>
  </r>
  <r>
    <x v="13"/>
    <n v="361"/>
    <n v="32490000"/>
    <m/>
    <n v="6309.5766601599998"/>
    <n v="1721869.75"/>
    <n v="1715560.17334"/>
    <n v="144478.96987"/>
    <n v="213238.27308099999"/>
    <n v="236"/>
    <n v="2020"/>
    <x v="77"/>
  </r>
  <r>
    <x v="4"/>
    <n v="396"/>
    <n v="35640000"/>
    <m/>
    <n v="6309.5766601599998"/>
    <n v="772681.0625"/>
    <n v="766371.48583999998"/>
    <n v="141087.83471200001"/>
    <n v="124129.461283"/>
    <n v="236"/>
    <n v="2020"/>
    <x v="77"/>
  </r>
  <r>
    <x v="37"/>
    <n v="37"/>
    <n v="3330000"/>
    <m/>
    <n v="6309.5766601599998"/>
    <n v="398107.53125"/>
    <n v="391797.95458999998"/>
    <n v="104684.525628"/>
    <n v="110578.018944"/>
    <n v="236"/>
    <n v="2020"/>
    <x v="77"/>
  </r>
  <r>
    <x v="33"/>
    <n v="7"/>
    <n v="630000"/>
    <m/>
    <n v="6309.5766601599998"/>
    <n v="114815.414063"/>
    <n v="108505.837402"/>
    <n v="62273.3421456"/>
    <n v="38918.322876300001"/>
    <n v="236"/>
    <n v="2020"/>
    <x v="77"/>
  </r>
  <r>
    <x v="6"/>
    <n v="34"/>
    <n v="3060000"/>
    <m/>
    <n v="6309.5766601599998"/>
    <n v="255858.734375"/>
    <n v="249549.15771500001"/>
    <n v="55661.285903000004"/>
    <n v="63704.628841199999"/>
    <n v="236"/>
    <n v="2020"/>
    <x v="77"/>
  </r>
  <r>
    <x v="9"/>
    <n v="111"/>
    <n v="9990000"/>
    <m/>
    <n v="6309.5766601599998"/>
    <n v="188799.25"/>
    <n v="182489.67334000001"/>
    <n v="40252.908709000003"/>
    <n v="36685.152423200001"/>
    <n v="236"/>
    <n v="2020"/>
    <x v="77"/>
  </r>
  <r>
    <x v="11"/>
    <n v="261"/>
    <n v="23490000"/>
    <m/>
    <n v="6309.5766601599998"/>
    <n v="524807.75"/>
    <n v="518498.17333999998"/>
    <n v="34816.566327699999"/>
    <n v="82641.889978699997"/>
    <n v="236"/>
    <n v="2020"/>
    <x v="77"/>
  </r>
  <r>
    <x v="14"/>
    <n v="239"/>
    <n v="21510000"/>
    <m/>
    <n v="6309.5766601599998"/>
    <n v="409260.84375"/>
    <n v="402951.26708999998"/>
    <n v="21261.044176200001"/>
    <n v="47489.0856967"/>
    <n v="236"/>
    <n v="2020"/>
    <x v="77"/>
  </r>
  <r>
    <x v="23"/>
    <n v="81"/>
    <n v="7290000"/>
    <m/>
    <n v="6309.5766601599998"/>
    <n v="263026.84375"/>
    <n v="256717.26709000001"/>
    <n v="14264.3934582"/>
    <n v="41671.838256399998"/>
    <n v="236"/>
    <n v="2020"/>
    <x v="77"/>
  </r>
  <r>
    <x v="3"/>
    <n v="94"/>
    <n v="8460000"/>
    <m/>
    <n v="6309.5766601599998"/>
    <n v="128233.140625"/>
    <n v="121923.56396499999"/>
    <n v="13519.2910364"/>
    <n v="24420.246954800001"/>
    <n v="236"/>
    <n v="2020"/>
    <x v="77"/>
  </r>
  <r>
    <x v="10"/>
    <n v="110"/>
    <n v="9900000"/>
    <m/>
    <n v="6309.5766601599998"/>
    <n v="75857.78125"/>
    <n v="69548.204589800007"/>
    <n v="7477.12888406"/>
    <n v="7984.8313482399999"/>
    <n v="236"/>
    <n v="2020"/>
    <x v="77"/>
  </r>
  <r>
    <x v="2"/>
    <n v="576"/>
    <n v="51840000"/>
    <m/>
    <n v="6309.5766601599998"/>
    <n v="23120.6640625"/>
    <n v="16811.0874023"/>
    <n v="6450.1845491200002"/>
    <n v="1290.9230763099999"/>
    <n v="236"/>
    <n v="2020"/>
    <x v="77"/>
  </r>
  <r>
    <x v="19"/>
    <n v="105"/>
    <n v="9450000"/>
    <m/>
    <n v="6309.5766601599998"/>
    <n v="6309.5766601599998"/>
    <n v="0"/>
    <n v="6309.5766601599998"/>
    <n v="0"/>
    <n v="236"/>
    <n v="2020"/>
    <x v="77"/>
  </r>
  <r>
    <x v="20"/>
    <n v="246"/>
    <n v="22140000"/>
    <m/>
    <n v="6309.5766601599998"/>
    <n v="6309.5766601599998"/>
    <n v="0"/>
    <n v="6309.5766601599998"/>
    <n v="0"/>
    <n v="236"/>
    <n v="2020"/>
    <x v="77"/>
  </r>
  <r>
    <x v="22"/>
    <n v="160"/>
    <n v="14400000"/>
    <m/>
    <n v="6309.5766601599998"/>
    <n v="6309.5766601599998"/>
    <n v="0"/>
    <n v="6309.5766601599998"/>
    <n v="0"/>
    <n v="236"/>
    <n v="2020"/>
    <x v="77"/>
  </r>
  <r>
    <x v="39"/>
    <n v="56"/>
    <n v="5040000"/>
    <m/>
    <n v="6309.5766601599998"/>
    <n v="6309.5766601599998"/>
    <n v="0"/>
    <n v="6309.5766601599998"/>
    <n v="0"/>
    <n v="236"/>
    <n v="2020"/>
    <x v="77"/>
  </r>
  <r>
    <x v="24"/>
    <n v="137"/>
    <n v="12330000"/>
    <m/>
    <n v="6309.5766601599998"/>
    <n v="6309.5766601599998"/>
    <n v="0"/>
    <n v="6309.5766601599998"/>
    <n v="0"/>
    <n v="236"/>
    <n v="2020"/>
    <x v="77"/>
  </r>
  <r>
    <x v="25"/>
    <n v="169"/>
    <n v="15210000"/>
    <m/>
    <n v="6309.5766601599998"/>
    <n v="6309.5766601599998"/>
    <n v="0"/>
    <n v="6309.5766601599998"/>
    <n v="0"/>
    <n v="236"/>
    <n v="2020"/>
    <x v="77"/>
  </r>
  <r>
    <x v="26"/>
    <n v="36"/>
    <n v="3240000"/>
    <m/>
    <n v="6309.5766601599998"/>
    <n v="6309.5766601599998"/>
    <n v="0"/>
    <n v="6309.5766601599998"/>
    <n v="0"/>
    <n v="236"/>
    <n v="2020"/>
    <x v="77"/>
  </r>
  <r>
    <x v="27"/>
    <n v="25"/>
    <n v="2250000"/>
    <m/>
    <n v="6309.5766601599998"/>
    <n v="6309.5766601599998"/>
    <n v="0"/>
    <n v="6309.5766601599998"/>
    <n v="0"/>
    <n v="236"/>
    <n v="2020"/>
    <x v="77"/>
  </r>
  <r>
    <x v="28"/>
    <n v="40"/>
    <n v="3600000"/>
    <m/>
    <n v="6309.5766601599998"/>
    <n v="6309.5766601599998"/>
    <n v="0"/>
    <n v="6309.5766601599998"/>
    <n v="0"/>
    <n v="236"/>
    <n v="2020"/>
    <x v="77"/>
  </r>
  <r>
    <x v="29"/>
    <n v="51"/>
    <n v="4590000"/>
    <m/>
    <n v="6309.5766601599998"/>
    <n v="6309.5766601599998"/>
    <n v="0"/>
    <n v="6309.5766601599998"/>
    <n v="0"/>
    <n v="236"/>
    <n v="2020"/>
    <x v="77"/>
  </r>
  <r>
    <x v="30"/>
    <n v="24"/>
    <n v="2160000"/>
    <m/>
    <n v="6309.5766601599998"/>
    <n v="6309.5766601599998"/>
    <n v="0"/>
    <n v="6309.5766601599998"/>
    <n v="0"/>
    <n v="236"/>
    <n v="2020"/>
    <x v="77"/>
  </r>
  <r>
    <x v="32"/>
    <n v="27"/>
    <n v="2430000"/>
    <m/>
    <n v="6309.5766601599998"/>
    <n v="6309.5766601599998"/>
    <n v="0"/>
    <n v="6309.5766601599998"/>
    <n v="0"/>
    <n v="236"/>
    <n v="2020"/>
    <x v="77"/>
  </r>
  <r>
    <x v="12"/>
    <n v="50"/>
    <n v="4500000"/>
    <m/>
    <n v="6309.5766601599998"/>
    <n v="6309.5766601599998"/>
    <n v="0"/>
    <n v="6309.5766601599998"/>
    <n v="0"/>
    <n v="236"/>
    <n v="2020"/>
    <x v="77"/>
  </r>
  <r>
    <x v="15"/>
    <n v="13"/>
    <n v="1170000"/>
    <m/>
    <n v="6309.5766601599998"/>
    <n v="6309.5766601599998"/>
    <n v="0"/>
    <n v="6309.5766601599998"/>
    <n v="0"/>
    <n v="236"/>
    <n v="2020"/>
    <x v="77"/>
  </r>
  <r>
    <x v="38"/>
    <n v="29"/>
    <n v="2610000"/>
    <m/>
    <n v="6309.5766601599998"/>
    <n v="6309.5766601599998"/>
    <n v="0"/>
    <n v="6309.5766601599998"/>
    <n v="0"/>
    <n v="236"/>
    <n v="2020"/>
    <x v="77"/>
  </r>
  <r>
    <x v="40"/>
    <n v="60"/>
    <n v="5400000"/>
    <m/>
    <n v="6309.5766601599998"/>
    <n v="6309.5766601599998"/>
    <n v="0"/>
    <n v="6309.5766601599998"/>
    <n v="0"/>
    <n v="236"/>
    <n v="2020"/>
    <x v="77"/>
  </r>
  <r>
    <x v="41"/>
    <n v="47"/>
    <n v="4230000"/>
    <m/>
    <n v="6309.5766601599998"/>
    <n v="6309.5766601599998"/>
    <n v="0"/>
    <n v="6309.5766601599998"/>
    <n v="0"/>
    <n v="236"/>
    <n v="2020"/>
    <x v="77"/>
  </r>
  <r>
    <x v="34"/>
    <n v="13"/>
    <n v="1170000"/>
    <m/>
    <n v="6309.5766601599998"/>
    <n v="6309.5766601599998"/>
    <n v="0"/>
    <n v="6309.5766601599998"/>
    <n v="0"/>
    <n v="236"/>
    <n v="2020"/>
    <x v="77"/>
  </r>
  <r>
    <x v="35"/>
    <n v="49"/>
    <n v="4410000"/>
    <m/>
    <n v="6309.5766601599998"/>
    <n v="6309.5766601599998"/>
    <n v="0"/>
    <n v="6309.5766601599998"/>
    <n v="0"/>
    <n v="236"/>
    <n v="2020"/>
    <x v="77"/>
  </r>
  <r>
    <x v="17"/>
    <n v="548"/>
    <n v="49320000"/>
    <m/>
    <n v="6309.5766601599998"/>
    <n v="6309.5766601599998"/>
    <n v="0"/>
    <n v="6309.5766601599998"/>
    <n v="4.4148786973100001E-4"/>
    <n v="236"/>
    <n v="2020"/>
    <x v="77"/>
  </r>
  <r>
    <x v="1"/>
    <n v="96"/>
    <n v="8640000"/>
    <m/>
    <n v="6309.5766601599998"/>
    <n v="2535130.25"/>
    <n v="2528820.6733400002"/>
    <n v="820880.82282999996"/>
    <n v="661484.67370000004"/>
    <n v="235"/>
    <n v="2020"/>
    <x v="78"/>
  </r>
  <r>
    <x v="21"/>
    <n v="31"/>
    <n v="2790000"/>
    <m/>
    <n v="102801.640625"/>
    <n v="1270574.375"/>
    <n v="1167772.73438"/>
    <n v="681385.60534300003"/>
    <n v="318263.13322199997"/>
    <n v="235"/>
    <n v="2020"/>
    <x v="78"/>
  </r>
  <r>
    <x v="5"/>
    <n v="63"/>
    <n v="5670000"/>
    <m/>
    <n v="6309.5766601599998"/>
    <n v="1499685.25"/>
    <n v="1493375.67334"/>
    <n v="608349.34409100004"/>
    <n v="353747.66420300002"/>
    <n v="235"/>
    <n v="2020"/>
    <x v="78"/>
  </r>
  <r>
    <x v="7"/>
    <n v="2524"/>
    <n v="227160000"/>
    <m/>
    <n v="6309.5766601599998"/>
    <n v="2679169.5"/>
    <n v="2672859.9233400002"/>
    <n v="524385.07287399995"/>
    <n v="409791.23683900002"/>
    <n v="235"/>
    <n v="2020"/>
    <x v="78"/>
  </r>
  <r>
    <x v="36"/>
    <n v="109"/>
    <n v="9810000"/>
    <m/>
    <n v="6309.5766601599998"/>
    <n v="1870683.625"/>
    <n v="1864374.04834"/>
    <n v="341606.678227"/>
    <n v="333255.39843200002"/>
    <n v="235"/>
    <n v="2020"/>
    <x v="78"/>
  </r>
  <r>
    <x v="8"/>
    <n v="1527"/>
    <n v="137430000"/>
    <m/>
    <n v="6309.5766601599998"/>
    <n v="2333459.5"/>
    <n v="2327149.9233400002"/>
    <n v="204820.26309699999"/>
    <n v="238578.77711900001"/>
    <n v="235"/>
    <n v="2020"/>
    <x v="78"/>
  </r>
  <r>
    <x v="18"/>
    <n v="110"/>
    <n v="9900000"/>
    <m/>
    <n v="6309.5766601599998"/>
    <n v="887156.375"/>
    <n v="880846.79833999998"/>
    <n v="190764.15440299999"/>
    <n v="197989.830158"/>
    <n v="235"/>
    <n v="2020"/>
    <x v="78"/>
  </r>
  <r>
    <x v="4"/>
    <n v="799"/>
    <n v="71910000"/>
    <m/>
    <n v="6309.5766601599998"/>
    <n v="1169500.25"/>
    <n v="1163190.67334"/>
    <n v="114126.555458"/>
    <n v="114792.75575"/>
    <n v="235"/>
    <n v="2020"/>
    <x v="78"/>
  </r>
  <r>
    <x v="2"/>
    <n v="1031"/>
    <n v="92790000"/>
    <m/>
    <n v="6309.5766601599998"/>
    <n v="963829.4375"/>
    <n v="957519.86083999998"/>
    <n v="70126.242230599993"/>
    <n v="128347.71208899999"/>
    <n v="235"/>
    <n v="2020"/>
    <x v="78"/>
  </r>
  <r>
    <x v="37"/>
    <n v="52"/>
    <n v="4680000"/>
    <m/>
    <n v="6309.5766601599998"/>
    <n v="636795.75"/>
    <n v="630486.17333999998"/>
    <n v="62011.698289100001"/>
    <n v="115124.414601"/>
    <n v="235"/>
    <n v="2020"/>
    <x v="78"/>
  </r>
  <r>
    <x v="13"/>
    <n v="155"/>
    <n v="13950000"/>
    <m/>
    <n v="6309.5766601599998"/>
    <n v="524807.75"/>
    <n v="518498.17333999998"/>
    <n v="60442.296374099999"/>
    <n v="73072.486218200007"/>
    <n v="235"/>
    <n v="2020"/>
    <x v="78"/>
  </r>
  <r>
    <x v="9"/>
    <n v="110"/>
    <n v="9900000"/>
    <m/>
    <n v="6309.5766601599998"/>
    <n v="155596.625"/>
    <n v="149287.04834000001"/>
    <n v="29005.225887799999"/>
    <n v="32971.436485500002"/>
    <n v="235"/>
    <n v="2020"/>
    <x v="78"/>
  </r>
  <r>
    <x v="6"/>
    <n v="32"/>
    <n v="2880000"/>
    <m/>
    <n v="6309.5766601599998"/>
    <n v="89536.5078125"/>
    <n v="83226.931152300007"/>
    <n v="26180.257217400002"/>
    <n v="24102.849371"/>
    <n v="235"/>
    <n v="2020"/>
    <x v="78"/>
  </r>
  <r>
    <x v="11"/>
    <n v="224"/>
    <n v="20160000"/>
    <m/>
    <n v="6309.5766601599998"/>
    <n v="398107.53125"/>
    <n v="391797.95458999998"/>
    <n v="19746.134116000001"/>
    <n v="48340.893751299998"/>
    <n v="235"/>
    <n v="2020"/>
    <x v="78"/>
  </r>
  <r>
    <x v="3"/>
    <n v="55"/>
    <n v="4950000"/>
    <m/>
    <n v="6309.5766601599998"/>
    <n v="194088.640625"/>
    <n v="187779.06396500001"/>
    <n v="19716.4241477"/>
    <n v="38397.309205500002"/>
    <n v="235"/>
    <n v="2020"/>
    <x v="78"/>
  </r>
  <r>
    <x v="14"/>
    <n v="179"/>
    <n v="16110000"/>
    <m/>
    <n v="6309.5766601599998"/>
    <n v="235505.046875"/>
    <n v="229195.47021500001"/>
    <n v="13453.2205531"/>
    <n v="25266.240842300002"/>
    <n v="235"/>
    <n v="2020"/>
    <x v="78"/>
  </r>
  <r>
    <x v="23"/>
    <n v="96"/>
    <n v="8640000"/>
    <m/>
    <n v="6309.5766601599998"/>
    <n v="89536.5078125"/>
    <n v="83226.931152300007"/>
    <n v="9393.2743123399996"/>
    <n v="15031.8487654"/>
    <n v="235"/>
    <n v="2020"/>
    <x v="78"/>
  </r>
  <r>
    <x v="22"/>
    <n v="151"/>
    <n v="13590000"/>
    <m/>
    <n v="6309.5766601599998"/>
    <n v="108642.617188"/>
    <n v="102333.040527"/>
    <n v="7923.29968181"/>
    <n v="11533.8669856"/>
    <n v="235"/>
    <n v="2020"/>
    <x v="78"/>
  </r>
  <r>
    <x v="19"/>
    <n v="119"/>
    <n v="10710000"/>
    <m/>
    <n v="6309.5766601599998"/>
    <n v="6309.5766601599998"/>
    <n v="0"/>
    <n v="6309.5766601599998"/>
    <n v="0"/>
    <n v="235"/>
    <n v="2020"/>
    <x v="78"/>
  </r>
  <r>
    <x v="20"/>
    <n v="240"/>
    <n v="21600000"/>
    <m/>
    <n v="6309.5766601599998"/>
    <n v="6309.5766601599998"/>
    <n v="0"/>
    <n v="6309.5766601599998"/>
    <n v="0"/>
    <n v="235"/>
    <n v="2020"/>
    <x v="78"/>
  </r>
  <r>
    <x v="39"/>
    <n v="57"/>
    <n v="5130000"/>
    <m/>
    <n v="6309.5766601599998"/>
    <n v="6309.5766601599998"/>
    <n v="0"/>
    <n v="6309.5766601599998"/>
    <n v="0"/>
    <n v="235"/>
    <n v="2020"/>
    <x v="78"/>
  </r>
  <r>
    <x v="24"/>
    <n v="138"/>
    <n v="12420000"/>
    <m/>
    <n v="6309.5766601599998"/>
    <n v="6309.5766601599998"/>
    <n v="0"/>
    <n v="6309.5766601599998"/>
    <n v="0"/>
    <n v="235"/>
    <n v="2020"/>
    <x v="78"/>
  </r>
  <r>
    <x v="25"/>
    <n v="163"/>
    <n v="14670000"/>
    <m/>
    <n v="6309.5766601599998"/>
    <n v="6309.5766601599998"/>
    <n v="0"/>
    <n v="6309.5766601599998"/>
    <n v="0"/>
    <n v="235"/>
    <n v="2020"/>
    <x v="78"/>
  </r>
  <r>
    <x v="26"/>
    <n v="35"/>
    <n v="3150000"/>
    <m/>
    <n v="6309.5766601599998"/>
    <n v="6309.5766601599998"/>
    <n v="0"/>
    <n v="6309.5766601599998"/>
    <n v="0"/>
    <n v="235"/>
    <n v="2020"/>
    <x v="78"/>
  </r>
  <r>
    <x v="29"/>
    <n v="51"/>
    <n v="4590000"/>
    <m/>
    <n v="6309.5766601599998"/>
    <n v="6309.5766601599998"/>
    <n v="0"/>
    <n v="6309.5766601599998"/>
    <n v="0"/>
    <n v="235"/>
    <n v="2020"/>
    <x v="78"/>
  </r>
  <r>
    <x v="30"/>
    <n v="21"/>
    <n v="1890000"/>
    <m/>
    <n v="6309.5766601599998"/>
    <n v="6309.5766601599998"/>
    <n v="0"/>
    <n v="6309.5766601599998"/>
    <n v="0"/>
    <n v="235"/>
    <n v="2020"/>
    <x v="78"/>
  </r>
  <r>
    <x v="31"/>
    <n v="91"/>
    <n v="8190000"/>
    <m/>
    <n v="6309.5766601599998"/>
    <n v="6309.5766601599998"/>
    <n v="0"/>
    <n v="6309.5766601599998"/>
    <n v="0"/>
    <n v="235"/>
    <n v="2020"/>
    <x v="78"/>
  </r>
  <r>
    <x v="32"/>
    <n v="25"/>
    <n v="2250000"/>
    <m/>
    <n v="6309.5766601599998"/>
    <n v="6309.5766601599998"/>
    <n v="0"/>
    <n v="6309.5766601599998"/>
    <n v="0"/>
    <n v="235"/>
    <n v="2020"/>
    <x v="78"/>
  </r>
  <r>
    <x v="12"/>
    <n v="47"/>
    <n v="4230000"/>
    <m/>
    <n v="6309.5766601599998"/>
    <n v="6309.5766601599998"/>
    <n v="0"/>
    <n v="6309.5766601599998"/>
    <n v="0"/>
    <n v="235"/>
    <n v="2020"/>
    <x v="78"/>
  </r>
  <r>
    <x v="15"/>
    <n v="122"/>
    <n v="10980000"/>
    <m/>
    <n v="6309.5766601599998"/>
    <n v="6309.5766601599998"/>
    <n v="0"/>
    <n v="6309.5766601599998"/>
    <n v="0"/>
    <n v="235"/>
    <n v="2020"/>
    <x v="78"/>
  </r>
  <r>
    <x v="38"/>
    <n v="15"/>
    <n v="1350000"/>
    <m/>
    <n v="6309.5766601599998"/>
    <n v="6309.5766601599998"/>
    <n v="0"/>
    <n v="6309.5766601599998"/>
    <n v="0"/>
    <n v="235"/>
    <n v="2020"/>
    <x v="78"/>
  </r>
  <r>
    <x v="40"/>
    <n v="63"/>
    <n v="5670000"/>
    <m/>
    <n v="6309.5766601599998"/>
    <n v="6309.5766601599998"/>
    <n v="0"/>
    <n v="6309.5766601599998"/>
    <n v="0"/>
    <n v="235"/>
    <n v="2020"/>
    <x v="78"/>
  </r>
  <r>
    <x v="41"/>
    <n v="64"/>
    <n v="5760000"/>
    <m/>
    <n v="6309.5766601599998"/>
    <n v="6309.5766601599998"/>
    <n v="0"/>
    <n v="6309.5766601599998"/>
    <n v="0"/>
    <n v="235"/>
    <n v="2020"/>
    <x v="78"/>
  </r>
  <r>
    <x v="34"/>
    <n v="15"/>
    <n v="1350000"/>
    <m/>
    <n v="6309.5766601599998"/>
    <n v="6309.5766601599998"/>
    <n v="0"/>
    <n v="6309.5766601599998"/>
    <n v="0"/>
    <n v="235"/>
    <n v="2020"/>
    <x v="78"/>
  </r>
  <r>
    <x v="35"/>
    <n v="48"/>
    <n v="4320000"/>
    <m/>
    <n v="6309.5766601599998"/>
    <n v="6309.5766601599998"/>
    <n v="0"/>
    <n v="6309.5766601599998"/>
    <n v="0"/>
    <n v="235"/>
    <n v="2020"/>
    <x v="78"/>
  </r>
  <r>
    <x v="10"/>
    <n v="118"/>
    <n v="10620000"/>
    <m/>
    <n v="6309.5766601599998"/>
    <n v="6309.5766601599998"/>
    <n v="0"/>
    <n v="6309.5766601599998"/>
    <n v="0"/>
    <n v="235"/>
    <n v="2020"/>
    <x v="78"/>
  </r>
  <r>
    <x v="17"/>
    <n v="576"/>
    <n v="51840000"/>
    <m/>
    <n v="6309.5766601599998"/>
    <n v="6309.5766601599998"/>
    <n v="0"/>
    <n v="6309.5766601599998"/>
    <n v="5.1469362958500001E-4"/>
    <n v="235"/>
    <n v="2020"/>
    <x v="78"/>
  </r>
  <r>
    <x v="7"/>
    <n v="2487"/>
    <n v="223830000"/>
    <m/>
    <n v="6309.5766601599998"/>
    <n v="3837073.5"/>
    <n v="3830763.9233400002"/>
    <n v="797177.22351899999"/>
    <n v="623595.026297"/>
    <n v="234"/>
    <n v="2020"/>
    <x v="79"/>
  </r>
  <r>
    <x v="5"/>
    <n v="47"/>
    <n v="4230000"/>
    <m/>
    <n v="143218.828125"/>
    <n v="1499685.25"/>
    <n v="1356466.42188"/>
    <n v="765483.29321799998"/>
    <n v="391506.123853"/>
    <n v="234"/>
    <n v="2020"/>
    <x v="79"/>
  </r>
  <r>
    <x v="21"/>
    <n v="29"/>
    <n v="2610000"/>
    <m/>
    <n v="38018.953125"/>
    <n v="1235948.125"/>
    <n v="1197929.17188"/>
    <n v="637627.12688600004"/>
    <n v="385152.81294700003"/>
    <n v="234"/>
    <n v="2020"/>
    <x v="79"/>
  </r>
  <r>
    <x v="1"/>
    <n v="69"/>
    <n v="6210000"/>
    <m/>
    <n v="6309.5766601599998"/>
    <n v="2466040.5"/>
    <n v="2459730.9233400002"/>
    <n v="603389.02501600003"/>
    <n v="626882.27217000001"/>
    <n v="234"/>
    <n v="2020"/>
    <x v="79"/>
  </r>
  <r>
    <x v="18"/>
    <n v="68"/>
    <n v="6120000"/>
    <m/>
    <n v="6309.5766601599998"/>
    <n v="619441.5"/>
    <n v="613131.92333999998"/>
    <n v="173832.162813"/>
    <n v="177505.79341799999"/>
    <n v="234"/>
    <n v="2020"/>
    <x v="79"/>
  </r>
  <r>
    <x v="8"/>
    <n v="405"/>
    <n v="36450000"/>
    <m/>
    <n v="6309.5766601599998"/>
    <n v="772681.0625"/>
    <n v="766371.48583999998"/>
    <n v="131656.97351099999"/>
    <n v="107045.12327700001"/>
    <n v="234"/>
    <n v="2020"/>
    <x v="79"/>
  </r>
  <r>
    <x v="13"/>
    <n v="246"/>
    <n v="22140000"/>
    <m/>
    <n v="6309.5766601599998"/>
    <n v="586138.3125"/>
    <n v="579828.73583999998"/>
    <n v="85661.506125300002"/>
    <n v="121579.63598000001"/>
    <n v="234"/>
    <n v="2020"/>
    <x v="79"/>
  </r>
  <r>
    <x v="34"/>
    <n v="30"/>
    <n v="2700000"/>
    <m/>
    <n v="6309.5766601599998"/>
    <n v="346737"/>
    <n v="340427.42333999998"/>
    <n v="77796.692692099998"/>
    <n v="83819.8381907"/>
    <n v="234"/>
    <n v="2020"/>
    <x v="79"/>
  </r>
  <r>
    <x v="19"/>
    <n v="111"/>
    <n v="9990000"/>
    <m/>
    <n v="6309.5766601599998"/>
    <n v="6309.5766601599998"/>
    <n v="0"/>
    <n v="6309.5766601599998"/>
    <n v="0"/>
    <n v="234"/>
    <n v="2020"/>
    <x v="79"/>
  </r>
  <r>
    <x v="20"/>
    <n v="185"/>
    <n v="16650000"/>
    <m/>
    <n v="6309.5766601599998"/>
    <n v="6309.5766601599998"/>
    <n v="0"/>
    <n v="6309.5766601599998"/>
    <n v="0"/>
    <n v="234"/>
    <n v="2020"/>
    <x v="79"/>
  </r>
  <r>
    <x v="11"/>
    <n v="21"/>
    <n v="1890000"/>
    <m/>
    <n v="6309.5766601599998"/>
    <n v="6309.5766601599998"/>
    <n v="0"/>
    <n v="6309.5766601599998"/>
    <n v="0"/>
    <n v="234"/>
    <n v="2020"/>
    <x v="79"/>
  </r>
  <r>
    <x v="22"/>
    <n v="138"/>
    <n v="12420000"/>
    <m/>
    <n v="6309.5766601599998"/>
    <n v="6309.5766601599998"/>
    <n v="0"/>
    <n v="6309.5766601599998"/>
    <n v="0"/>
    <n v="234"/>
    <n v="2020"/>
    <x v="79"/>
  </r>
  <r>
    <x v="23"/>
    <n v="48"/>
    <n v="4320000"/>
    <m/>
    <n v="6309.5766601599998"/>
    <n v="6309.5766601599998"/>
    <n v="0"/>
    <n v="6309.5766601599998"/>
    <n v="0"/>
    <n v="234"/>
    <n v="2020"/>
    <x v="79"/>
  </r>
  <r>
    <x v="39"/>
    <n v="30"/>
    <n v="2700000"/>
    <m/>
    <n v="6309.5766601599998"/>
    <n v="6309.5766601599998"/>
    <n v="0"/>
    <n v="6309.5766601599998"/>
    <n v="0"/>
    <n v="234"/>
    <n v="2020"/>
    <x v="79"/>
  </r>
  <r>
    <x v="24"/>
    <n v="126"/>
    <n v="11340000"/>
    <m/>
    <n v="6309.5766601599998"/>
    <n v="6309.5766601599998"/>
    <n v="0"/>
    <n v="6309.5766601599998"/>
    <n v="0"/>
    <n v="234"/>
    <n v="2020"/>
    <x v="79"/>
  </r>
  <r>
    <x v="25"/>
    <n v="127"/>
    <n v="11430000"/>
    <m/>
    <n v="6309.5766601599998"/>
    <n v="6309.5766601599998"/>
    <n v="0"/>
    <n v="6309.5766601599998"/>
    <n v="0"/>
    <n v="234"/>
    <n v="2020"/>
    <x v="79"/>
  </r>
  <r>
    <x v="26"/>
    <n v="15"/>
    <n v="1350000"/>
    <m/>
    <n v="6309.5766601599998"/>
    <n v="6309.5766601599998"/>
    <n v="0"/>
    <n v="6309.5766601599998"/>
    <n v="0"/>
    <n v="234"/>
    <n v="2020"/>
    <x v="79"/>
  </r>
  <r>
    <x v="28"/>
    <n v="11"/>
    <n v="990000"/>
    <m/>
    <n v="6309.5766601599998"/>
    <n v="6309.5766601599998"/>
    <n v="0"/>
    <n v="6309.5766601599998"/>
    <n v="0"/>
    <n v="234"/>
    <n v="2020"/>
    <x v="79"/>
  </r>
  <r>
    <x v="29"/>
    <n v="14"/>
    <n v="1260000"/>
    <m/>
    <n v="6309.5766601599998"/>
    <n v="6309.5766601599998"/>
    <n v="0"/>
    <n v="6309.5766601599998"/>
    <n v="0"/>
    <n v="234"/>
    <n v="2020"/>
    <x v="79"/>
  </r>
  <r>
    <x v="31"/>
    <n v="92"/>
    <n v="8280000"/>
    <m/>
    <n v="6309.5766601599998"/>
    <n v="6309.5766601599998"/>
    <n v="0"/>
    <n v="6309.5766601599998"/>
    <n v="0"/>
    <n v="234"/>
    <n v="2020"/>
    <x v="79"/>
  </r>
  <r>
    <x v="15"/>
    <n v="122"/>
    <n v="10980000"/>
    <m/>
    <n v="6309.5766601599998"/>
    <n v="6309.5766601599998"/>
    <n v="0"/>
    <n v="6309.5766601599998"/>
    <n v="0"/>
    <n v="234"/>
    <n v="2020"/>
    <x v="79"/>
  </r>
  <r>
    <x v="2"/>
    <n v="242"/>
    <n v="21780000"/>
    <m/>
    <n v="6309.5766601599998"/>
    <n v="6309.5766601599998"/>
    <n v="0"/>
    <n v="6309.5766601599998"/>
    <n v="0"/>
    <n v="234"/>
    <n v="2020"/>
    <x v="79"/>
  </r>
  <r>
    <x v="41"/>
    <n v="16"/>
    <n v="1440000"/>
    <m/>
    <n v="6309.5766601599998"/>
    <n v="6309.5766601599998"/>
    <n v="0"/>
    <n v="6309.5766601599998"/>
    <n v="0"/>
    <n v="234"/>
    <n v="2020"/>
    <x v="79"/>
  </r>
  <r>
    <x v="14"/>
    <n v="86"/>
    <n v="7740000"/>
    <m/>
    <n v="6309.5766601599998"/>
    <n v="6309.5766601599998"/>
    <n v="0"/>
    <n v="6309.5766601599998"/>
    <n v="0"/>
    <n v="234"/>
    <n v="2020"/>
    <x v="79"/>
  </r>
  <r>
    <x v="10"/>
    <n v="89"/>
    <n v="8010000"/>
    <m/>
    <n v="6309.5766601599998"/>
    <n v="6309.5766601599998"/>
    <n v="0"/>
    <n v="6309.5766601599998"/>
    <n v="0"/>
    <n v="234"/>
    <n v="2020"/>
    <x v="79"/>
  </r>
  <r>
    <x v="17"/>
    <n v="542"/>
    <n v="48780000"/>
    <m/>
    <n v="6309.5766601599998"/>
    <n v="6309.5766601599998"/>
    <n v="0"/>
    <n v="6309.5766601599998"/>
    <n v="4.1946951131600002E-4"/>
    <n v="234"/>
    <n v="2020"/>
    <x v="79"/>
  </r>
  <r>
    <x v="7"/>
    <n v="2530"/>
    <n v="227700000"/>
    <m/>
    <n v="6309.5766601599998"/>
    <n v="4528977.5"/>
    <n v="4522667.9233400002"/>
    <n v="761402.93896699999"/>
    <n v="660418.72278199997"/>
    <n v="233"/>
    <n v="2020"/>
    <x v="80"/>
  </r>
  <r>
    <x v="1"/>
    <n v="100"/>
    <n v="9000000"/>
    <m/>
    <n v="6309.5766601599998"/>
    <n v="3162279.25"/>
    <n v="3155969.6733400002"/>
    <n v="700522.08403799997"/>
    <n v="736434.57105300005"/>
    <n v="233"/>
    <n v="2020"/>
    <x v="80"/>
  </r>
  <r>
    <x v="5"/>
    <n v="68"/>
    <n v="6120000"/>
    <m/>
    <n v="6309.5766601599998"/>
    <n v="2269865.75"/>
    <n v="2263556.1733400002"/>
    <n v="688207.80484500004"/>
    <n v="556308.86613600003"/>
    <n v="233"/>
    <n v="2020"/>
    <x v="80"/>
  </r>
  <r>
    <x v="21"/>
    <n v="28"/>
    <n v="2520000"/>
    <m/>
    <n v="6309.5766601599998"/>
    <n v="937562.25"/>
    <n v="931252.67333999998"/>
    <n v="514892.95837399998"/>
    <n v="246116.96789900001"/>
    <n v="233"/>
    <n v="2020"/>
    <x v="80"/>
  </r>
  <r>
    <x v="18"/>
    <n v="64"/>
    <n v="5760000"/>
    <m/>
    <n v="6309.5766601599998"/>
    <n v="990832.625"/>
    <n v="984523.04833999998"/>
    <n v="390497.78234099998"/>
    <n v="289402.12018099998"/>
    <n v="233"/>
    <n v="2020"/>
    <x v="80"/>
  </r>
  <r>
    <x v="8"/>
    <n v="1880"/>
    <n v="169200000"/>
    <m/>
    <n v="6309.5766601599998"/>
    <n v="3162279.25"/>
    <n v="3155969.6733400002"/>
    <n v="272896.73957699997"/>
    <n v="359455.50601499999"/>
    <n v="233"/>
    <n v="2020"/>
    <x v="80"/>
  </r>
  <r>
    <x v="4"/>
    <n v="812"/>
    <n v="73080000"/>
    <m/>
    <n v="6309.5766601599998"/>
    <n v="1137628"/>
    <n v="1131318.42334"/>
    <n v="165842.79753800001"/>
    <n v="108080.853429"/>
    <n v="233"/>
    <n v="2020"/>
    <x v="80"/>
  </r>
  <r>
    <x v="34"/>
    <n v="31"/>
    <n v="2790000"/>
    <m/>
    <n v="6309.5766601599998"/>
    <n v="387257.90625"/>
    <n v="380948.32958999998"/>
    <n v="103804.650186"/>
    <n v="124738.07279599999"/>
    <n v="233"/>
    <n v="2020"/>
    <x v="80"/>
  </r>
  <r>
    <x v="2"/>
    <n v="1062"/>
    <n v="95580000"/>
    <m/>
    <n v="6309.5766601599998"/>
    <n v="1106624.125"/>
    <n v="1100314.54834"/>
    <n v="91929.155460099995"/>
    <n v="168871.70194299999"/>
    <n v="233"/>
    <n v="2020"/>
    <x v="80"/>
  </r>
  <r>
    <x v="37"/>
    <n v="56"/>
    <n v="5040000"/>
    <m/>
    <n v="6309.5766601599998"/>
    <n v="420726.6875"/>
    <n v="414417.11083999998"/>
    <n v="85003.141671300007"/>
    <n v="100854.011769"/>
    <n v="233"/>
    <n v="2020"/>
    <x v="80"/>
  </r>
  <r>
    <x v="33"/>
    <n v="7"/>
    <n v="630000"/>
    <m/>
    <n v="19054.6171875"/>
    <n v="147231.328125"/>
    <n v="128176.710938"/>
    <n v="83297.0172991"/>
    <n v="45959.823319800002"/>
    <n v="233"/>
    <n v="2020"/>
    <x v="80"/>
  </r>
  <r>
    <x v="13"/>
    <n v="287"/>
    <n v="25830000"/>
    <m/>
    <n v="6309.5766601599998"/>
    <n v="398107.53125"/>
    <n v="391797.95458999998"/>
    <n v="37849.601002800002"/>
    <n v="61383.5809353"/>
    <n v="233"/>
    <n v="2020"/>
    <x v="80"/>
  </r>
  <r>
    <x v="9"/>
    <n v="114"/>
    <n v="10260000"/>
    <m/>
    <n v="6309.5766601599998"/>
    <n v="293765.0625"/>
    <n v="287455.48583999998"/>
    <n v="32227.274598200001"/>
    <n v="47819.466473200002"/>
    <n v="233"/>
    <n v="2020"/>
    <x v="80"/>
  </r>
  <r>
    <x v="6"/>
    <n v="23"/>
    <n v="2070000"/>
    <m/>
    <n v="6309.5766601599998"/>
    <n v="66069.3671875"/>
    <n v="59759.7905273"/>
    <n v="18770.6904297"/>
    <n v="18812.777457699998"/>
    <n v="233"/>
    <n v="2020"/>
    <x v="80"/>
  </r>
  <r>
    <x v="11"/>
    <n v="229"/>
    <n v="20610000"/>
    <m/>
    <n v="6309.5766601599998"/>
    <n v="255858.734375"/>
    <n v="249549.15771500001"/>
    <n v="10683.779371500001"/>
    <n v="26434.5799253"/>
    <n v="233"/>
    <n v="2020"/>
    <x v="80"/>
  </r>
  <r>
    <x v="14"/>
    <n v="185"/>
    <n v="16650000"/>
    <m/>
    <n v="6309.5766601599998"/>
    <n v="89536.5078125"/>
    <n v="83226.931152300007"/>
    <n v="8537.9762088299995"/>
    <n v="10976.258913600001"/>
    <n v="233"/>
    <n v="2020"/>
    <x v="80"/>
  </r>
  <r>
    <x v="22"/>
    <n v="148"/>
    <n v="13320000"/>
    <m/>
    <n v="6309.5766601599998"/>
    <n v="135519"/>
    <n v="129209.42333999999"/>
    <n v="7666.8935085000003"/>
    <n v="12069.477830899999"/>
    <n v="233"/>
    <n v="2020"/>
    <x v="80"/>
  </r>
  <r>
    <x v="19"/>
    <n v="120"/>
    <n v="10800000"/>
    <m/>
    <n v="6309.5766601599998"/>
    <n v="6309.5766601599998"/>
    <n v="0"/>
    <n v="6309.5766601599998"/>
    <n v="0"/>
    <n v="233"/>
    <n v="2020"/>
    <x v="80"/>
  </r>
  <r>
    <x v="20"/>
    <n v="225"/>
    <n v="20250000"/>
    <m/>
    <n v="6309.5766601599998"/>
    <n v="6309.5766601599998"/>
    <n v="0"/>
    <n v="6309.5766601599998"/>
    <n v="0"/>
    <n v="233"/>
    <n v="2020"/>
    <x v="80"/>
  </r>
  <r>
    <x v="23"/>
    <n v="83"/>
    <n v="7470000"/>
    <m/>
    <n v="6309.5766601599998"/>
    <n v="6309.5766601599998"/>
    <n v="0"/>
    <n v="6309.5766601599998"/>
    <n v="0"/>
    <n v="233"/>
    <n v="2020"/>
    <x v="80"/>
  </r>
  <r>
    <x v="39"/>
    <n v="56"/>
    <n v="5040000"/>
    <m/>
    <n v="6309.5766601599998"/>
    <n v="6309.5766601599998"/>
    <n v="0"/>
    <n v="6309.5766601599998"/>
    <n v="0"/>
    <n v="233"/>
    <n v="2020"/>
    <x v="80"/>
  </r>
  <r>
    <x v="24"/>
    <n v="125"/>
    <n v="11250000"/>
    <m/>
    <n v="6309.5766601599998"/>
    <n v="6309.5766601599998"/>
    <n v="0"/>
    <n v="6309.5766601599998"/>
    <n v="0"/>
    <n v="233"/>
    <n v="2020"/>
    <x v="80"/>
  </r>
  <r>
    <x v="25"/>
    <n v="162"/>
    <n v="14580000"/>
    <m/>
    <n v="6309.5766601599998"/>
    <n v="6309.5766601599998"/>
    <n v="0"/>
    <n v="6309.5766601599998"/>
    <n v="0"/>
    <n v="233"/>
    <n v="2020"/>
    <x v="80"/>
  </r>
  <r>
    <x v="26"/>
    <n v="35"/>
    <n v="3150000"/>
    <m/>
    <n v="6309.5766601599998"/>
    <n v="6309.5766601599998"/>
    <n v="0"/>
    <n v="6309.5766601599998"/>
    <n v="0"/>
    <n v="233"/>
    <n v="2020"/>
    <x v="80"/>
  </r>
  <r>
    <x v="27"/>
    <n v="20"/>
    <n v="1800000"/>
    <m/>
    <n v="6309.5766601599998"/>
    <n v="6309.5766601599998"/>
    <n v="0"/>
    <n v="6309.5766601599998"/>
    <n v="0"/>
    <n v="233"/>
    <n v="2020"/>
    <x v="80"/>
  </r>
  <r>
    <x v="28"/>
    <n v="37"/>
    <n v="3330000"/>
    <m/>
    <n v="6309.5766601599998"/>
    <n v="6309.5766601599998"/>
    <n v="0"/>
    <n v="6309.5766601599998"/>
    <n v="0"/>
    <n v="233"/>
    <n v="2020"/>
    <x v="80"/>
  </r>
  <r>
    <x v="29"/>
    <n v="38"/>
    <n v="3420000"/>
    <m/>
    <n v="6309.5766601599998"/>
    <n v="6309.5766601599998"/>
    <n v="0"/>
    <n v="6309.5766601599998"/>
    <n v="0"/>
    <n v="233"/>
    <n v="2020"/>
    <x v="80"/>
  </r>
  <r>
    <x v="30"/>
    <n v="23"/>
    <n v="2070000"/>
    <m/>
    <n v="6309.5766601599998"/>
    <n v="6309.5766601599998"/>
    <n v="0"/>
    <n v="6309.5766601599998"/>
    <n v="0"/>
    <n v="233"/>
    <n v="2020"/>
    <x v="80"/>
  </r>
  <r>
    <x v="31"/>
    <n v="91"/>
    <n v="8190000"/>
    <m/>
    <n v="6309.5766601599998"/>
    <n v="6309.5766601599998"/>
    <n v="0"/>
    <n v="6309.5766601599998"/>
    <n v="0"/>
    <n v="233"/>
    <n v="2020"/>
    <x v="80"/>
  </r>
  <r>
    <x v="36"/>
    <n v="37"/>
    <n v="3330000"/>
    <m/>
    <n v="6309.5766601599998"/>
    <n v="6309.5766601599998"/>
    <n v="0"/>
    <n v="6309.5766601599998"/>
    <n v="0"/>
    <n v="233"/>
    <n v="2020"/>
    <x v="80"/>
  </r>
  <r>
    <x v="32"/>
    <n v="27"/>
    <n v="2430000"/>
    <m/>
    <n v="6309.5766601599998"/>
    <n v="6309.5766601599998"/>
    <n v="0"/>
    <n v="6309.5766601599998"/>
    <n v="0"/>
    <n v="233"/>
    <n v="2020"/>
    <x v="80"/>
  </r>
  <r>
    <x v="12"/>
    <n v="23"/>
    <n v="2070000"/>
    <m/>
    <n v="6309.5766601599998"/>
    <n v="6309.5766601599998"/>
    <n v="0"/>
    <n v="6309.5766601599998"/>
    <n v="0"/>
    <n v="233"/>
    <n v="2020"/>
    <x v="80"/>
  </r>
  <r>
    <x v="15"/>
    <n v="67"/>
    <n v="6030000"/>
    <m/>
    <n v="6309.5766601599998"/>
    <n v="6309.5766601599998"/>
    <n v="0"/>
    <n v="6309.5766601599998"/>
    <n v="0"/>
    <n v="233"/>
    <n v="2020"/>
    <x v="80"/>
  </r>
  <r>
    <x v="40"/>
    <n v="31"/>
    <n v="2790000"/>
    <m/>
    <n v="6309.5766601599998"/>
    <n v="6309.5766601599998"/>
    <n v="0"/>
    <n v="6309.5766601599998"/>
    <n v="0"/>
    <n v="233"/>
    <n v="2020"/>
    <x v="80"/>
  </r>
  <r>
    <x v="41"/>
    <n v="4"/>
    <n v="360000"/>
    <m/>
    <n v="6309.5766601599998"/>
    <n v="6309.5766601599998"/>
    <n v="0"/>
    <n v="6309.5766601599998"/>
    <n v="0"/>
    <n v="233"/>
    <n v="2020"/>
    <x v="80"/>
  </r>
  <r>
    <x v="10"/>
    <n v="107"/>
    <n v="9630000"/>
    <m/>
    <n v="6309.5766601599998"/>
    <n v="6309.5766601599998"/>
    <n v="0"/>
    <n v="6309.5766601599998"/>
    <n v="0"/>
    <n v="233"/>
    <n v="2020"/>
    <x v="80"/>
  </r>
  <r>
    <x v="17"/>
    <n v="512"/>
    <n v="46080000"/>
    <m/>
    <n v="6309.5766601599998"/>
    <n v="6309.5766601599998"/>
    <n v="0"/>
    <n v="6309.5766601599998"/>
    <n v="2.9900997836699997E-4"/>
    <n v="233"/>
    <n v="2020"/>
    <x v="80"/>
  </r>
  <r>
    <x v="7"/>
    <n v="2554"/>
    <n v="229860000"/>
    <m/>
    <n v="6309.5766601599998"/>
    <n v="5807646.5"/>
    <n v="5801336.9233400002"/>
    <n v="1147687.2131399999"/>
    <n v="763661.53021800006"/>
    <n v="232"/>
    <n v="2020"/>
    <x v="81"/>
  </r>
  <r>
    <x v="1"/>
    <n v="106"/>
    <n v="9540000"/>
    <m/>
    <n v="6309.5766601599998"/>
    <n v="2754230.5"/>
    <n v="2747920.9233400002"/>
    <n v="746475.79691599996"/>
    <n v="699402.15563199995"/>
    <n v="232"/>
    <n v="2020"/>
    <x v="81"/>
  </r>
  <r>
    <x v="21"/>
    <n v="32"/>
    <n v="2880000"/>
    <m/>
    <n v="169044.15625"/>
    <n v="1235948.125"/>
    <n v="1066903.96875"/>
    <n v="663987.88574199995"/>
    <n v="283539.30762400001"/>
    <n v="232"/>
    <n v="2020"/>
    <x v="81"/>
  </r>
  <r>
    <x v="36"/>
    <n v="119"/>
    <n v="10710000"/>
    <m/>
    <n v="6309.5766601599998"/>
    <n v="2333459.5"/>
    <n v="2327149.9233400002"/>
    <n v="288015.87796700001"/>
    <n v="445684.54301099997"/>
    <n v="232"/>
    <n v="2020"/>
    <x v="81"/>
  </r>
  <r>
    <x v="18"/>
    <n v="137"/>
    <n v="12330000"/>
    <m/>
    <n v="12246.1699219"/>
    <n v="887156.375"/>
    <n v="874910.20507799997"/>
    <n v="276847.281464"/>
    <n v="205824.780505"/>
    <n v="232"/>
    <n v="2020"/>
    <x v="81"/>
  </r>
  <r>
    <x v="34"/>
    <n v="32"/>
    <n v="2880000"/>
    <m/>
    <n v="6309.5766601599998"/>
    <n v="346737"/>
    <n v="340427.42333999998"/>
    <n v="109635.362549"/>
    <n v="111711.06144799999"/>
    <n v="232"/>
    <n v="2020"/>
    <x v="81"/>
  </r>
  <r>
    <x v="11"/>
    <n v="260"/>
    <n v="23400000"/>
    <m/>
    <n v="6309.5766601599998"/>
    <n v="862978.75"/>
    <n v="856669.17333999998"/>
    <n v="34625.709776900003"/>
    <n v="102394.956917"/>
    <n v="232"/>
    <n v="2020"/>
    <x v="81"/>
  </r>
  <r>
    <x v="17"/>
    <n v="97"/>
    <n v="8730000"/>
    <m/>
    <n v="6309.5766601599998"/>
    <n v="108642.617188"/>
    <n v="102333.040527"/>
    <n v="9233.1334366899991"/>
    <n v="13915.7330017"/>
    <n v="232"/>
    <n v="2020"/>
    <x v="81"/>
  </r>
  <r>
    <x v="23"/>
    <n v="97"/>
    <n v="8730000"/>
    <m/>
    <n v="6309.5766601599998"/>
    <n v="102801.640625"/>
    <n v="96492.063964800007"/>
    <n v="8763.8676153800006"/>
    <n v="13240.6631648"/>
    <n v="232"/>
    <n v="2020"/>
    <x v="81"/>
  </r>
  <r>
    <x v="27"/>
    <n v="25"/>
    <n v="2250000"/>
    <m/>
    <n v="6309.5766601599998"/>
    <n v="31332.8789063"/>
    <n v="25023.3022461"/>
    <n v="7310.50875"/>
    <n v="4903.5457745900003"/>
    <n v="232"/>
    <n v="2020"/>
    <x v="81"/>
  </r>
  <r>
    <x v="22"/>
    <n v="154"/>
    <n v="13860000"/>
    <m/>
    <n v="6309.5766601599998"/>
    <n v="43651.6171875"/>
    <n v="37342.0405273"/>
    <n v="6708.4967025200003"/>
    <n v="3493.9579210900001"/>
    <n v="232"/>
    <n v="2020"/>
    <x v="81"/>
  </r>
  <r>
    <x v="41"/>
    <n v="61"/>
    <n v="5490000"/>
    <m/>
    <n v="6309.5766601599998"/>
    <n v="12941.9658203"/>
    <n v="6632.3891601599998"/>
    <n v="6475.8109871300003"/>
    <n v="946.15977070899999"/>
    <n v="232"/>
    <n v="2020"/>
    <x v="81"/>
  </r>
  <r>
    <x v="20"/>
    <n v="230"/>
    <n v="20700000"/>
    <m/>
    <n v="6309.5766601599998"/>
    <n v="6309.5766601599998"/>
    <n v="0"/>
    <n v="6309.5766601599998"/>
    <n v="0"/>
    <n v="232"/>
    <n v="2020"/>
    <x v="81"/>
  </r>
  <r>
    <x v="39"/>
    <n v="27"/>
    <n v="2430000"/>
    <m/>
    <n v="6309.5766601599998"/>
    <n v="6309.5766601599998"/>
    <n v="0"/>
    <n v="6309.5766601599998"/>
    <n v="0"/>
    <n v="232"/>
    <n v="2020"/>
    <x v="81"/>
  </r>
  <r>
    <x v="24"/>
    <n v="132"/>
    <n v="11880000"/>
    <m/>
    <n v="6309.5766601599998"/>
    <n v="6309.5766601599998"/>
    <n v="0"/>
    <n v="6309.5766601599998"/>
    <n v="0"/>
    <n v="232"/>
    <n v="2020"/>
    <x v="81"/>
  </r>
  <r>
    <x v="25"/>
    <n v="172"/>
    <n v="15480000"/>
    <m/>
    <n v="6309.5766601599998"/>
    <n v="6309.5766601599998"/>
    <n v="0"/>
    <n v="6309.5766601599998"/>
    <n v="0"/>
    <n v="232"/>
    <n v="2020"/>
    <x v="81"/>
  </r>
  <r>
    <x v="28"/>
    <n v="40"/>
    <n v="3600000"/>
    <m/>
    <n v="6309.5766601599998"/>
    <n v="6309.5766601599998"/>
    <n v="0"/>
    <n v="6309.5766601599998"/>
    <n v="0"/>
    <n v="232"/>
    <n v="2020"/>
    <x v="81"/>
  </r>
  <r>
    <x v="29"/>
    <n v="54"/>
    <n v="4860000"/>
    <m/>
    <n v="6309.5766601599998"/>
    <n v="6309.5766601599998"/>
    <n v="0"/>
    <n v="6309.5766601599998"/>
    <n v="0"/>
    <n v="232"/>
    <n v="2020"/>
    <x v="81"/>
  </r>
  <r>
    <x v="30"/>
    <n v="21"/>
    <n v="1890000"/>
    <m/>
    <n v="6309.5766601599998"/>
    <n v="6309.5766601599998"/>
    <n v="0"/>
    <n v="6309.5766601599998"/>
    <n v="0"/>
    <n v="232"/>
    <n v="2020"/>
    <x v="81"/>
  </r>
  <r>
    <x v="31"/>
    <n v="87"/>
    <n v="7830000"/>
    <m/>
    <n v="6309.5766601599998"/>
    <n v="6309.5766601599998"/>
    <n v="0"/>
    <n v="6309.5766601599998"/>
    <n v="0"/>
    <n v="232"/>
    <n v="2020"/>
    <x v="81"/>
  </r>
  <r>
    <x v="32"/>
    <n v="30"/>
    <n v="2700000"/>
    <m/>
    <n v="6309.5766601599998"/>
    <n v="6309.5766601599998"/>
    <n v="0"/>
    <n v="6309.5766601599998"/>
    <n v="0"/>
    <n v="232"/>
    <n v="2020"/>
    <x v="81"/>
  </r>
  <r>
    <x v="8"/>
    <n v="5"/>
    <n v="450000"/>
    <m/>
    <n v="6309.5766601599998"/>
    <n v="6309.5766601599998"/>
    <n v="0"/>
    <n v="6309.5766601599998"/>
    <n v="0"/>
    <n v="232"/>
    <n v="2020"/>
    <x v="81"/>
  </r>
  <r>
    <x v="12"/>
    <n v="44"/>
    <n v="3960000"/>
    <m/>
    <n v="6309.5766601599998"/>
    <n v="6309.5766601599998"/>
    <n v="0"/>
    <n v="6309.5766601599998"/>
    <n v="0"/>
    <n v="232"/>
    <n v="2020"/>
    <x v="81"/>
  </r>
  <r>
    <x v="15"/>
    <n v="101"/>
    <n v="9090000"/>
    <m/>
    <n v="6309.5766601599998"/>
    <n v="6309.5766601599998"/>
    <n v="0"/>
    <n v="6309.5766601599998"/>
    <n v="0"/>
    <n v="232"/>
    <n v="2020"/>
    <x v="81"/>
  </r>
  <r>
    <x v="38"/>
    <n v="33"/>
    <n v="2970000"/>
    <m/>
    <n v="6309.5766601599998"/>
    <n v="6309.5766601599998"/>
    <n v="0"/>
    <n v="6309.5766601599998"/>
    <n v="0"/>
    <n v="232"/>
    <n v="2020"/>
    <x v="81"/>
  </r>
  <r>
    <x v="2"/>
    <n v="30"/>
    <n v="2700000"/>
    <m/>
    <n v="6309.5766601599998"/>
    <n v="6309.5766601599998"/>
    <n v="0"/>
    <n v="6309.5766601599998"/>
    <n v="0"/>
    <n v="232"/>
    <n v="2020"/>
    <x v="81"/>
  </r>
  <r>
    <x v="16"/>
    <n v="55"/>
    <n v="4950000"/>
    <m/>
    <n v="6309.5766601599998"/>
    <n v="6309.5766601599998"/>
    <n v="0"/>
    <n v="6309.5766601599998"/>
    <n v="0"/>
    <n v="232"/>
    <n v="2020"/>
    <x v="81"/>
  </r>
  <r>
    <x v="40"/>
    <n v="66"/>
    <n v="5940000"/>
    <m/>
    <n v="6309.5766601599998"/>
    <n v="6309.5766601599998"/>
    <n v="0"/>
    <n v="6309.5766601599998"/>
    <n v="0"/>
    <n v="232"/>
    <n v="2020"/>
    <x v="81"/>
  </r>
  <r>
    <x v="35"/>
    <n v="46"/>
    <n v="4140000"/>
    <m/>
    <n v="6309.5766601599998"/>
    <n v="6309.5766601599998"/>
    <n v="0"/>
    <n v="6309.5766601599998"/>
    <n v="0"/>
    <n v="232"/>
    <n v="2020"/>
    <x v="81"/>
  </r>
  <r>
    <x v="21"/>
    <n v="31"/>
    <n v="2790000"/>
    <m/>
    <n v="92045"/>
    <n v="1458815.25"/>
    <n v="1366770.25"/>
    <n v="781900.015625"/>
    <n v="405876.98497300001"/>
    <n v="230"/>
    <n v="2020"/>
    <x v="82"/>
  </r>
  <r>
    <x v="1"/>
    <n v="96"/>
    <n v="8640000"/>
    <m/>
    <n v="6309.5766601599998"/>
    <n v="2606154.25"/>
    <n v="2599844.6733400002"/>
    <n v="391009.08252499998"/>
    <n v="597351.51794000005"/>
    <n v="230"/>
    <n v="2020"/>
    <x v="82"/>
  </r>
  <r>
    <x v="36"/>
    <n v="76"/>
    <n v="6840000"/>
    <m/>
    <n v="6309.5766601599998"/>
    <n v="2606154.25"/>
    <n v="2599844.6733400002"/>
    <n v="255058.55897300001"/>
    <n v="500918.20025499997"/>
    <n v="230"/>
    <n v="2020"/>
    <x v="82"/>
  </r>
  <r>
    <x v="18"/>
    <n v="74"/>
    <n v="6660000"/>
    <m/>
    <n v="23120.6640625"/>
    <n v="570164.3125"/>
    <n v="547043.648438"/>
    <n v="222566.60779099999"/>
    <n v="148252.06206699999"/>
    <n v="230"/>
    <n v="2020"/>
    <x v="82"/>
  </r>
  <r>
    <x v="4"/>
    <n v="775"/>
    <n v="69750000"/>
    <m/>
    <n v="6309.5766601599998"/>
    <n v="619441.5"/>
    <n v="613131.92333999998"/>
    <n v="97554.476292799998"/>
    <n v="92969.112714100003"/>
    <n v="230"/>
    <n v="2020"/>
    <x v="82"/>
  </r>
  <r>
    <x v="13"/>
    <n v="28"/>
    <n v="2520000"/>
    <m/>
    <n v="6309.5766601599998"/>
    <n v="319153.9375"/>
    <n v="312844.36083999998"/>
    <n v="43971.8844169"/>
    <n v="80285.274057000002"/>
    <n v="230"/>
    <n v="2020"/>
    <x v="82"/>
  </r>
  <r>
    <x v="24"/>
    <n v="31"/>
    <n v="2790000"/>
    <m/>
    <n v="6309.5766601599998"/>
    <n v="30478.9628906"/>
    <n v="24169.3862305"/>
    <n v="9524.8417181200002"/>
    <n v="7138.5400954300003"/>
    <n v="230"/>
    <n v="2020"/>
    <x v="82"/>
  </r>
  <r>
    <x v="19"/>
    <n v="106"/>
    <n v="9540000"/>
    <m/>
    <n v="6309.5766601599998"/>
    <n v="6309.5766601599998"/>
    <n v="0"/>
    <n v="6309.5766601599998"/>
    <n v="0"/>
    <n v="230"/>
    <n v="2020"/>
    <x v="82"/>
  </r>
  <r>
    <x v="20"/>
    <n v="32"/>
    <n v="2880000"/>
    <m/>
    <n v="6309.5766601599998"/>
    <n v="6309.5766601599998"/>
    <n v="0"/>
    <n v="6309.5766601599998"/>
    <n v="0"/>
    <n v="230"/>
    <n v="2020"/>
    <x v="82"/>
  </r>
  <r>
    <x v="22"/>
    <n v="43"/>
    <n v="3870000"/>
    <m/>
    <n v="6309.5766601599998"/>
    <n v="6309.5766601599998"/>
    <n v="0"/>
    <n v="6309.5766601599998"/>
    <n v="0"/>
    <n v="230"/>
    <n v="2020"/>
    <x v="82"/>
  </r>
  <r>
    <x v="23"/>
    <n v="22"/>
    <n v="1980000"/>
    <m/>
    <n v="6309.5766601599998"/>
    <n v="6309.5766601599998"/>
    <n v="0"/>
    <n v="6309.5766601599998"/>
    <n v="0"/>
    <n v="230"/>
    <n v="2020"/>
    <x v="82"/>
  </r>
  <r>
    <x v="25"/>
    <n v="135"/>
    <n v="12150000"/>
    <m/>
    <n v="6309.5766601599998"/>
    <n v="6309.5766601599998"/>
    <n v="0"/>
    <n v="6309.5766601599998"/>
    <n v="0"/>
    <n v="230"/>
    <n v="2020"/>
    <x v="82"/>
  </r>
  <r>
    <x v="26"/>
    <n v="13"/>
    <n v="1170000"/>
    <m/>
    <n v="6309.5766601599998"/>
    <n v="6309.5766601599998"/>
    <n v="0"/>
    <n v="6309.5766601599998"/>
    <n v="0"/>
    <n v="230"/>
    <n v="2020"/>
    <x v="82"/>
  </r>
  <r>
    <x v="27"/>
    <n v="11"/>
    <n v="990000"/>
    <m/>
    <n v="6309.5766601599998"/>
    <n v="6309.5766601599998"/>
    <n v="0"/>
    <n v="6309.5766601599998"/>
    <n v="0"/>
    <n v="230"/>
    <n v="2020"/>
    <x v="82"/>
  </r>
  <r>
    <x v="28"/>
    <n v="10"/>
    <n v="900000"/>
    <m/>
    <n v="6309.5766601599998"/>
    <n v="6309.5766601599998"/>
    <n v="0"/>
    <n v="6309.5766601599998"/>
    <n v="0"/>
    <n v="230"/>
    <n v="2020"/>
    <x v="82"/>
  </r>
  <r>
    <x v="31"/>
    <n v="72"/>
    <n v="6480000"/>
    <m/>
    <n v="6309.5766601599998"/>
    <n v="6309.5766601599998"/>
    <n v="0"/>
    <n v="6309.5766601599998"/>
    <n v="0"/>
    <n v="230"/>
    <n v="2020"/>
    <x v="82"/>
  </r>
  <r>
    <x v="32"/>
    <n v="12"/>
    <n v="1080000"/>
    <m/>
    <n v="6309.5766601599998"/>
    <n v="6309.5766601599998"/>
    <n v="0"/>
    <n v="6309.5766601599998"/>
    <n v="0"/>
    <n v="230"/>
    <n v="2020"/>
    <x v="82"/>
  </r>
  <r>
    <x v="40"/>
    <n v="9"/>
    <n v="810000"/>
    <m/>
    <n v="6309.5766601599998"/>
    <n v="6309.5766601599998"/>
    <n v="0"/>
    <n v="6309.5766601599998"/>
    <n v="0"/>
    <n v="230"/>
    <n v="2020"/>
    <x v="82"/>
  </r>
  <r>
    <x v="41"/>
    <n v="13"/>
    <n v="1170000"/>
    <m/>
    <n v="6309.5766601599998"/>
    <n v="6309.5766601599998"/>
    <n v="0"/>
    <n v="6309.5766601599998"/>
    <n v="0"/>
    <n v="230"/>
    <n v="2020"/>
    <x v="82"/>
  </r>
  <r>
    <x v="35"/>
    <n v="35"/>
    <n v="3150000"/>
    <m/>
    <n v="6309.5766601599998"/>
    <n v="6309.5766601599998"/>
    <n v="0"/>
    <n v="6309.5766601599998"/>
    <n v="0"/>
    <n v="230"/>
    <n v="2020"/>
    <x v="82"/>
  </r>
  <r>
    <x v="17"/>
    <n v="448"/>
    <n v="40320000"/>
    <m/>
    <n v="6309.5766601599998"/>
    <n v="6309.5766601599998"/>
    <n v="0"/>
    <n v="6309.5766601599998"/>
    <n v="0"/>
    <n v="230"/>
    <n v="2020"/>
    <x v="82"/>
  </r>
  <r>
    <x v="21"/>
    <n v="30"/>
    <n v="2700000"/>
    <m/>
    <n v="164437.203125"/>
    <n v="1770109.5"/>
    <n v="1605672.29688"/>
    <n v="784974.15885400004"/>
    <n v="360239.454554"/>
    <n v="229"/>
    <n v="2020"/>
    <x v="83"/>
  </r>
  <r>
    <x v="5"/>
    <n v="17"/>
    <n v="1530000"/>
    <m/>
    <n v="6309.5766601599998"/>
    <n v="1674943.75"/>
    <n v="1668634.17334"/>
    <n v="357264.22624699998"/>
    <n v="522723.31286800001"/>
    <n v="229"/>
    <n v="2020"/>
    <x v="83"/>
  </r>
  <r>
    <x v="18"/>
    <n v="69"/>
    <n v="6210000"/>
    <m/>
    <n v="8317.6386718800004"/>
    <n v="586138.3125"/>
    <n v="577820.67382799997"/>
    <n v="237284.995386"/>
    <n v="145292.918749"/>
    <n v="229"/>
    <n v="2020"/>
    <x v="83"/>
  </r>
  <r>
    <x v="8"/>
    <n v="1443"/>
    <n v="129870000"/>
    <m/>
    <n v="6309.5766601599998"/>
    <n v="5345645.5"/>
    <n v="5339335.9233400002"/>
    <n v="237018.831168"/>
    <n v="464994.01133000001"/>
    <n v="229"/>
    <n v="2020"/>
    <x v="83"/>
  </r>
  <r>
    <x v="36"/>
    <n v="105"/>
    <n v="9450000"/>
    <m/>
    <n v="6309.5766601599998"/>
    <n v="1976970.75"/>
    <n v="1970661.17334"/>
    <n v="204768.58043599999"/>
    <n v="369710.58742599998"/>
    <n v="229"/>
    <n v="2020"/>
    <x v="83"/>
  </r>
  <r>
    <x v="4"/>
    <n v="784"/>
    <n v="70560000"/>
    <m/>
    <n v="6309.5766601599998"/>
    <n v="672977.125"/>
    <n v="666667.54833999998"/>
    <n v="105959.588792"/>
    <n v="81279.625401700003"/>
    <n v="229"/>
    <n v="2020"/>
    <x v="83"/>
  </r>
  <r>
    <x v="2"/>
    <n v="1014"/>
    <n v="91260000"/>
    <m/>
    <n v="6309.5766601599998"/>
    <n v="1584894.25"/>
    <n v="1578584.67334"/>
    <n v="96694.037779699996"/>
    <n v="224934.46260299999"/>
    <n v="229"/>
    <n v="2020"/>
    <x v="83"/>
  </r>
  <r>
    <x v="13"/>
    <n v="358"/>
    <n v="32220000"/>
    <m/>
    <n v="6309.5766601599998"/>
    <n v="510505.21875"/>
    <n v="504195.64208999998"/>
    <n v="32104.912968600001"/>
    <n v="59979.689341400001"/>
    <n v="229"/>
    <n v="2020"/>
    <x v="83"/>
  </r>
  <r>
    <x v="9"/>
    <n v="61"/>
    <n v="5490000"/>
    <m/>
    <n v="6309.5766601599998"/>
    <n v="199526.3125"/>
    <n v="193216.73584000001"/>
    <n v="25399.137263100001"/>
    <n v="39529.214372399998"/>
    <n v="229"/>
    <n v="2020"/>
    <x v="83"/>
  </r>
  <r>
    <x v="33"/>
    <n v="9"/>
    <n v="810000"/>
    <m/>
    <n v="6309.5766601599998"/>
    <n v="84722.78125"/>
    <n v="78413.204589800007"/>
    <n v="20052.066731800001"/>
    <n v="25936.476819399999"/>
    <n v="229"/>
    <n v="2020"/>
    <x v="83"/>
  </r>
  <r>
    <x v="6"/>
    <n v="30"/>
    <n v="2700000"/>
    <m/>
    <n v="6309.5766601599998"/>
    <n v="108642.617188"/>
    <n v="102333.040527"/>
    <n v="17680.013590499999"/>
    <n v="26157.4571789"/>
    <n v="229"/>
    <n v="2020"/>
    <x v="83"/>
  </r>
  <r>
    <x v="14"/>
    <n v="244"/>
    <n v="21960000"/>
    <m/>
    <n v="6309.5766601599998"/>
    <n v="22490.5585938"/>
    <n v="16180.9819336"/>
    <n v="6499.2103451599996"/>
    <n v="1578.99183877"/>
    <n v="229"/>
    <n v="2020"/>
    <x v="83"/>
  </r>
  <r>
    <x v="19"/>
    <n v="116"/>
    <n v="10440000"/>
    <m/>
    <n v="6309.5766601599998"/>
    <n v="6309.5766601599998"/>
    <n v="0"/>
    <n v="6309.5766601599998"/>
    <n v="0"/>
    <n v="229"/>
    <n v="2020"/>
    <x v="83"/>
  </r>
  <r>
    <x v="20"/>
    <n v="8"/>
    <n v="720000"/>
    <m/>
    <n v="6309.5766601599998"/>
    <n v="6309.5766601599998"/>
    <n v="0"/>
    <n v="6309.5766601599998"/>
    <n v="0"/>
    <n v="229"/>
    <n v="2020"/>
    <x v="83"/>
  </r>
  <r>
    <x v="38"/>
    <n v="15"/>
    <n v="1350000"/>
    <m/>
    <n v="6309.5766601599998"/>
    <n v="6309.5766601599998"/>
    <n v="0"/>
    <n v="6309.5766601599998"/>
    <n v="0"/>
    <n v="229"/>
    <n v="2020"/>
    <x v="83"/>
  </r>
  <r>
    <x v="16"/>
    <n v="24"/>
    <n v="2160000"/>
    <m/>
    <n v="6309.5766601599998"/>
    <n v="6309.5766601599998"/>
    <n v="0"/>
    <n v="6309.5766601599998"/>
    <n v="0"/>
    <n v="229"/>
    <n v="2020"/>
    <x v="83"/>
  </r>
  <r>
    <x v="17"/>
    <n v="121"/>
    <n v="10890000"/>
    <m/>
    <n v="6309.5766601599998"/>
    <n v="6309.5766601599998"/>
    <n v="0"/>
    <n v="6309.5766601599998"/>
    <n v="0"/>
    <n v="229"/>
    <n v="2020"/>
    <x v="83"/>
  </r>
  <r>
    <x v="7"/>
    <n v="2561"/>
    <n v="230490000"/>
    <m/>
    <n v="6309.5766601599998"/>
    <n v="3837073.5"/>
    <n v="3830763.9233400002"/>
    <n v="992603.75722000003"/>
    <n v="707948.87167999998"/>
    <n v="228"/>
    <n v="2020"/>
    <x v="84"/>
  </r>
  <r>
    <x v="21"/>
    <n v="30"/>
    <n v="2700000"/>
    <m/>
    <n v="194088.640625"/>
    <n v="1870683.625"/>
    <n v="1676594.98438"/>
    <n v="859765.90468699997"/>
    <n v="442990.822545"/>
    <n v="228"/>
    <n v="2020"/>
    <x v="84"/>
  </r>
  <r>
    <x v="1"/>
    <n v="109"/>
    <n v="9810000"/>
    <m/>
    <n v="6309.5766601599998"/>
    <n v="2466040.5"/>
    <n v="2459730.9233400002"/>
    <n v="842973.23696400004"/>
    <n v="666744.14684099995"/>
    <n v="228"/>
    <n v="2020"/>
    <x v="84"/>
  </r>
  <r>
    <x v="36"/>
    <n v="111"/>
    <n v="9990000"/>
    <m/>
    <n v="6309.5766601599998"/>
    <n v="2466040.5"/>
    <n v="2459730.9233400002"/>
    <n v="443505.39988500002"/>
    <n v="607342.23390400002"/>
    <n v="228"/>
    <n v="2020"/>
    <x v="84"/>
  </r>
  <r>
    <x v="8"/>
    <n v="1939"/>
    <n v="174510000"/>
    <m/>
    <n v="6309.5766601599998"/>
    <n v="6854886"/>
    <n v="6848576.4233400002"/>
    <n v="412392.54304199998"/>
    <n v="704891.81561699999"/>
    <n v="228"/>
    <n v="2020"/>
    <x v="84"/>
  </r>
  <r>
    <x v="5"/>
    <n v="258"/>
    <n v="23220000"/>
    <m/>
    <n v="6309.5766601599998"/>
    <n v="2208005.25"/>
    <n v="2201695.6733400002"/>
    <n v="290025.60672500002"/>
    <n v="531199.94487500004"/>
    <n v="228"/>
    <n v="2020"/>
    <x v="84"/>
  </r>
  <r>
    <x v="37"/>
    <n v="51"/>
    <n v="4590000"/>
    <m/>
    <n v="6309.5766601599998"/>
    <n v="990832.625"/>
    <n v="984523.04833999998"/>
    <n v="253710.90496700001"/>
    <n v="297090.156816"/>
    <n v="228"/>
    <n v="2020"/>
    <x v="84"/>
  </r>
  <r>
    <x v="18"/>
    <n v="128"/>
    <n v="11520000"/>
    <m/>
    <n v="6309.5766601599998"/>
    <n v="711213.875"/>
    <n v="704904.29833999998"/>
    <n v="198367.555161"/>
    <n v="158427.932738"/>
    <n v="228"/>
    <n v="2020"/>
    <x v="84"/>
  </r>
  <r>
    <x v="4"/>
    <n v="794"/>
    <n v="71460000"/>
    <m/>
    <n v="6309.5766601599998"/>
    <n v="619441.5"/>
    <n v="613131.92333999998"/>
    <n v="125275.472009"/>
    <n v="104672.511965"/>
    <n v="228"/>
    <n v="2020"/>
    <x v="84"/>
  </r>
  <r>
    <x v="2"/>
    <n v="1037"/>
    <n v="93330000"/>
    <m/>
    <n v="6309.5766601599998"/>
    <n v="1380384.625"/>
    <n v="1374075.04834"/>
    <n v="91651.919455700001"/>
    <n v="211225.763775"/>
    <n v="228"/>
    <n v="2020"/>
    <x v="84"/>
  </r>
  <r>
    <x v="34"/>
    <n v="37"/>
    <n v="3330000"/>
    <m/>
    <n v="6309.5766601599998"/>
    <n v="356451.15625"/>
    <n v="350141.57958999998"/>
    <n v="74886.132574999996"/>
    <n v="100013.95209200001"/>
    <n v="228"/>
    <n v="2020"/>
    <x v="84"/>
  </r>
  <r>
    <x v="3"/>
    <n v="113"/>
    <n v="10170000"/>
    <m/>
    <n v="6309.5766601599998"/>
    <n v="990832.625"/>
    <n v="984523.04833999998"/>
    <n v="69545.9724575"/>
    <n v="191642.11868700001"/>
    <n v="228"/>
    <n v="2020"/>
    <x v="84"/>
  </r>
  <r>
    <x v="11"/>
    <n v="258"/>
    <n v="23220000"/>
    <m/>
    <n v="6309.5766601599998"/>
    <n v="602559.875"/>
    <n v="596250.29833999998"/>
    <n v="29509.3715877"/>
    <n v="66205.517611500007"/>
    <n v="228"/>
    <n v="2020"/>
    <x v="84"/>
  </r>
  <r>
    <x v="13"/>
    <n v="353"/>
    <n v="31770000"/>
    <m/>
    <n v="6309.5766601599998"/>
    <n v="285759.25"/>
    <n v="279449.67333999998"/>
    <n v="25449.645023699999"/>
    <n v="45873.603813299997"/>
    <n v="228"/>
    <n v="2020"/>
    <x v="84"/>
  </r>
  <r>
    <x v="6"/>
    <n v="35"/>
    <n v="3150000"/>
    <m/>
    <n v="6309.5766601599998"/>
    <n v="263026.84375"/>
    <n v="256717.26709000001"/>
    <n v="23051.297447000001"/>
    <n v="49591.403683700002"/>
    <n v="228"/>
    <n v="2020"/>
    <x v="84"/>
  </r>
  <r>
    <x v="33"/>
    <n v="8"/>
    <n v="720000"/>
    <m/>
    <n v="6309.5766601599998"/>
    <n v="60813.5234375"/>
    <n v="54503.9467773"/>
    <n v="17327.414916999998"/>
    <n v="17556.554506199998"/>
    <n v="228"/>
    <n v="2020"/>
    <x v="84"/>
  </r>
  <r>
    <x v="23"/>
    <n v="95"/>
    <n v="8550000"/>
    <m/>
    <n v="6309.5766601599998"/>
    <n v="248885.8125"/>
    <n v="242576.23584000001"/>
    <n v="15842.6141293"/>
    <n v="41439.521374700002"/>
    <n v="228"/>
    <n v="2020"/>
    <x v="84"/>
  </r>
  <r>
    <x v="14"/>
    <n v="245"/>
    <n v="22050000"/>
    <m/>
    <n v="6309.5766601599998"/>
    <n v="356451.15625"/>
    <n v="350141.57958999998"/>
    <n v="11471.257176700001"/>
    <n v="31882.936117000001"/>
    <n v="228"/>
    <n v="2020"/>
    <x v="84"/>
  </r>
  <r>
    <x v="9"/>
    <n v="110"/>
    <n v="9900000"/>
    <m/>
    <n v="6309.5766601599998"/>
    <n v="121338.921875"/>
    <n v="115029.34521499999"/>
    <n v="11047.2220748"/>
    <n v="16823.3190325"/>
    <n v="228"/>
    <n v="2020"/>
    <x v="84"/>
  </r>
  <r>
    <x v="22"/>
    <n v="161"/>
    <n v="14490000"/>
    <m/>
    <n v="6309.5766601599998"/>
    <n v="139315.6875"/>
    <n v="133006.11084000001"/>
    <n v="7850.1695549100004"/>
    <n v="13772.8362867"/>
    <n v="228"/>
    <n v="2020"/>
    <x v="84"/>
  </r>
  <r>
    <x v="12"/>
    <n v="50"/>
    <n v="4500000"/>
    <m/>
    <n v="6309.5766601599998"/>
    <n v="14859.3623047"/>
    <n v="8549.7856445300004"/>
    <n v="6613.2201562500004"/>
    <n v="1499.8496718199999"/>
    <n v="228"/>
    <n v="2020"/>
    <x v="84"/>
  </r>
  <r>
    <x v="19"/>
    <n v="123"/>
    <n v="11070000"/>
    <m/>
    <n v="6309.5766601599998"/>
    <n v="6309.5766601599998"/>
    <n v="0"/>
    <n v="6309.5766601599998"/>
    <n v="0"/>
    <n v="228"/>
    <n v="2020"/>
    <x v="84"/>
  </r>
  <r>
    <x v="20"/>
    <n v="243"/>
    <n v="21870000"/>
    <m/>
    <n v="6309.5766601599998"/>
    <n v="6309.5766601599998"/>
    <n v="0"/>
    <n v="6309.5766601599998"/>
    <n v="0"/>
    <n v="228"/>
    <n v="2020"/>
    <x v="84"/>
  </r>
  <r>
    <x v="39"/>
    <n v="55"/>
    <n v="4950000"/>
    <m/>
    <n v="6309.5766601599998"/>
    <n v="6309.5766601599998"/>
    <n v="0"/>
    <n v="6309.5766601599998"/>
    <n v="0"/>
    <n v="228"/>
    <n v="2020"/>
    <x v="84"/>
  </r>
  <r>
    <x v="24"/>
    <n v="138"/>
    <n v="12420000"/>
    <m/>
    <n v="6309.5766601599998"/>
    <n v="6309.5766601599998"/>
    <n v="0"/>
    <n v="6309.5766601599998"/>
    <n v="0"/>
    <n v="228"/>
    <n v="2020"/>
    <x v="84"/>
  </r>
  <r>
    <x v="25"/>
    <n v="172"/>
    <n v="15480000"/>
    <m/>
    <n v="6309.5766601599998"/>
    <n v="6309.5766601599998"/>
    <n v="0"/>
    <n v="6309.5766601599998"/>
    <n v="0"/>
    <n v="228"/>
    <n v="2020"/>
    <x v="84"/>
  </r>
  <r>
    <x v="26"/>
    <n v="37"/>
    <n v="3330000"/>
    <m/>
    <n v="6309.5766601599998"/>
    <n v="6309.5766601599998"/>
    <n v="0"/>
    <n v="6309.5766601599998"/>
    <n v="0"/>
    <n v="228"/>
    <n v="2020"/>
    <x v="84"/>
  </r>
  <r>
    <x v="27"/>
    <n v="26"/>
    <n v="2340000"/>
    <m/>
    <n v="6309.5766601599998"/>
    <n v="6309.5766601599998"/>
    <n v="0"/>
    <n v="6309.5766601599998"/>
    <n v="0"/>
    <n v="228"/>
    <n v="2020"/>
    <x v="84"/>
  </r>
  <r>
    <x v="28"/>
    <n v="38"/>
    <n v="3420000"/>
    <m/>
    <n v="6309.5766601599998"/>
    <n v="6309.5766601599998"/>
    <n v="0"/>
    <n v="6309.5766601599998"/>
    <n v="0"/>
    <n v="228"/>
    <n v="2020"/>
    <x v="84"/>
  </r>
  <r>
    <x v="29"/>
    <n v="54"/>
    <n v="4860000"/>
    <m/>
    <n v="6309.5766601599998"/>
    <n v="6309.5766601599998"/>
    <n v="0"/>
    <n v="6309.5766601599998"/>
    <n v="0"/>
    <n v="228"/>
    <n v="2020"/>
    <x v="84"/>
  </r>
  <r>
    <x v="30"/>
    <n v="22"/>
    <n v="1980000"/>
    <m/>
    <n v="6309.5766601599998"/>
    <n v="6309.5766601599998"/>
    <n v="0"/>
    <n v="6309.5766601599998"/>
    <n v="0"/>
    <n v="228"/>
    <n v="2020"/>
    <x v="84"/>
  </r>
  <r>
    <x v="31"/>
    <n v="97"/>
    <n v="8730000"/>
    <m/>
    <n v="6309.5766601599998"/>
    <n v="6309.5766601599998"/>
    <n v="0"/>
    <n v="6309.5766601599998"/>
    <n v="0"/>
    <n v="228"/>
    <n v="2020"/>
    <x v="84"/>
  </r>
  <r>
    <x v="32"/>
    <n v="26"/>
    <n v="2340000"/>
    <m/>
    <n v="6309.5766601599998"/>
    <n v="6309.5766601599998"/>
    <n v="0"/>
    <n v="6309.5766601599998"/>
    <n v="0"/>
    <n v="228"/>
    <n v="2020"/>
    <x v="84"/>
  </r>
  <r>
    <x v="15"/>
    <n v="125"/>
    <n v="11250000"/>
    <m/>
    <n v="6309.5766601599998"/>
    <n v="6309.5766601599998"/>
    <n v="0"/>
    <n v="6309.5766601599998"/>
    <n v="0"/>
    <n v="228"/>
    <n v="2020"/>
    <x v="84"/>
  </r>
  <r>
    <x v="38"/>
    <n v="33"/>
    <n v="2970000"/>
    <m/>
    <n v="6309.5766601599998"/>
    <n v="6309.5766601599998"/>
    <n v="0"/>
    <n v="6309.5766601599998"/>
    <n v="0"/>
    <n v="228"/>
    <n v="2020"/>
    <x v="84"/>
  </r>
  <r>
    <x v="0"/>
    <n v="3"/>
    <n v="270000"/>
    <m/>
    <n v="6309.5766601599998"/>
    <n v="6309.5766601599998"/>
    <n v="0"/>
    <n v="6309.5766601599998"/>
    <n v="0"/>
    <n v="228"/>
    <n v="2020"/>
    <x v="84"/>
  </r>
  <r>
    <x v="40"/>
    <n v="41"/>
    <n v="3690000"/>
    <m/>
    <n v="6309.5766601599998"/>
    <n v="6309.5766601599998"/>
    <n v="0"/>
    <n v="6309.5766601599998"/>
    <n v="0"/>
    <n v="228"/>
    <n v="2020"/>
    <x v="84"/>
  </r>
  <r>
    <x v="41"/>
    <n v="58"/>
    <n v="5220000"/>
    <m/>
    <n v="6309.5766601599998"/>
    <n v="6309.5766601599998"/>
    <n v="0"/>
    <n v="6309.5766601599998"/>
    <n v="0"/>
    <n v="228"/>
    <n v="2020"/>
    <x v="84"/>
  </r>
  <r>
    <x v="35"/>
    <n v="46"/>
    <n v="4140000"/>
    <m/>
    <n v="6309.5766601599998"/>
    <n v="6309.5766601599998"/>
    <n v="0"/>
    <n v="6309.5766601599998"/>
    <n v="0"/>
    <n v="228"/>
    <n v="2020"/>
    <x v="84"/>
  </r>
  <r>
    <x v="10"/>
    <n v="117"/>
    <n v="10530000"/>
    <m/>
    <n v="6309.5766601599998"/>
    <n v="6309.5766601599998"/>
    <n v="0"/>
    <n v="6309.5766601599998"/>
    <n v="0"/>
    <n v="228"/>
    <n v="2020"/>
    <x v="84"/>
  </r>
  <r>
    <x v="17"/>
    <n v="577"/>
    <n v="51930000"/>
    <m/>
    <n v="6309.5766601599998"/>
    <n v="6309.5766601599998"/>
    <n v="0"/>
    <n v="6309.5766601599998"/>
    <n v="5.1424742782800003E-4"/>
    <n v="228"/>
    <n v="2020"/>
    <x v="84"/>
  </r>
  <r>
    <x v="5"/>
    <n v="73"/>
    <n v="6570000"/>
    <m/>
    <n v="6309.5766601599998"/>
    <n v="2089297"/>
    <n v="2082987.42334"/>
    <n v="831356.40156799997"/>
    <n v="482286.38689700002"/>
    <n v="227"/>
    <n v="2020"/>
    <x v="85"/>
  </r>
  <r>
    <x v="7"/>
    <n v="2552"/>
    <n v="229680000"/>
    <m/>
    <n v="6309.5766601599998"/>
    <n v="4055088"/>
    <n v="4048778.4233400002"/>
    <n v="752694.66908999998"/>
    <n v="590638.35745200003"/>
    <n v="227"/>
    <n v="2020"/>
    <x v="85"/>
  </r>
  <r>
    <x v="21"/>
    <n v="31"/>
    <n v="2790000"/>
    <m/>
    <n v="44874.5585938"/>
    <n v="1629296.5"/>
    <n v="1584421.94141"/>
    <n v="619968.82384099998"/>
    <n v="402687.64389100001"/>
    <n v="227"/>
    <n v="2020"/>
    <x v="85"/>
  </r>
  <r>
    <x v="1"/>
    <n v="103"/>
    <n v="9270000"/>
    <m/>
    <n v="6309.5766601599998"/>
    <n v="2398833.75"/>
    <n v="2392524.1733400002"/>
    <n v="470648.98503899999"/>
    <n v="598008.55962700001"/>
    <n v="227"/>
    <n v="2020"/>
    <x v="85"/>
  </r>
  <r>
    <x v="8"/>
    <n v="1844"/>
    <n v="165960000"/>
    <m/>
    <n v="6309.5766601599998"/>
    <n v="5649374"/>
    <n v="5643064.4233400002"/>
    <n v="392284.08059600001"/>
    <n v="643757.70090599998"/>
    <n v="227"/>
    <n v="2020"/>
    <x v="85"/>
  </r>
  <r>
    <x v="36"/>
    <n v="100"/>
    <n v="9000000"/>
    <m/>
    <n v="6309.5766601599998"/>
    <n v="2269865.75"/>
    <n v="2263556.1733400002"/>
    <n v="326537.111064"/>
    <n v="384820.51026100002"/>
    <n v="227"/>
    <n v="2020"/>
    <x v="85"/>
  </r>
  <r>
    <x v="18"/>
    <n v="122"/>
    <n v="10980000"/>
    <m/>
    <n v="6309.5766601599998"/>
    <n v="570164.3125"/>
    <n v="563854.73583999998"/>
    <n v="172905.106573"/>
    <n v="123811.797928"/>
    <n v="227"/>
    <n v="2020"/>
    <x v="85"/>
  </r>
  <r>
    <x v="37"/>
    <n v="57"/>
    <n v="5130000"/>
    <m/>
    <n v="6309.5766601599998"/>
    <n v="794328.375"/>
    <n v="788018.79833999998"/>
    <n v="148197.020525"/>
    <n v="157615.32536799999"/>
    <n v="227"/>
    <n v="2020"/>
    <x v="85"/>
  </r>
  <r>
    <x v="4"/>
    <n v="811"/>
    <n v="72990000"/>
    <m/>
    <n v="6309.5766601599998"/>
    <n v="711213.875"/>
    <n v="704904.29833999998"/>
    <n v="131170.98680899999"/>
    <n v="94044.091999900003"/>
    <n v="227"/>
    <n v="2020"/>
    <x v="85"/>
  </r>
  <r>
    <x v="2"/>
    <n v="1065"/>
    <n v="95850000"/>
    <m/>
    <n v="6309.5766601599998"/>
    <n v="1306171.375"/>
    <n v="1299861.79834"/>
    <n v="117792.502918"/>
    <n v="239048.73300499999"/>
    <n v="227"/>
    <n v="2020"/>
    <x v="85"/>
  </r>
  <r>
    <x v="33"/>
    <n v="12"/>
    <n v="1080000"/>
    <m/>
    <n v="11587.7763672"/>
    <n v="155596.625"/>
    <n v="144008.84863299999"/>
    <n v="73295.727620399994"/>
    <n v="48048.4942314"/>
    <n v="227"/>
    <n v="2020"/>
    <x v="85"/>
  </r>
  <r>
    <x v="34"/>
    <n v="33"/>
    <n v="2970000"/>
    <m/>
    <n v="6309.5766601599998"/>
    <n v="242103.078125"/>
    <n v="235793.50146500001"/>
    <n v="31143.2132901"/>
    <n v="62452.829875099997"/>
    <n v="227"/>
    <n v="2020"/>
    <x v="85"/>
  </r>
  <r>
    <x v="9"/>
    <n v="123"/>
    <n v="11070000"/>
    <m/>
    <n v="6309.5766601599998"/>
    <n v="248885.8125"/>
    <n v="242576.23584000001"/>
    <n v="30377.967622600001"/>
    <n v="41862.166862799997"/>
    <n v="227"/>
    <n v="2020"/>
    <x v="85"/>
  </r>
  <r>
    <x v="13"/>
    <n v="358"/>
    <n v="32220000"/>
    <m/>
    <n v="6309.5766601599998"/>
    <n v="794328.375"/>
    <n v="788018.79833999998"/>
    <n v="28433.653544000001"/>
    <n v="64854.061385000001"/>
    <n v="227"/>
    <n v="2020"/>
    <x v="85"/>
  </r>
  <r>
    <x v="11"/>
    <n v="259"/>
    <n v="23310000"/>
    <m/>
    <n v="6309.5766601599998"/>
    <n v="586138.3125"/>
    <n v="579828.73583999998"/>
    <n v="28044.286328900002"/>
    <n v="64182.0719484"/>
    <n v="227"/>
    <n v="2020"/>
    <x v="85"/>
  </r>
  <r>
    <x v="6"/>
    <n v="36"/>
    <n v="3240000"/>
    <m/>
    <n v="6309.5766601599998"/>
    <n v="235505.046875"/>
    <n v="229195.47021500001"/>
    <n v="27415.8806152"/>
    <n v="48055.366975899997"/>
    <n v="227"/>
    <n v="2020"/>
    <x v="85"/>
  </r>
  <r>
    <x v="3"/>
    <n v="105"/>
    <n v="9450000"/>
    <m/>
    <n v="6309.5766601599998"/>
    <n v="1235948.125"/>
    <n v="1229638.54834"/>
    <n v="18020.419977699999"/>
    <n v="119427.637193"/>
    <n v="227"/>
    <n v="2020"/>
    <x v="85"/>
  </r>
  <r>
    <x v="14"/>
    <n v="269"/>
    <n v="24210000"/>
    <m/>
    <n v="6309.5766601599998"/>
    <n v="366437.6875"/>
    <n v="360128.11083999998"/>
    <n v="16277.466628100001"/>
    <n v="37001.445309299997"/>
    <n v="227"/>
    <n v="2020"/>
    <x v="85"/>
  </r>
  <r>
    <x v="23"/>
    <n v="108"/>
    <n v="9720000"/>
    <m/>
    <n v="6309.5766601599998"/>
    <n v="235505.046875"/>
    <n v="229195.47021500001"/>
    <n v="12071.5944282"/>
    <n v="26059.574263300001"/>
    <n v="227"/>
    <n v="2020"/>
    <x v="85"/>
  </r>
  <r>
    <x v="22"/>
    <n v="150"/>
    <n v="13500000"/>
    <m/>
    <n v="6309.5766601599998"/>
    <n v="229086.84375"/>
    <n v="222777.26709000001"/>
    <n v="9120.1368880200007"/>
    <n v="24216.929898099999"/>
    <n v="227"/>
    <n v="2020"/>
    <x v="85"/>
  </r>
  <r>
    <x v="19"/>
    <n v="122"/>
    <n v="10980000"/>
    <m/>
    <n v="6309.5766601599998"/>
    <n v="143218.828125"/>
    <n v="136909.25146500001"/>
    <n v="8480.5541111700004"/>
    <n v="14612.266456200001"/>
    <n v="227"/>
    <n v="2020"/>
    <x v="85"/>
  </r>
  <r>
    <x v="10"/>
    <n v="121"/>
    <n v="10890000"/>
    <m/>
    <n v="6309.5766601599998"/>
    <n v="57544.0234375"/>
    <n v="51234.4467773"/>
    <n v="6749.59739395"/>
    <n v="4640.4376413"/>
    <n v="227"/>
    <n v="2020"/>
    <x v="85"/>
  </r>
  <r>
    <x v="20"/>
    <n v="240"/>
    <n v="21600000"/>
    <m/>
    <n v="6309.5766601599998"/>
    <n v="6309.5766601599998"/>
    <n v="0"/>
    <n v="6309.5766601599998"/>
    <n v="0"/>
    <n v="227"/>
    <n v="2020"/>
    <x v="85"/>
  </r>
  <r>
    <x v="39"/>
    <n v="52"/>
    <n v="4680000"/>
    <m/>
    <n v="6309.5766601599998"/>
    <n v="6309.5766601599998"/>
    <n v="0"/>
    <n v="6309.5766601599998"/>
    <n v="0"/>
    <n v="227"/>
    <n v="2020"/>
    <x v="85"/>
  </r>
  <r>
    <x v="24"/>
    <n v="137"/>
    <n v="12330000"/>
    <m/>
    <n v="6309.5766601599998"/>
    <n v="6309.5766601599998"/>
    <n v="0"/>
    <n v="6309.5766601599998"/>
    <n v="0"/>
    <n v="227"/>
    <n v="2020"/>
    <x v="85"/>
  </r>
  <r>
    <x v="25"/>
    <n v="166"/>
    <n v="14940000"/>
    <m/>
    <n v="6309.5766601599998"/>
    <n v="6309.5766601599998"/>
    <n v="0"/>
    <n v="6309.5766601599998"/>
    <n v="0"/>
    <n v="227"/>
    <n v="2020"/>
    <x v="85"/>
  </r>
  <r>
    <x v="26"/>
    <n v="41"/>
    <n v="3690000"/>
    <m/>
    <n v="6309.5766601599998"/>
    <n v="6309.5766601599998"/>
    <n v="0"/>
    <n v="6309.5766601599998"/>
    <n v="0"/>
    <n v="227"/>
    <n v="2020"/>
    <x v="85"/>
  </r>
  <r>
    <x v="27"/>
    <n v="23"/>
    <n v="2070000"/>
    <m/>
    <n v="6309.5766601599998"/>
    <n v="6309.5766601599998"/>
    <n v="0"/>
    <n v="6309.5766601599998"/>
    <n v="0"/>
    <n v="227"/>
    <n v="2020"/>
    <x v="85"/>
  </r>
  <r>
    <x v="28"/>
    <n v="36"/>
    <n v="3240000"/>
    <m/>
    <n v="6309.5766601599998"/>
    <n v="6309.5766601599998"/>
    <n v="0"/>
    <n v="6309.5766601599998"/>
    <n v="0"/>
    <n v="227"/>
    <n v="2020"/>
    <x v="85"/>
  </r>
  <r>
    <x v="29"/>
    <n v="53"/>
    <n v="4770000"/>
    <m/>
    <n v="6309.5766601599998"/>
    <n v="6309.5766601599998"/>
    <n v="0"/>
    <n v="6309.5766601599998"/>
    <n v="0"/>
    <n v="227"/>
    <n v="2020"/>
    <x v="85"/>
  </r>
  <r>
    <x v="30"/>
    <n v="21"/>
    <n v="1890000"/>
    <m/>
    <n v="6309.5766601599998"/>
    <n v="6309.5766601599998"/>
    <n v="0"/>
    <n v="6309.5766601599998"/>
    <n v="0"/>
    <n v="227"/>
    <n v="2020"/>
    <x v="85"/>
  </r>
  <r>
    <x v="31"/>
    <n v="72"/>
    <n v="6480000"/>
    <m/>
    <n v="6309.5766601599998"/>
    <n v="6309.5766601599998"/>
    <n v="0"/>
    <n v="6309.5766601599998"/>
    <n v="0"/>
    <n v="227"/>
    <n v="2020"/>
    <x v="85"/>
  </r>
  <r>
    <x v="32"/>
    <n v="28"/>
    <n v="2520000"/>
    <m/>
    <n v="6309.5766601599998"/>
    <n v="6309.5766601599998"/>
    <n v="0"/>
    <n v="6309.5766601599998"/>
    <n v="0"/>
    <n v="227"/>
    <n v="2020"/>
    <x v="85"/>
  </r>
  <r>
    <x v="12"/>
    <n v="45"/>
    <n v="4050000"/>
    <m/>
    <n v="6309.5766601599998"/>
    <n v="6309.5766601599998"/>
    <n v="0"/>
    <n v="6309.5766601599998"/>
    <n v="0"/>
    <n v="227"/>
    <n v="2020"/>
    <x v="85"/>
  </r>
  <r>
    <x v="15"/>
    <n v="123"/>
    <n v="11070000"/>
    <m/>
    <n v="6309.5766601599998"/>
    <n v="6309.5766601599998"/>
    <n v="0"/>
    <n v="6309.5766601599998"/>
    <n v="0"/>
    <n v="227"/>
    <n v="2020"/>
    <x v="85"/>
  </r>
  <r>
    <x v="38"/>
    <n v="29"/>
    <n v="2610000"/>
    <m/>
    <n v="6309.5766601599998"/>
    <n v="6309.5766601599998"/>
    <n v="0"/>
    <n v="6309.5766601599998"/>
    <n v="0"/>
    <n v="227"/>
    <n v="2020"/>
    <x v="85"/>
  </r>
  <r>
    <x v="16"/>
    <n v="9"/>
    <n v="810000"/>
    <m/>
    <n v="6309.5766601599998"/>
    <n v="6309.5766601599998"/>
    <n v="0"/>
    <n v="6309.5766601599998"/>
    <n v="0"/>
    <n v="227"/>
    <n v="2020"/>
    <x v="85"/>
  </r>
  <r>
    <x v="40"/>
    <n v="61"/>
    <n v="5490000"/>
    <m/>
    <n v="6309.5766601599998"/>
    <n v="6309.5766601599998"/>
    <n v="0"/>
    <n v="6309.5766601599998"/>
    <n v="0"/>
    <n v="227"/>
    <n v="2020"/>
    <x v="85"/>
  </r>
  <r>
    <x v="41"/>
    <n v="52"/>
    <n v="4680000"/>
    <m/>
    <n v="6309.5766601599998"/>
    <n v="6309.5766601599998"/>
    <n v="0"/>
    <n v="6309.5766601599998"/>
    <n v="0"/>
    <n v="227"/>
    <n v="2020"/>
    <x v="85"/>
  </r>
  <r>
    <x v="35"/>
    <n v="41"/>
    <n v="3690000"/>
    <m/>
    <n v="6309.5766601599998"/>
    <n v="6309.5766601599998"/>
    <n v="0"/>
    <n v="6309.5766601599998"/>
    <n v="0"/>
    <n v="227"/>
    <n v="2020"/>
    <x v="85"/>
  </r>
  <r>
    <x v="17"/>
    <n v="575"/>
    <n v="51750000"/>
    <m/>
    <n v="6309.5766601599998"/>
    <n v="6309.5766601599998"/>
    <n v="0"/>
    <n v="6309.5766601599998"/>
    <n v="5.1514099483999996E-4"/>
    <n v="227"/>
    <n v="2020"/>
    <x v="85"/>
  </r>
  <r>
    <x v="7"/>
    <n v="2517"/>
    <n v="226530000"/>
    <m/>
    <n v="6309.5766601599998"/>
    <n v="4528977.5"/>
    <n v="4522667.9233400002"/>
    <n v="1099234.15062"/>
    <n v="763553.82354500005"/>
    <n v="226"/>
    <n v="2020"/>
    <x v="86"/>
  </r>
  <r>
    <x v="5"/>
    <n v="56"/>
    <n v="5040000"/>
    <m/>
    <n v="92045"/>
    <n v="1674943.75"/>
    <n v="1582898.75"/>
    <n v="937290.56501100003"/>
    <n v="411174.27963"/>
    <n v="226"/>
    <n v="2020"/>
    <x v="86"/>
  </r>
  <r>
    <x v="21"/>
    <n v="31"/>
    <n v="2790000"/>
    <m/>
    <n v="77983.046875"/>
    <n v="1235948.125"/>
    <n v="1157965.07813"/>
    <n v="574080.89969800005"/>
    <n v="303111.19447699998"/>
    <n v="226"/>
    <n v="2020"/>
    <x v="86"/>
  </r>
  <r>
    <x v="8"/>
    <n v="2036"/>
    <n v="183240000"/>
    <m/>
    <n v="6309.5766601599998"/>
    <n v="6486349"/>
    <n v="6480039.4233400002"/>
    <n v="482793.22219900001"/>
    <n v="634232.74661200005"/>
    <n v="226"/>
    <n v="2020"/>
    <x v="86"/>
  </r>
  <r>
    <x v="1"/>
    <n v="93"/>
    <n v="8370000"/>
    <m/>
    <n v="6309.5766601599998"/>
    <n v="1923092.5"/>
    <n v="1916782.92334"/>
    <n v="396822.00411600003"/>
    <n v="521107.07043099997"/>
    <n v="226"/>
    <n v="2020"/>
    <x v="86"/>
  </r>
  <r>
    <x v="36"/>
    <n v="99"/>
    <n v="8910000"/>
    <m/>
    <n v="6309.5766601599998"/>
    <n v="3250875.25"/>
    <n v="3244565.6733400002"/>
    <n v="379533.56556800002"/>
    <n v="551477.15067500004"/>
    <n v="226"/>
    <n v="2020"/>
    <x v="86"/>
  </r>
  <r>
    <x v="18"/>
    <n v="93"/>
    <n v="8370000"/>
    <m/>
    <n v="6309.5766601599998"/>
    <n v="772681.0625"/>
    <n v="766371.48583999998"/>
    <n v="231363.30578"/>
    <n v="178774.570958"/>
    <n v="226"/>
    <n v="2020"/>
    <x v="86"/>
  </r>
  <r>
    <x v="34"/>
    <n v="25"/>
    <n v="2250000"/>
    <m/>
    <n v="6309.5766601599998"/>
    <n v="524807.75"/>
    <n v="518498.17333999998"/>
    <n v="220687.45209000001"/>
    <n v="170919.59810199999"/>
    <n v="226"/>
    <n v="2020"/>
    <x v="86"/>
  </r>
  <r>
    <x v="4"/>
    <n v="809"/>
    <n v="72810000"/>
    <m/>
    <n v="6309.5766601599998"/>
    <n v="1018591.6875"/>
    <n v="1012282.11084"/>
    <n v="162633.894516"/>
    <n v="118014.460531"/>
    <n v="226"/>
    <n v="2020"/>
    <x v="86"/>
  </r>
  <r>
    <x v="2"/>
    <n v="1067"/>
    <n v="96030000"/>
    <m/>
    <n v="6309.5766601599998"/>
    <n v="1419058.125"/>
    <n v="1412748.54834"/>
    <n v="134105.340654"/>
    <n v="261005.12866700001"/>
    <n v="226"/>
    <n v="2020"/>
    <x v="86"/>
  </r>
  <r>
    <x v="6"/>
    <n v="34"/>
    <n v="3060000"/>
    <m/>
    <n v="6309.5766601599998"/>
    <n v="636795.75"/>
    <n v="630486.17333999998"/>
    <n v="78936.500215399996"/>
    <n v="151812.193195"/>
    <n v="226"/>
    <n v="2020"/>
    <x v="86"/>
  </r>
  <r>
    <x v="37"/>
    <n v="59"/>
    <n v="5310000"/>
    <m/>
    <n v="6309.5766601599998"/>
    <n v="524807.75"/>
    <n v="518498.17333999998"/>
    <n v="44658.867353000001"/>
    <n v="95660.720938400002"/>
    <n v="226"/>
    <n v="2020"/>
    <x v="86"/>
  </r>
  <r>
    <x v="13"/>
    <n v="357"/>
    <n v="32130000"/>
    <m/>
    <n v="6309.5766601599998"/>
    <n v="398107.53125"/>
    <n v="391797.95458999998"/>
    <n v="39796.005008599997"/>
    <n v="72392.471469900003"/>
    <n v="226"/>
    <n v="2020"/>
    <x v="86"/>
  </r>
  <r>
    <x v="23"/>
    <n v="45"/>
    <n v="4050000"/>
    <m/>
    <n v="6309.5766601599998"/>
    <n v="510505.21875"/>
    <n v="504195.64208999998"/>
    <n v="39499.718489600004"/>
    <n v="108403.22265900001"/>
    <n v="226"/>
    <n v="2020"/>
    <x v="86"/>
  </r>
  <r>
    <x v="11"/>
    <n v="243"/>
    <n v="21870000"/>
    <m/>
    <n v="6309.5766601599998"/>
    <n v="409260.84375"/>
    <n v="402951.26708999998"/>
    <n v="35751.1672635"/>
    <n v="78465.9828194"/>
    <n v="226"/>
    <n v="2020"/>
    <x v="86"/>
  </r>
  <r>
    <x v="3"/>
    <n v="91"/>
    <n v="8190000"/>
    <m/>
    <n v="6309.5766601599998"/>
    <n v="432513.96875"/>
    <n v="426204.39208999998"/>
    <n v="29987.643882"/>
    <n v="85103.051988699997"/>
    <n v="226"/>
    <n v="2020"/>
    <x v="86"/>
  </r>
  <r>
    <x v="9"/>
    <n v="119"/>
    <n v="10710000"/>
    <m/>
    <n v="6309.5766601599998"/>
    <n v="376704"/>
    <n v="370394.42333999998"/>
    <n v="25069.484309300002"/>
    <n v="47463.682114299998"/>
    <n v="226"/>
    <n v="2020"/>
    <x v="86"/>
  </r>
  <r>
    <x v="33"/>
    <n v="6"/>
    <n v="540000"/>
    <m/>
    <n v="6309.5766601599998"/>
    <n v="51522.8789063"/>
    <n v="45213.3022461"/>
    <n v="24748.565348299999"/>
    <n v="17318.325592199999"/>
    <n v="226"/>
    <n v="2020"/>
    <x v="86"/>
  </r>
  <r>
    <x v="14"/>
    <n v="238"/>
    <n v="21420000"/>
    <m/>
    <n v="6309.5766601599998"/>
    <n v="216770.515625"/>
    <n v="210460.93896500001"/>
    <n v="11594.149879799999"/>
    <n v="22973.258943699999"/>
    <n v="226"/>
    <n v="2020"/>
    <x v="86"/>
  </r>
  <r>
    <x v="10"/>
    <n v="100"/>
    <n v="9000000"/>
    <m/>
    <n v="6309.5766601599998"/>
    <n v="94623.78125"/>
    <n v="88314.204589800007"/>
    <n v="8490.2203906199993"/>
    <n v="11551.812450699999"/>
    <n v="226"/>
    <n v="2020"/>
    <x v="86"/>
  </r>
  <r>
    <x v="19"/>
    <n v="119"/>
    <n v="10710000"/>
    <m/>
    <n v="6309.5766601599998"/>
    <n v="6309.5766601599998"/>
    <n v="0"/>
    <n v="6309.5766601599998"/>
    <n v="0"/>
    <n v="226"/>
    <n v="2020"/>
    <x v="86"/>
  </r>
  <r>
    <x v="20"/>
    <n v="195"/>
    <n v="17550000"/>
    <m/>
    <n v="6309.5766601599998"/>
    <n v="6309.5766601599998"/>
    <n v="0"/>
    <n v="6309.5766601599998"/>
    <n v="0"/>
    <n v="226"/>
    <n v="2020"/>
    <x v="86"/>
  </r>
  <r>
    <x v="22"/>
    <n v="126"/>
    <n v="11340000"/>
    <m/>
    <n v="6309.5766601599998"/>
    <n v="6309.5766601599998"/>
    <n v="0"/>
    <n v="6309.5766601599998"/>
    <n v="0"/>
    <n v="226"/>
    <n v="2020"/>
    <x v="86"/>
  </r>
  <r>
    <x v="39"/>
    <n v="45"/>
    <n v="4050000"/>
    <m/>
    <n v="6309.5766601599998"/>
    <n v="6309.5766601599998"/>
    <n v="0"/>
    <n v="6309.5766601599998"/>
    <n v="0"/>
    <n v="226"/>
    <n v="2020"/>
    <x v="86"/>
  </r>
  <r>
    <x v="24"/>
    <n v="120"/>
    <n v="10800000"/>
    <m/>
    <n v="6309.5766601599998"/>
    <n v="6309.5766601599998"/>
    <n v="0"/>
    <n v="6309.5766601599998"/>
    <n v="0"/>
    <n v="226"/>
    <n v="2020"/>
    <x v="86"/>
  </r>
  <r>
    <x v="25"/>
    <n v="137"/>
    <n v="12330000"/>
    <m/>
    <n v="6309.5766601599998"/>
    <n v="6309.5766601599998"/>
    <n v="0"/>
    <n v="6309.5766601599998"/>
    <n v="0"/>
    <n v="226"/>
    <n v="2020"/>
    <x v="86"/>
  </r>
  <r>
    <x v="26"/>
    <n v="26"/>
    <n v="2340000"/>
    <m/>
    <n v="6309.5766601599998"/>
    <n v="6309.5766601599998"/>
    <n v="0"/>
    <n v="6309.5766601599998"/>
    <n v="0"/>
    <n v="226"/>
    <n v="2020"/>
    <x v="86"/>
  </r>
  <r>
    <x v="28"/>
    <n v="7"/>
    <n v="630000"/>
    <m/>
    <n v="6309.5766601599998"/>
    <n v="6309.5766601599998"/>
    <n v="0"/>
    <n v="6309.5766601599998"/>
    <n v="0"/>
    <n v="226"/>
    <n v="2020"/>
    <x v="86"/>
  </r>
  <r>
    <x v="30"/>
    <n v="14"/>
    <n v="1260000"/>
    <m/>
    <n v="6309.5766601599998"/>
    <n v="6309.5766601599998"/>
    <n v="0"/>
    <n v="6309.5766601599998"/>
    <n v="0"/>
    <n v="226"/>
    <n v="2020"/>
    <x v="86"/>
  </r>
  <r>
    <x v="31"/>
    <n v="74"/>
    <n v="6660000"/>
    <m/>
    <n v="6309.5766601599998"/>
    <n v="6309.5766601599998"/>
    <n v="0"/>
    <n v="6309.5766601599998"/>
    <n v="0"/>
    <n v="226"/>
    <n v="2020"/>
    <x v="86"/>
  </r>
  <r>
    <x v="12"/>
    <n v="19"/>
    <n v="1710000"/>
    <m/>
    <n v="6309.5766601599998"/>
    <n v="6309.5766601599998"/>
    <n v="0"/>
    <n v="6309.5766601599998"/>
    <n v="0"/>
    <n v="226"/>
    <n v="2020"/>
    <x v="86"/>
  </r>
  <r>
    <x v="15"/>
    <n v="98"/>
    <n v="8820000"/>
    <m/>
    <n v="6309.5766601599998"/>
    <n v="6309.5766601599998"/>
    <n v="0"/>
    <n v="6309.5766601599998"/>
    <n v="0"/>
    <n v="226"/>
    <n v="2020"/>
    <x v="86"/>
  </r>
  <r>
    <x v="38"/>
    <n v="29"/>
    <n v="2610000"/>
    <m/>
    <n v="6309.5766601599998"/>
    <n v="6309.5766601599998"/>
    <n v="0"/>
    <n v="6309.5766601599998"/>
    <n v="0"/>
    <n v="226"/>
    <n v="2020"/>
    <x v="86"/>
  </r>
  <r>
    <x v="41"/>
    <n v="13"/>
    <n v="1170000"/>
    <m/>
    <n v="6309.5766601599998"/>
    <n v="6309.5766601599998"/>
    <n v="0"/>
    <n v="6309.5766601599998"/>
    <n v="0"/>
    <n v="226"/>
    <n v="2020"/>
    <x v="86"/>
  </r>
  <r>
    <x v="35"/>
    <n v="30"/>
    <n v="2700000"/>
    <m/>
    <n v="6309.5766601599998"/>
    <n v="6309.5766601599998"/>
    <n v="0"/>
    <n v="6309.5766601599998"/>
    <n v="0"/>
    <n v="226"/>
    <n v="2020"/>
    <x v="86"/>
  </r>
  <r>
    <x v="17"/>
    <n v="525"/>
    <n v="47250000"/>
    <m/>
    <n v="6309.5766601599998"/>
    <n v="6309.5766601599998"/>
    <n v="0"/>
    <n v="6309.5766601599998"/>
    <n v="3.6164847647400002E-4"/>
    <n v="226"/>
    <n v="2020"/>
    <x v="86"/>
  </r>
  <r>
    <x v="7"/>
    <n v="1059"/>
    <n v="95310000"/>
    <m/>
    <n v="32210.6992188"/>
    <n v="4920397"/>
    <n v="4888186.3007800002"/>
    <n v="960514.57441799995"/>
    <n v="659161.76398100005"/>
    <n v="225"/>
    <n v="2020"/>
    <x v="87"/>
  </r>
  <r>
    <x v="8"/>
    <n v="770"/>
    <n v="69300000"/>
    <m/>
    <n v="6309.5766601599998"/>
    <n v="1923092.5"/>
    <n v="1916782.92334"/>
    <n v="345949.62985500001"/>
    <n v="354470.39114899997"/>
    <n v="225"/>
    <n v="2020"/>
    <x v="87"/>
  </r>
  <r>
    <x v="36"/>
    <n v="43"/>
    <n v="3870000"/>
    <m/>
    <n v="6309.5766601599998"/>
    <n v="862978.75"/>
    <n v="856669.17333999998"/>
    <n v="314779.27640099998"/>
    <n v="256905.89079999999"/>
    <n v="225"/>
    <n v="2020"/>
    <x v="87"/>
  </r>
  <r>
    <x v="4"/>
    <n v="799"/>
    <n v="71910000"/>
    <m/>
    <n v="6309.5766601599998"/>
    <n v="570164.3125"/>
    <n v="563854.73583999998"/>
    <n v="142150.49770800001"/>
    <n v="94414.2859857"/>
    <n v="225"/>
    <n v="2020"/>
    <x v="87"/>
  </r>
  <r>
    <x v="2"/>
    <n v="1074"/>
    <n v="96660000"/>
    <m/>
    <n v="6309.5766601599998"/>
    <n v="1306171.375"/>
    <n v="1299861.79834"/>
    <n v="120518.751758"/>
    <n v="216274.94143800001"/>
    <n v="225"/>
    <n v="2020"/>
    <x v="87"/>
  </r>
  <r>
    <x v="9"/>
    <n v="121"/>
    <n v="10890000"/>
    <m/>
    <n v="6309.5766601599998"/>
    <n v="205116.34375"/>
    <n v="198806.76709000001"/>
    <n v="24397.295809700001"/>
    <n v="40076.001940499998"/>
    <n v="225"/>
    <n v="2020"/>
    <x v="87"/>
  </r>
  <r>
    <x v="13"/>
    <n v="113"/>
    <n v="10170000"/>
    <m/>
    <n v="6309.5766601599998"/>
    <n v="277971.46875"/>
    <n v="271661.89208999998"/>
    <n v="24309.732875599999"/>
    <n v="54400.072806700002"/>
    <n v="225"/>
    <n v="2020"/>
    <x v="87"/>
  </r>
  <r>
    <x v="6"/>
    <n v="34"/>
    <n v="3060000"/>
    <m/>
    <n v="6309.5766601599998"/>
    <n v="263026.84375"/>
    <n v="256717.26709000001"/>
    <n v="24036.042796400001"/>
    <n v="53376.312037700001"/>
    <n v="225"/>
    <n v="2020"/>
    <x v="87"/>
  </r>
  <r>
    <x v="14"/>
    <n v="252"/>
    <n v="22680000"/>
    <m/>
    <n v="6309.5766601599998"/>
    <n v="387257.90625"/>
    <n v="380948.32958999998"/>
    <n v="21118.254328700001"/>
    <n v="49922.926204199997"/>
    <n v="225"/>
    <n v="2020"/>
    <x v="87"/>
  </r>
  <r>
    <x v="18"/>
    <n v="8"/>
    <n v="720000"/>
    <m/>
    <n v="6309.5766601599998"/>
    <n v="39084.1132813"/>
    <n v="32774.5366211"/>
    <n v="14123.807434099999"/>
    <n v="13032.301380700001"/>
    <n v="225"/>
    <n v="2020"/>
    <x v="87"/>
  </r>
  <r>
    <x v="10"/>
    <n v="97"/>
    <n v="8730000"/>
    <m/>
    <n v="6309.5766601599998"/>
    <n v="128233.140625"/>
    <n v="121923.56396499999"/>
    <n v="9325.04179587"/>
    <n v="17101.7855304"/>
    <n v="225"/>
    <n v="2020"/>
    <x v="87"/>
  </r>
  <r>
    <x v="11"/>
    <n v="136"/>
    <n v="12240000"/>
    <m/>
    <n v="6309.5766601599998"/>
    <n v="59156.2070313"/>
    <n v="52846.6303711"/>
    <n v="6875.8708998700004"/>
    <n v="4950.7217579600001"/>
    <n v="225"/>
    <n v="2020"/>
    <x v="87"/>
  </r>
  <r>
    <x v="19"/>
    <n v="108"/>
    <n v="9720000"/>
    <m/>
    <n v="6309.5766601599998"/>
    <n v="6309.5766601599998"/>
    <n v="0"/>
    <n v="6309.5766601599998"/>
    <n v="0"/>
    <n v="225"/>
    <n v="2020"/>
    <x v="87"/>
  </r>
  <r>
    <x v="22"/>
    <n v="77"/>
    <n v="6930000"/>
    <m/>
    <n v="6309.5766601599998"/>
    <n v="6309.5766601599998"/>
    <n v="0"/>
    <n v="6309.5766601599998"/>
    <n v="0"/>
    <n v="225"/>
    <n v="2020"/>
    <x v="87"/>
  </r>
  <r>
    <x v="24"/>
    <n v="51"/>
    <n v="4590000"/>
    <m/>
    <n v="6309.5766601599998"/>
    <n v="6309.5766601599998"/>
    <n v="0"/>
    <n v="6309.5766601599998"/>
    <n v="0"/>
    <n v="225"/>
    <n v="2020"/>
    <x v="87"/>
  </r>
  <r>
    <x v="27"/>
    <n v="19"/>
    <n v="1710000"/>
    <m/>
    <n v="6309.5766601599998"/>
    <n v="6309.5766601599998"/>
    <n v="0"/>
    <n v="6309.5766601599998"/>
    <n v="0"/>
    <n v="225"/>
    <n v="2020"/>
    <x v="87"/>
  </r>
  <r>
    <x v="28"/>
    <n v="15"/>
    <n v="1350000"/>
    <m/>
    <n v="6309.5766601599998"/>
    <n v="6309.5766601599998"/>
    <n v="0"/>
    <n v="6309.5766601599998"/>
    <n v="0"/>
    <n v="225"/>
    <n v="2020"/>
    <x v="87"/>
  </r>
  <r>
    <x v="29"/>
    <n v="24"/>
    <n v="2160000"/>
    <m/>
    <n v="6309.5766601599998"/>
    <n v="6309.5766601599998"/>
    <n v="0"/>
    <n v="6309.5766601599998"/>
    <n v="0"/>
    <n v="225"/>
    <n v="2020"/>
    <x v="87"/>
  </r>
  <r>
    <x v="30"/>
    <n v="10"/>
    <n v="900000"/>
    <m/>
    <n v="6309.5766601599998"/>
    <n v="6309.5766601599998"/>
    <n v="0"/>
    <n v="6309.5766601599998"/>
    <n v="0"/>
    <n v="225"/>
    <n v="2020"/>
    <x v="87"/>
  </r>
  <r>
    <x v="31"/>
    <n v="84"/>
    <n v="7560000"/>
    <m/>
    <n v="6309.5766601599998"/>
    <n v="6309.5766601599998"/>
    <n v="0"/>
    <n v="6309.5766601599998"/>
    <n v="0"/>
    <n v="225"/>
    <n v="2020"/>
    <x v="87"/>
  </r>
  <r>
    <x v="15"/>
    <n v="74"/>
    <n v="6660000"/>
    <m/>
    <n v="6309.5766601599998"/>
    <n v="6309.5766601599998"/>
    <n v="0"/>
    <n v="6309.5766601599998"/>
    <n v="0"/>
    <n v="225"/>
    <n v="2020"/>
    <x v="87"/>
  </r>
  <r>
    <x v="3"/>
    <n v="92"/>
    <n v="8280000"/>
    <m/>
    <n v="6309.5766601599998"/>
    <n v="6309.5766601599998"/>
    <n v="0"/>
    <n v="6309.5766601599998"/>
    <n v="0"/>
    <n v="225"/>
    <n v="2020"/>
    <x v="87"/>
  </r>
  <r>
    <x v="17"/>
    <n v="131"/>
    <n v="11790000"/>
    <m/>
    <n v="6309.5766601599998"/>
    <n v="6309.5766601599998"/>
    <n v="0"/>
    <n v="6309.5766601599998"/>
    <n v="0"/>
    <n v="225"/>
    <n v="2020"/>
    <x v="87"/>
  </r>
  <r>
    <x v="7"/>
    <n v="2561"/>
    <n v="230490000"/>
    <m/>
    <n v="6309.5766601599998"/>
    <n v="5807646.5"/>
    <n v="5801336.9233400002"/>
    <n v="1369508.3992999999"/>
    <n v="914666.94279999996"/>
    <n v="224"/>
    <n v="2020"/>
    <x v="88"/>
  </r>
  <r>
    <x v="5"/>
    <n v="62"/>
    <n v="5580000"/>
    <m/>
    <n v="6309.5766601599998"/>
    <n v="2208005.25"/>
    <n v="2201695.6733400002"/>
    <n v="796245.29526799999"/>
    <n v="551210.85169299995"/>
    <n v="224"/>
    <n v="2020"/>
    <x v="88"/>
  </r>
  <r>
    <x v="1"/>
    <n v="111"/>
    <n v="9990000"/>
    <m/>
    <n v="6309.5766601599998"/>
    <n v="2992266.75"/>
    <n v="2985957.1733400002"/>
    <n v="752514.00180800003"/>
    <n v="675771.82590900001"/>
    <n v="224"/>
    <n v="2020"/>
    <x v="88"/>
  </r>
  <r>
    <x v="36"/>
    <n v="111"/>
    <n v="9990000"/>
    <m/>
    <n v="6309.5766601599998"/>
    <n v="2831393"/>
    <n v="2825083.4233400002"/>
    <n v="612326.65649600001"/>
    <n v="574291.72901400004"/>
    <n v="224"/>
    <n v="2020"/>
    <x v="88"/>
  </r>
  <r>
    <x v="21"/>
    <n v="31"/>
    <n v="2790000"/>
    <m/>
    <n v="121338.921875"/>
    <n v="1047129.0625"/>
    <n v="925790.140625"/>
    <n v="437019.78528200003"/>
    <n v="222107.76437700001"/>
    <n v="224"/>
    <n v="2020"/>
    <x v="88"/>
  </r>
  <r>
    <x v="8"/>
    <n v="2214"/>
    <n v="199260000"/>
    <m/>
    <n v="6309.5766601599998"/>
    <n v="4786304.5"/>
    <n v="4779994.9233400002"/>
    <n v="397835.86582000001"/>
    <n v="528274.88353700005"/>
    <n v="224"/>
    <n v="2020"/>
    <x v="88"/>
  </r>
  <r>
    <x v="18"/>
    <n v="138"/>
    <n v="12420000"/>
    <m/>
    <n v="21281.3925781"/>
    <n v="691831.1875"/>
    <n v="670549.79492200003"/>
    <n v="233544.348038"/>
    <n v="144126.29611600001"/>
    <n v="224"/>
    <n v="2020"/>
    <x v="88"/>
  </r>
  <r>
    <x v="34"/>
    <n v="37"/>
    <n v="3330000"/>
    <m/>
    <n v="6309.5766601599998"/>
    <n v="794328.375"/>
    <n v="788018.79833999998"/>
    <n v="223363.49106599999"/>
    <n v="164296.79058"/>
    <n v="224"/>
    <n v="2020"/>
    <x v="88"/>
  </r>
  <r>
    <x v="4"/>
    <n v="829"/>
    <n v="74610000"/>
    <m/>
    <n v="6309.5766601599998"/>
    <n v="816582.6875"/>
    <n v="810273.11083999998"/>
    <n v="133840.51237899999"/>
    <n v="102237.675326"/>
    <n v="224"/>
    <n v="2020"/>
    <x v="88"/>
  </r>
  <r>
    <x v="2"/>
    <n v="1114"/>
    <n v="100260000"/>
    <m/>
    <n v="6309.5766601599998"/>
    <n v="1169500.25"/>
    <n v="1163190.67334"/>
    <n v="120779.177845"/>
    <n v="224570.341418"/>
    <n v="224"/>
    <n v="2020"/>
    <x v="88"/>
  </r>
  <r>
    <x v="37"/>
    <n v="58"/>
    <n v="5220000"/>
    <m/>
    <n v="6309.5766601599998"/>
    <n v="539511.0625"/>
    <n v="533201.48583999998"/>
    <n v="102801.87409100001"/>
    <n v="124339.67665199999"/>
    <n v="224"/>
    <n v="2020"/>
    <x v="88"/>
  </r>
  <r>
    <x v="11"/>
    <n v="258"/>
    <n v="23220000"/>
    <m/>
    <n v="6309.5766601599998"/>
    <n v="794328.375"/>
    <n v="788018.79833999998"/>
    <n v="59096.180586499999"/>
    <n v="118925.96150600001"/>
    <n v="224"/>
    <n v="2020"/>
    <x v="88"/>
  </r>
  <r>
    <x v="6"/>
    <n v="35"/>
    <n v="3150000"/>
    <m/>
    <n v="6309.5766601599998"/>
    <n v="235505.046875"/>
    <n v="229195.47021500001"/>
    <n v="36125.173381699999"/>
    <n v="65269.066438599999"/>
    <n v="224"/>
    <n v="2020"/>
    <x v="88"/>
  </r>
  <r>
    <x v="23"/>
    <n v="104"/>
    <n v="9360000"/>
    <m/>
    <n v="6309.5766601599998"/>
    <n v="887156.375"/>
    <n v="880846.79833999998"/>
    <n v="35310.039048400002"/>
    <n v="102533.97930000001"/>
    <n v="224"/>
    <n v="2020"/>
    <x v="88"/>
  </r>
  <r>
    <x v="3"/>
    <n v="100"/>
    <n v="9000000"/>
    <m/>
    <n v="6309.5766601599998"/>
    <n v="619441.5"/>
    <n v="613131.92333999998"/>
    <n v="27537.090512700001"/>
    <n v="88730.876708099997"/>
    <n v="224"/>
    <n v="2020"/>
    <x v="88"/>
  </r>
  <r>
    <x v="33"/>
    <n v="10"/>
    <n v="900000"/>
    <m/>
    <n v="6309.5766601599998"/>
    <n v="62517.3046875"/>
    <n v="56207.7280273"/>
    <n v="25633.815087899999"/>
    <n v="24235.660188599999"/>
    <n v="224"/>
    <n v="2020"/>
    <x v="88"/>
  </r>
  <r>
    <x v="9"/>
    <n v="121"/>
    <n v="10890000"/>
    <m/>
    <n v="6309.5766601599998"/>
    <n v="173780.1875"/>
    <n v="167470.61084000001"/>
    <n v="19643.678311399999"/>
    <n v="31630.084707400001"/>
    <n v="224"/>
    <n v="2020"/>
    <x v="88"/>
  </r>
  <r>
    <x v="13"/>
    <n v="358"/>
    <n v="32220000"/>
    <m/>
    <n v="6309.5766601599998"/>
    <n v="409260.84375"/>
    <n v="402951.26708999998"/>
    <n v="15832.614129600001"/>
    <n v="40889.168631400004"/>
    <n v="224"/>
    <n v="2020"/>
    <x v="88"/>
  </r>
  <r>
    <x v="22"/>
    <n v="156"/>
    <n v="14040000"/>
    <m/>
    <n v="6309.5766601599998"/>
    <n v="301995.375"/>
    <n v="295685.79833999998"/>
    <n v="11995.579370699999"/>
    <n v="32076.794773900001"/>
    <n v="224"/>
    <n v="2020"/>
    <x v="88"/>
  </r>
  <r>
    <x v="14"/>
    <n v="251"/>
    <n v="22590000"/>
    <m/>
    <n v="6309.5766601599998"/>
    <n v="301995.375"/>
    <n v="295685.79833999998"/>
    <n v="11474.904238499999"/>
    <n v="29484.030090799999"/>
    <n v="224"/>
    <n v="2020"/>
    <x v="88"/>
  </r>
  <r>
    <x v="10"/>
    <n v="108"/>
    <n v="9720000"/>
    <m/>
    <n v="6309.5766601599998"/>
    <n v="108642.617188"/>
    <n v="102333.040527"/>
    <n v="10843.3267144"/>
    <n v="18543.778118400001"/>
    <n v="224"/>
    <n v="2020"/>
    <x v="88"/>
  </r>
  <r>
    <x v="27"/>
    <n v="24"/>
    <n v="2160000"/>
    <m/>
    <n v="6309.5766601599998"/>
    <n v="31332.8789063"/>
    <n v="25023.3022461"/>
    <n v="8693.3244018599999"/>
    <n v="5794.5941929399996"/>
    <n v="224"/>
    <n v="2020"/>
    <x v="88"/>
  </r>
  <r>
    <x v="17"/>
    <n v="562"/>
    <n v="50580000"/>
    <m/>
    <n v="6309.5766601599998"/>
    <n v="183653.90625"/>
    <n v="177344.32959000001"/>
    <n v="7678.4330837500002"/>
    <n v="11812.579625599999"/>
    <n v="224"/>
    <n v="2020"/>
    <x v="88"/>
  </r>
  <r>
    <x v="19"/>
    <n v="123"/>
    <n v="11070000"/>
    <m/>
    <n v="6309.5766601599998"/>
    <n v="6309.5766601599998"/>
    <n v="0"/>
    <n v="6309.5766601599998"/>
    <n v="0"/>
    <n v="224"/>
    <n v="2020"/>
    <x v="88"/>
  </r>
  <r>
    <x v="20"/>
    <n v="239"/>
    <n v="21510000"/>
    <m/>
    <n v="6309.5766601599998"/>
    <n v="6309.5766601599998"/>
    <n v="0"/>
    <n v="6309.5766601599998"/>
    <n v="0"/>
    <n v="224"/>
    <n v="2020"/>
    <x v="88"/>
  </r>
  <r>
    <x v="39"/>
    <n v="52"/>
    <n v="4680000"/>
    <m/>
    <n v="6309.5766601599998"/>
    <n v="6309.5766601599998"/>
    <n v="0"/>
    <n v="6309.5766601599998"/>
    <n v="0"/>
    <n v="224"/>
    <n v="2020"/>
    <x v="88"/>
  </r>
  <r>
    <x v="24"/>
    <n v="139"/>
    <n v="12510000"/>
    <m/>
    <n v="6309.5766601599998"/>
    <n v="6309.5766601599998"/>
    <n v="0"/>
    <n v="6309.5766601599998"/>
    <n v="0"/>
    <n v="224"/>
    <n v="2020"/>
    <x v="88"/>
  </r>
  <r>
    <x v="25"/>
    <n v="163"/>
    <n v="14670000"/>
    <m/>
    <n v="6309.5766601599998"/>
    <n v="6309.5766601599998"/>
    <n v="0"/>
    <n v="6309.5766601599998"/>
    <n v="0"/>
    <n v="224"/>
    <n v="2020"/>
    <x v="88"/>
  </r>
  <r>
    <x v="26"/>
    <n v="30"/>
    <n v="2700000"/>
    <m/>
    <n v="6309.5766601599998"/>
    <n v="6309.5766601599998"/>
    <n v="0"/>
    <n v="6309.5766601599998"/>
    <n v="0"/>
    <n v="224"/>
    <n v="2020"/>
    <x v="88"/>
  </r>
  <r>
    <x v="28"/>
    <n v="39"/>
    <n v="3510000"/>
    <m/>
    <n v="6309.5766601599998"/>
    <n v="6309.5766601599998"/>
    <n v="0"/>
    <n v="6309.5766601599998"/>
    <n v="0"/>
    <n v="224"/>
    <n v="2020"/>
    <x v="88"/>
  </r>
  <r>
    <x v="29"/>
    <n v="56"/>
    <n v="5040000"/>
    <m/>
    <n v="6309.5766601599998"/>
    <n v="6309.5766601599998"/>
    <n v="0"/>
    <n v="6309.5766601599998"/>
    <n v="0"/>
    <n v="224"/>
    <n v="2020"/>
    <x v="88"/>
  </r>
  <r>
    <x v="30"/>
    <n v="24"/>
    <n v="2160000"/>
    <m/>
    <n v="6309.5766601599998"/>
    <n v="6309.5766601599998"/>
    <n v="0"/>
    <n v="6309.5766601599998"/>
    <n v="0"/>
    <n v="224"/>
    <n v="2020"/>
    <x v="88"/>
  </r>
  <r>
    <x v="31"/>
    <n v="92"/>
    <n v="8280000"/>
    <m/>
    <n v="6309.5766601599998"/>
    <n v="6309.5766601599998"/>
    <n v="0"/>
    <n v="6309.5766601599998"/>
    <n v="0"/>
    <n v="224"/>
    <n v="2020"/>
    <x v="88"/>
  </r>
  <r>
    <x v="32"/>
    <n v="24"/>
    <n v="2160000"/>
    <m/>
    <n v="6309.5766601599998"/>
    <n v="6309.5766601599998"/>
    <n v="0"/>
    <n v="6309.5766601599998"/>
    <n v="0"/>
    <n v="224"/>
    <n v="2020"/>
    <x v="88"/>
  </r>
  <r>
    <x v="12"/>
    <n v="50"/>
    <n v="4500000"/>
    <m/>
    <n v="6309.5766601599998"/>
    <n v="6309.5766601599998"/>
    <n v="0"/>
    <n v="6309.5766601599998"/>
    <n v="0"/>
    <n v="224"/>
    <n v="2020"/>
    <x v="88"/>
  </r>
  <r>
    <x v="15"/>
    <n v="128"/>
    <n v="11520000"/>
    <m/>
    <n v="6309.5766601599998"/>
    <n v="6309.5766601599998"/>
    <n v="0"/>
    <n v="6309.5766601599998"/>
    <n v="0"/>
    <n v="224"/>
    <n v="2020"/>
    <x v="88"/>
  </r>
  <r>
    <x v="38"/>
    <n v="28"/>
    <n v="2520000"/>
    <m/>
    <n v="6309.5766601599998"/>
    <n v="6309.5766601599998"/>
    <n v="0"/>
    <n v="6309.5766601599998"/>
    <n v="0"/>
    <n v="224"/>
    <n v="2020"/>
    <x v="88"/>
  </r>
  <r>
    <x v="40"/>
    <n v="77"/>
    <n v="6930000"/>
    <m/>
    <n v="6309.5766601599998"/>
    <n v="6309.5766601599998"/>
    <n v="0"/>
    <n v="6309.5766601599998"/>
    <n v="0"/>
    <n v="224"/>
    <n v="2020"/>
    <x v="88"/>
  </r>
  <r>
    <x v="41"/>
    <n v="61"/>
    <n v="5490000"/>
    <m/>
    <n v="6309.5766601599998"/>
    <n v="6309.5766601599998"/>
    <n v="0"/>
    <n v="6309.5766601599998"/>
    <n v="0"/>
    <n v="224"/>
    <n v="2020"/>
    <x v="88"/>
  </r>
  <r>
    <x v="35"/>
    <n v="47"/>
    <n v="4230000"/>
    <m/>
    <n v="6309.5766601599998"/>
    <n v="6309.5766601599998"/>
    <n v="0"/>
    <n v="6309.5766601599998"/>
    <n v="0"/>
    <n v="224"/>
    <n v="2020"/>
    <x v="88"/>
  </r>
  <r>
    <x v="0"/>
    <n v="15"/>
    <n v="1350000"/>
    <m/>
    <n v="376704"/>
    <n v="6854886"/>
    <n v="6478182"/>
    <n v="2828419.1833299999"/>
    <n v="1768271.39069"/>
    <n v="223"/>
    <n v="2020"/>
    <x v="89"/>
  </r>
  <r>
    <x v="7"/>
    <n v="2559"/>
    <n v="230310000"/>
    <m/>
    <n v="6309.5766601599998"/>
    <n v="4405552"/>
    <n v="4399242.4233400002"/>
    <n v="868142.24972900003"/>
    <n v="600401.77785099996"/>
    <n v="223"/>
    <n v="2020"/>
    <x v="89"/>
  </r>
  <r>
    <x v="5"/>
    <n v="87"/>
    <n v="7830000"/>
    <m/>
    <n v="6309.5766601599998"/>
    <n v="1923092.5"/>
    <n v="1916782.92334"/>
    <n v="764646.797212"/>
    <n v="503906.28759700002"/>
    <n v="223"/>
    <n v="2020"/>
    <x v="89"/>
  </r>
  <r>
    <x v="21"/>
    <n v="32"/>
    <n v="2880000"/>
    <m/>
    <n v="73790.4296875"/>
    <n v="1106624.125"/>
    <n v="1032833.69531"/>
    <n v="585309.999756"/>
    <n v="307672.56900700001"/>
    <n v="223"/>
    <n v="2020"/>
    <x v="89"/>
  </r>
  <r>
    <x v="1"/>
    <n v="110"/>
    <n v="9900000"/>
    <m/>
    <n v="6309.5766601599998"/>
    <n v="2466040.5"/>
    <n v="2459730.9233400002"/>
    <n v="472323.80888700002"/>
    <n v="566983.70197099994"/>
    <n v="223"/>
    <n v="2020"/>
    <x v="89"/>
  </r>
  <r>
    <x v="8"/>
    <n v="2300"/>
    <n v="207000000"/>
    <m/>
    <n v="6309.5766601599998"/>
    <n v="5058249.5"/>
    <n v="5051939.9233400002"/>
    <n v="384455.31507700001"/>
    <n v="516854.11510400003"/>
    <n v="223"/>
    <n v="2020"/>
    <x v="89"/>
  </r>
  <r>
    <x v="36"/>
    <n v="101"/>
    <n v="9090000"/>
    <m/>
    <n v="6309.5766601599998"/>
    <n v="2535130.25"/>
    <n v="2528820.6733400002"/>
    <n v="383562.69343699998"/>
    <n v="334767.71292700002"/>
    <n v="223"/>
    <n v="2020"/>
    <x v="89"/>
  </r>
  <r>
    <x v="34"/>
    <n v="38"/>
    <n v="3420000"/>
    <m/>
    <n v="6309.5766601599998"/>
    <n v="469894.28125"/>
    <n v="463584.70458999998"/>
    <n v="144936.03732800001"/>
    <n v="134327.43302200001"/>
    <n v="223"/>
    <n v="2020"/>
    <x v="89"/>
  </r>
  <r>
    <x v="18"/>
    <n v="128"/>
    <n v="11520000"/>
    <m/>
    <n v="6309.5766601599998"/>
    <n v="483059.09375"/>
    <n v="476749.51708999998"/>
    <n v="143540.839977"/>
    <n v="124129.224606"/>
    <n v="223"/>
    <n v="2020"/>
    <x v="89"/>
  </r>
  <r>
    <x v="4"/>
    <n v="813"/>
    <n v="73170000"/>
    <m/>
    <n v="6309.5766601599998"/>
    <n v="636795.75"/>
    <n v="630486.17333999998"/>
    <n v="141363.29155600001"/>
    <n v="103809.30360299999"/>
    <n v="223"/>
    <n v="2020"/>
    <x v="89"/>
  </r>
  <r>
    <x v="37"/>
    <n v="57"/>
    <n v="5130000"/>
    <m/>
    <n v="6309.5766601599998"/>
    <n v="731139.625"/>
    <n v="724830.04833999998"/>
    <n v="134234.017441"/>
    <n v="171747.44014699999"/>
    <n v="223"/>
    <n v="2020"/>
    <x v="89"/>
  </r>
  <r>
    <x v="2"/>
    <n v="1097"/>
    <n v="98730000"/>
    <m/>
    <n v="6309.5766601599998"/>
    <n v="1306171.375"/>
    <n v="1299861.79834"/>
    <n v="110550.467095"/>
    <n v="212011.768962"/>
    <n v="223"/>
    <n v="2020"/>
    <x v="89"/>
  </r>
  <r>
    <x v="33"/>
    <n v="12"/>
    <n v="1080000"/>
    <m/>
    <n v="6309.5766601599998"/>
    <n v="128233.140625"/>
    <n v="121923.56396499999"/>
    <n v="52059.932861300003"/>
    <n v="42111.616363699999"/>
    <n v="223"/>
    <n v="2020"/>
    <x v="89"/>
  </r>
  <r>
    <x v="23"/>
    <n v="106"/>
    <n v="9540000"/>
    <m/>
    <n v="6309.5766601599998"/>
    <n v="346737"/>
    <n v="340427.42333999998"/>
    <n v="24277.048818899999"/>
    <n v="52749.218153900001"/>
    <n v="223"/>
    <n v="2020"/>
    <x v="89"/>
  </r>
  <r>
    <x v="9"/>
    <n v="121"/>
    <n v="10890000"/>
    <m/>
    <n v="6309.5766601599998"/>
    <n v="285759.25"/>
    <n v="279449.67333999998"/>
    <n v="24089.82892"/>
    <n v="40493.775782299999"/>
    <n v="223"/>
    <n v="2020"/>
    <x v="89"/>
  </r>
  <r>
    <x v="11"/>
    <n v="258"/>
    <n v="23220000"/>
    <m/>
    <n v="6309.5766601599998"/>
    <n v="387257.90625"/>
    <n v="380948.32958999998"/>
    <n v="19238.104420299998"/>
    <n v="47837.6815995"/>
    <n v="223"/>
    <n v="2020"/>
    <x v="89"/>
  </r>
  <r>
    <x v="13"/>
    <n v="359"/>
    <n v="32310000"/>
    <m/>
    <n v="6309.5766601599998"/>
    <n v="310456.03125"/>
    <n v="304146.45458999998"/>
    <n v="17474.337012"/>
    <n v="34728.770561800004"/>
    <n v="223"/>
    <n v="2020"/>
    <x v="89"/>
  </r>
  <r>
    <x v="6"/>
    <n v="36"/>
    <n v="3240000"/>
    <m/>
    <n v="6309.5766601599998"/>
    <n v="71779.4609375"/>
    <n v="65469.8842773"/>
    <n v="9666.4087049699992"/>
    <n v="12528.319774"/>
    <n v="223"/>
    <n v="2020"/>
    <x v="89"/>
  </r>
  <r>
    <x v="10"/>
    <n v="126"/>
    <n v="11340000"/>
    <m/>
    <n v="6309.5766601599998"/>
    <n v="102801.640625"/>
    <n v="96492.063964800007"/>
    <n v="9550.3669588600005"/>
    <n v="11502.8709856"/>
    <n v="223"/>
    <n v="2020"/>
    <x v="89"/>
  </r>
  <r>
    <x v="14"/>
    <n v="261"/>
    <n v="23490000"/>
    <m/>
    <n v="6309.5766601599998"/>
    <n v="97274.7578125"/>
    <n v="90965.181152300007"/>
    <n v="9382.9957139800008"/>
    <n v="12297.175941400001"/>
    <n v="223"/>
    <n v="2020"/>
    <x v="89"/>
  </r>
  <r>
    <x v="3"/>
    <n v="103"/>
    <n v="9270000"/>
    <m/>
    <n v="6309.5766601599998"/>
    <n v="121338.921875"/>
    <n v="115029.34521499999"/>
    <n v="9045.2676682000001"/>
    <n v="14982.5903629"/>
    <n v="223"/>
    <n v="2020"/>
    <x v="89"/>
  </r>
  <r>
    <x v="22"/>
    <n v="145"/>
    <n v="13050000"/>
    <m/>
    <n v="6309.5766601599998"/>
    <n v="124738.414063"/>
    <n v="118428.837402"/>
    <n v="8148.89151064"/>
    <n v="13253.7118701"/>
    <n v="223"/>
    <n v="2020"/>
    <x v="89"/>
  </r>
  <r>
    <x v="17"/>
    <n v="565"/>
    <n v="50850000"/>
    <m/>
    <n v="6309.5766601599998"/>
    <n v="105681.796875"/>
    <n v="99372.220214800007"/>
    <n v="6690.5806666600001"/>
    <n v="5048.0494915099998"/>
    <n v="223"/>
    <n v="2020"/>
    <x v="89"/>
  </r>
  <r>
    <x v="19"/>
    <n v="128"/>
    <n v="11520000"/>
    <m/>
    <n v="6309.5766601599998"/>
    <n v="6309.5766601599998"/>
    <n v="0"/>
    <n v="6309.5766601599998"/>
    <n v="0"/>
    <n v="223"/>
    <n v="2020"/>
    <x v="89"/>
  </r>
  <r>
    <x v="20"/>
    <n v="233"/>
    <n v="20970000"/>
    <m/>
    <n v="6309.5766601599998"/>
    <n v="6309.5766601599998"/>
    <n v="0"/>
    <n v="6309.5766601599998"/>
    <n v="0"/>
    <n v="223"/>
    <n v="2020"/>
    <x v="89"/>
  </r>
  <r>
    <x v="39"/>
    <n v="55"/>
    <n v="4950000"/>
    <m/>
    <n v="6309.5766601599998"/>
    <n v="6309.5766601599998"/>
    <n v="0"/>
    <n v="6309.5766601599998"/>
    <n v="0"/>
    <n v="223"/>
    <n v="2020"/>
    <x v="89"/>
  </r>
  <r>
    <x v="24"/>
    <n v="129"/>
    <n v="11610000"/>
    <m/>
    <n v="6309.5766601599998"/>
    <n v="6309.5766601599998"/>
    <n v="0"/>
    <n v="6309.5766601599998"/>
    <n v="0"/>
    <n v="223"/>
    <n v="2020"/>
    <x v="89"/>
  </r>
  <r>
    <x v="25"/>
    <n v="159"/>
    <n v="14310000"/>
    <m/>
    <n v="6309.5766601599998"/>
    <n v="6309.5766601599998"/>
    <n v="0"/>
    <n v="6309.5766601599998"/>
    <n v="0"/>
    <n v="223"/>
    <n v="2020"/>
    <x v="89"/>
  </r>
  <r>
    <x v="26"/>
    <n v="40"/>
    <n v="3600000"/>
    <m/>
    <n v="6309.5766601599998"/>
    <n v="6309.5766601599998"/>
    <n v="0"/>
    <n v="6309.5766601599998"/>
    <n v="0"/>
    <n v="223"/>
    <n v="2020"/>
    <x v="89"/>
  </r>
  <r>
    <x v="27"/>
    <n v="23"/>
    <n v="2070000"/>
    <m/>
    <n v="6309.5766601599998"/>
    <n v="6309.5766601599998"/>
    <n v="0"/>
    <n v="6309.5766601599998"/>
    <n v="0"/>
    <n v="223"/>
    <n v="2020"/>
    <x v="89"/>
  </r>
  <r>
    <x v="28"/>
    <n v="35"/>
    <n v="3150000"/>
    <m/>
    <n v="6309.5766601599998"/>
    <n v="6309.5766601599998"/>
    <n v="0"/>
    <n v="6309.5766601599998"/>
    <n v="0"/>
    <n v="223"/>
    <n v="2020"/>
    <x v="89"/>
  </r>
  <r>
    <x v="29"/>
    <n v="43"/>
    <n v="3870000"/>
    <m/>
    <n v="6309.5766601599998"/>
    <n v="6309.5766601599998"/>
    <n v="0"/>
    <n v="6309.5766601599998"/>
    <n v="0"/>
    <n v="223"/>
    <n v="2020"/>
    <x v="89"/>
  </r>
  <r>
    <x v="30"/>
    <n v="20"/>
    <n v="1800000"/>
    <m/>
    <n v="6309.5766601599998"/>
    <n v="6309.5766601599998"/>
    <n v="0"/>
    <n v="6309.5766601599998"/>
    <n v="0"/>
    <n v="223"/>
    <n v="2020"/>
    <x v="89"/>
  </r>
  <r>
    <x v="31"/>
    <n v="96"/>
    <n v="8640000"/>
    <m/>
    <n v="6309.5766601599998"/>
    <n v="6309.5766601599998"/>
    <n v="0"/>
    <n v="6309.5766601599998"/>
    <n v="0"/>
    <n v="223"/>
    <n v="2020"/>
    <x v="89"/>
  </r>
  <r>
    <x v="32"/>
    <n v="26"/>
    <n v="2340000"/>
    <m/>
    <n v="6309.5766601599998"/>
    <n v="6309.5766601599998"/>
    <n v="0"/>
    <n v="6309.5766601599998"/>
    <n v="0"/>
    <n v="223"/>
    <n v="2020"/>
    <x v="89"/>
  </r>
  <r>
    <x v="12"/>
    <n v="45"/>
    <n v="4050000"/>
    <m/>
    <n v="6309.5766601599998"/>
    <n v="6309.5766601599998"/>
    <n v="0"/>
    <n v="6309.5766601599998"/>
    <n v="0"/>
    <n v="223"/>
    <n v="2020"/>
    <x v="89"/>
  </r>
  <r>
    <x v="15"/>
    <n v="116"/>
    <n v="10440000"/>
    <m/>
    <n v="6309.5766601599998"/>
    <n v="6309.5766601599998"/>
    <n v="0"/>
    <n v="6309.5766601599998"/>
    <n v="0"/>
    <n v="223"/>
    <n v="2020"/>
    <x v="89"/>
  </r>
  <r>
    <x v="38"/>
    <n v="29"/>
    <n v="2610000"/>
    <m/>
    <n v="6309.5766601599998"/>
    <n v="6309.5766601599998"/>
    <n v="0"/>
    <n v="6309.5766601599998"/>
    <n v="0"/>
    <n v="223"/>
    <n v="2020"/>
    <x v="89"/>
  </r>
  <r>
    <x v="16"/>
    <n v="15"/>
    <n v="1350000"/>
    <m/>
    <n v="6309.5766601599998"/>
    <n v="6309.5766601599998"/>
    <n v="0"/>
    <n v="6309.5766601599998"/>
    <n v="0"/>
    <n v="223"/>
    <n v="2020"/>
    <x v="89"/>
  </r>
  <r>
    <x v="40"/>
    <n v="65"/>
    <n v="5850000"/>
    <m/>
    <n v="6309.5766601599998"/>
    <n v="6309.5766601599998"/>
    <n v="0"/>
    <n v="6309.5766601599998"/>
    <n v="0"/>
    <n v="223"/>
    <n v="2020"/>
    <x v="89"/>
  </r>
  <r>
    <x v="41"/>
    <n v="63"/>
    <n v="5670000"/>
    <m/>
    <n v="6309.5766601599998"/>
    <n v="6309.5766601599998"/>
    <n v="0"/>
    <n v="6309.5766601599998"/>
    <n v="0"/>
    <n v="223"/>
    <n v="2020"/>
    <x v="89"/>
  </r>
  <r>
    <x v="35"/>
    <n v="45"/>
    <n v="4050000"/>
    <m/>
    <n v="6309.5766601599998"/>
    <n v="6309.5766601599998"/>
    <n v="0"/>
    <n v="6309.5766601599998"/>
    <n v="0"/>
    <n v="223"/>
    <n v="2020"/>
    <x v="89"/>
  </r>
  <r>
    <x v="0"/>
    <n v="9"/>
    <n v="810000"/>
    <m/>
    <n v="1458815.25"/>
    <n v="5970356.5"/>
    <n v="4511541.25"/>
    <n v="3699931.5833299998"/>
    <n v="1221789.4682400001"/>
    <n v="222"/>
    <n v="2020"/>
    <x v="90"/>
  </r>
  <r>
    <x v="7"/>
    <n v="2520"/>
    <n v="226800000"/>
    <m/>
    <n v="6309.5766601599998"/>
    <n v="3837073.5"/>
    <n v="3830763.9233400002"/>
    <n v="1098080.63421"/>
    <n v="703015.63694600004"/>
    <n v="222"/>
    <n v="2020"/>
    <x v="90"/>
  </r>
  <r>
    <x v="5"/>
    <n v="74"/>
    <n v="6660000"/>
    <m/>
    <n v="6309.5766601599998"/>
    <n v="2606154.25"/>
    <n v="2599844.6733400002"/>
    <n v="961268.51090700005"/>
    <n v="729909.44029199996"/>
    <n v="222"/>
    <n v="2020"/>
    <x v="90"/>
  </r>
  <r>
    <x v="21"/>
    <n v="30"/>
    <n v="2700000"/>
    <m/>
    <n v="60813.5234375"/>
    <n v="1419058.125"/>
    <n v="1358244.6015600001"/>
    <n v="608300.05937499995"/>
    <n v="331703.15633199998"/>
    <n v="222"/>
    <n v="2020"/>
    <x v="90"/>
  </r>
  <r>
    <x v="1"/>
    <n v="102"/>
    <n v="9180000"/>
    <m/>
    <n v="6309.5766601599998"/>
    <n v="2754230.5"/>
    <n v="2747920.9233400002"/>
    <n v="571648.32637300005"/>
    <n v="607400.25363100006"/>
    <n v="222"/>
    <n v="2020"/>
    <x v="90"/>
  </r>
  <r>
    <x v="8"/>
    <n v="2333"/>
    <n v="209970000"/>
    <m/>
    <n v="6309.5766601599998"/>
    <n v="4920397"/>
    <n v="4914087.4233400002"/>
    <n v="394812.80849299999"/>
    <n v="532464.75031499995"/>
    <n v="222"/>
    <n v="2020"/>
    <x v="90"/>
  </r>
  <r>
    <x v="34"/>
    <n v="32"/>
    <n v="2880000"/>
    <m/>
    <n v="6309.5766601599998"/>
    <n v="862978.75"/>
    <n v="856669.17333999998"/>
    <n v="323259.050659"/>
    <n v="221135.245421"/>
    <n v="222"/>
    <n v="2020"/>
    <x v="90"/>
  </r>
  <r>
    <x v="36"/>
    <n v="94"/>
    <n v="8460000"/>
    <m/>
    <n v="6309.5766601599998"/>
    <n v="2535130.25"/>
    <n v="2528820.6733400002"/>
    <n v="289631.75597900001"/>
    <n v="451001.04637400003"/>
    <n v="222"/>
    <n v="2020"/>
    <x v="90"/>
  </r>
  <r>
    <x v="18"/>
    <n v="104"/>
    <n v="9360000"/>
    <m/>
    <n v="6309.5766601599998"/>
    <n v="554626"/>
    <n v="548316.42333999998"/>
    <n v="207018.310429"/>
    <n v="135291.847954"/>
    <n v="222"/>
    <n v="2020"/>
    <x v="90"/>
  </r>
  <r>
    <x v="4"/>
    <n v="817"/>
    <n v="73530000"/>
    <m/>
    <n v="6309.5766601599998"/>
    <n v="816582.6875"/>
    <n v="810273.11083999998"/>
    <n v="148534.55710400001"/>
    <n v="122307.275804"/>
    <n v="222"/>
    <n v="2020"/>
    <x v="90"/>
  </r>
  <r>
    <x v="37"/>
    <n v="55"/>
    <n v="4950000"/>
    <m/>
    <n v="6309.5766601599998"/>
    <n v="654636.5"/>
    <n v="648326.92333999998"/>
    <n v="112459.27285199999"/>
    <n v="137381.389792"/>
    <n v="222"/>
    <n v="2020"/>
    <x v="90"/>
  </r>
  <r>
    <x v="2"/>
    <n v="1081"/>
    <n v="97290000"/>
    <m/>
    <n v="6309.5766601599998"/>
    <n v="1270574.375"/>
    <n v="1264264.79834"/>
    <n v="107128.204963"/>
    <n v="213514.20648600001"/>
    <n v="222"/>
    <n v="2020"/>
    <x v="90"/>
  </r>
  <r>
    <x v="9"/>
    <n v="124"/>
    <n v="11160000"/>
    <m/>
    <n v="6309.5766601599998"/>
    <n v="398107.53125"/>
    <n v="391797.95458999998"/>
    <n v="36281.954767000003"/>
    <n v="67540.648377899997"/>
    <n v="222"/>
    <n v="2020"/>
    <x v="90"/>
  </r>
  <r>
    <x v="23"/>
    <n v="65"/>
    <n v="5850000"/>
    <m/>
    <n v="6309.5766601599998"/>
    <n v="235505.046875"/>
    <n v="229195.47021500001"/>
    <n v="29168.785193799999"/>
    <n v="50485.069589300001"/>
    <n v="222"/>
    <n v="2020"/>
    <x v="90"/>
  </r>
  <r>
    <x v="11"/>
    <n v="246"/>
    <n v="22140000"/>
    <m/>
    <n v="6309.5766601599998"/>
    <n v="457088.5"/>
    <n v="450778.92333999998"/>
    <n v="23950.960028400001"/>
    <n v="59328.243352899997"/>
    <n v="222"/>
    <n v="2020"/>
    <x v="90"/>
  </r>
  <r>
    <x v="10"/>
    <n v="114"/>
    <n v="10260000"/>
    <m/>
    <n v="6309.5766601599998"/>
    <n v="105681.796875"/>
    <n v="99372.220214800007"/>
    <n v="19306.225067700001"/>
    <n v="26195.540192"/>
    <n v="222"/>
    <n v="2020"/>
    <x v="90"/>
  </r>
  <r>
    <x v="6"/>
    <n v="37"/>
    <n v="3330000"/>
    <m/>
    <n v="6309.5766601599998"/>
    <n v="199526.3125"/>
    <n v="193216.73584000001"/>
    <n v="17920.004895999999"/>
    <n v="33039.122267300001"/>
    <n v="222"/>
    <n v="2020"/>
    <x v="90"/>
  </r>
  <r>
    <x v="14"/>
    <n v="260"/>
    <n v="23400000"/>
    <m/>
    <n v="6309.5766601599998"/>
    <n v="263026.84375"/>
    <n v="256717.26709000001"/>
    <n v="12401.9785889"/>
    <n v="30396.183820800001"/>
    <n v="222"/>
    <n v="2020"/>
    <x v="90"/>
  </r>
  <r>
    <x v="12"/>
    <n v="26"/>
    <n v="2340000"/>
    <m/>
    <n v="6309.5766601599998"/>
    <n v="40179.0898438"/>
    <n v="33869.5131836"/>
    <n v="9059.9316406300004"/>
    <n v="8004.1951248200003"/>
    <n v="222"/>
    <n v="2020"/>
    <x v="90"/>
  </r>
  <r>
    <x v="13"/>
    <n v="352"/>
    <n v="31680000"/>
    <m/>
    <n v="6309.5766601599998"/>
    <n v="194088.640625"/>
    <n v="187779.06396500001"/>
    <n v="8536.7610917500006"/>
    <n v="14750.428861599999"/>
    <n v="222"/>
    <n v="2020"/>
    <x v="90"/>
  </r>
  <r>
    <x v="22"/>
    <n v="134"/>
    <n v="12060000"/>
    <m/>
    <n v="6309.5766601599998"/>
    <n v="87096.375"/>
    <n v="80786.798339800007"/>
    <n v="7896.0016178899996"/>
    <n v="9336.2367510200002"/>
    <n v="222"/>
    <n v="2020"/>
    <x v="90"/>
  </r>
  <r>
    <x v="24"/>
    <n v="121"/>
    <n v="10890000"/>
    <m/>
    <n v="6309.5766601599998"/>
    <n v="9036.5009765600007"/>
    <n v="2726.9243164099998"/>
    <n v="6341.5160890699999"/>
    <n v="266.70855934399998"/>
    <n v="222"/>
    <n v="2020"/>
    <x v="90"/>
  </r>
  <r>
    <x v="19"/>
    <n v="127"/>
    <n v="11430000"/>
    <m/>
    <n v="6309.5766601599998"/>
    <n v="6309.5766601599998"/>
    <n v="0"/>
    <n v="6309.5766601599998"/>
    <n v="0"/>
    <n v="222"/>
    <n v="2020"/>
    <x v="90"/>
  </r>
  <r>
    <x v="20"/>
    <n v="202"/>
    <n v="18180000"/>
    <m/>
    <n v="6309.5766601599998"/>
    <n v="6309.5766601599998"/>
    <n v="0"/>
    <n v="6309.5766601599998"/>
    <n v="0"/>
    <n v="222"/>
    <n v="2020"/>
    <x v="90"/>
  </r>
  <r>
    <x v="39"/>
    <n v="46"/>
    <n v="4140000"/>
    <m/>
    <n v="6309.5766601599998"/>
    <n v="6309.5766601599998"/>
    <n v="0"/>
    <n v="6309.5766601599998"/>
    <n v="0"/>
    <n v="222"/>
    <n v="2020"/>
    <x v="90"/>
  </r>
  <r>
    <x v="25"/>
    <n v="144"/>
    <n v="12960000"/>
    <m/>
    <n v="6309.5766601599998"/>
    <n v="6309.5766601599998"/>
    <n v="0"/>
    <n v="6309.5766601599998"/>
    <n v="0"/>
    <n v="222"/>
    <n v="2020"/>
    <x v="90"/>
  </r>
  <r>
    <x v="26"/>
    <n v="30"/>
    <n v="2700000"/>
    <m/>
    <n v="6309.5766601599998"/>
    <n v="6309.5766601599998"/>
    <n v="0"/>
    <n v="6309.5766601599998"/>
    <n v="0"/>
    <n v="222"/>
    <n v="2020"/>
    <x v="90"/>
  </r>
  <r>
    <x v="27"/>
    <n v="13"/>
    <n v="1170000"/>
    <m/>
    <n v="6309.5766601599998"/>
    <n v="6309.5766601599998"/>
    <n v="0"/>
    <n v="6309.5766601599998"/>
    <n v="0"/>
    <n v="222"/>
    <n v="2020"/>
    <x v="90"/>
  </r>
  <r>
    <x v="28"/>
    <n v="23"/>
    <n v="2070000"/>
    <m/>
    <n v="6309.5766601599998"/>
    <n v="6309.5766601599998"/>
    <n v="0"/>
    <n v="6309.5766601599998"/>
    <n v="0"/>
    <n v="222"/>
    <n v="2020"/>
    <x v="90"/>
  </r>
  <r>
    <x v="29"/>
    <n v="5"/>
    <n v="450000"/>
    <m/>
    <n v="6309.5766601599998"/>
    <n v="6309.5766601599998"/>
    <n v="0"/>
    <n v="6309.5766601599998"/>
    <n v="0"/>
    <n v="222"/>
    <n v="2020"/>
    <x v="90"/>
  </r>
  <r>
    <x v="30"/>
    <n v="15"/>
    <n v="1350000"/>
    <m/>
    <n v="6309.5766601599998"/>
    <n v="6309.5766601599998"/>
    <n v="0"/>
    <n v="6309.5766601599998"/>
    <n v="0"/>
    <n v="222"/>
    <n v="2020"/>
    <x v="90"/>
  </r>
  <r>
    <x v="31"/>
    <n v="75"/>
    <n v="6750000"/>
    <m/>
    <n v="6309.5766601599998"/>
    <n v="6309.5766601599998"/>
    <n v="0"/>
    <n v="6309.5766601599998"/>
    <n v="0"/>
    <n v="222"/>
    <n v="2020"/>
    <x v="90"/>
  </r>
  <r>
    <x v="32"/>
    <n v="10"/>
    <n v="900000"/>
    <m/>
    <n v="6309.5766601599998"/>
    <n v="6309.5766601599998"/>
    <n v="0"/>
    <n v="6309.5766601599998"/>
    <n v="0"/>
    <n v="222"/>
    <n v="2020"/>
    <x v="90"/>
  </r>
  <r>
    <x v="15"/>
    <n v="101"/>
    <n v="9090000"/>
    <m/>
    <n v="6309.5766601599998"/>
    <n v="6309.5766601599998"/>
    <n v="0"/>
    <n v="6309.5766601599998"/>
    <n v="0"/>
    <n v="222"/>
    <n v="2020"/>
    <x v="90"/>
  </r>
  <r>
    <x v="38"/>
    <n v="21"/>
    <n v="1890000"/>
    <m/>
    <n v="6309.5766601599998"/>
    <n v="6309.5766601599998"/>
    <n v="0"/>
    <n v="6309.5766601599998"/>
    <n v="0"/>
    <n v="222"/>
    <n v="2020"/>
    <x v="90"/>
  </r>
  <r>
    <x v="40"/>
    <n v="20"/>
    <n v="1800000"/>
    <m/>
    <n v="6309.5766601599998"/>
    <n v="6309.5766601599998"/>
    <n v="0"/>
    <n v="6309.5766601599998"/>
    <n v="0"/>
    <n v="222"/>
    <n v="2020"/>
    <x v="90"/>
  </r>
  <r>
    <x v="41"/>
    <n v="12"/>
    <n v="1080000"/>
    <m/>
    <n v="6309.5766601599998"/>
    <n v="6309.5766601599998"/>
    <n v="0"/>
    <n v="6309.5766601599998"/>
    <n v="0"/>
    <n v="222"/>
    <n v="2020"/>
    <x v="90"/>
  </r>
  <r>
    <x v="33"/>
    <n v="6"/>
    <n v="540000"/>
    <m/>
    <n v="6309.5766601599998"/>
    <n v="6309.5766601599998"/>
    <n v="0"/>
    <n v="6309.5766601599998"/>
    <n v="0"/>
    <n v="222"/>
    <n v="2020"/>
    <x v="90"/>
  </r>
  <r>
    <x v="3"/>
    <n v="62"/>
    <n v="5580000"/>
    <m/>
    <n v="6309.5766601599998"/>
    <n v="6309.5766601599998"/>
    <n v="0"/>
    <n v="6309.5766601599998"/>
    <n v="0"/>
    <n v="222"/>
    <n v="2020"/>
    <x v="90"/>
  </r>
  <r>
    <x v="35"/>
    <n v="33"/>
    <n v="2970000"/>
    <m/>
    <n v="6309.5766601599998"/>
    <n v="6309.5766601599998"/>
    <n v="0"/>
    <n v="6309.5766601599998"/>
    <n v="0"/>
    <n v="222"/>
    <n v="2020"/>
    <x v="90"/>
  </r>
  <r>
    <x v="17"/>
    <n v="549"/>
    <n v="49410000"/>
    <m/>
    <n v="6309.5766601599998"/>
    <n v="6309.5766601599998"/>
    <n v="0"/>
    <n v="6309.5766601599998"/>
    <n v="4.4108560279599999E-4"/>
    <n v="222"/>
    <n v="2020"/>
    <x v="90"/>
  </r>
  <r>
    <x v="0"/>
    <n v="21"/>
    <n v="1890000"/>
    <m/>
    <n v="912011.4375"/>
    <n v="6137621.5"/>
    <n v="5225610.0625"/>
    <n v="3488425.6993999998"/>
    <n v="1551563.1224100001"/>
    <n v="221"/>
    <n v="2020"/>
    <x v="91"/>
  </r>
  <r>
    <x v="7"/>
    <n v="2565"/>
    <n v="230850000"/>
    <m/>
    <n v="6309.5766601599998"/>
    <n v="5058249.5"/>
    <n v="5051939.9233400002"/>
    <n v="1392888.7631300001"/>
    <n v="719844.07877300004"/>
    <n v="221"/>
    <n v="2020"/>
    <x v="91"/>
  </r>
  <r>
    <x v="5"/>
    <n v="90"/>
    <n v="8100000"/>
    <m/>
    <n v="6309.5766601599998"/>
    <n v="2032358.625"/>
    <n v="2026049.04834"/>
    <n v="894082.40314099996"/>
    <n v="479402.52857800003"/>
    <n v="221"/>
    <n v="2020"/>
    <x v="91"/>
  </r>
  <r>
    <x v="21"/>
    <n v="32"/>
    <n v="2880000"/>
    <m/>
    <n v="6309.5766601599998"/>
    <n v="1047129.0625"/>
    <n v="1040819.48584"/>
    <n v="589273.54780599999"/>
    <n v="300678.44461100001"/>
    <n v="221"/>
    <n v="2020"/>
    <x v="91"/>
  </r>
  <r>
    <x v="8"/>
    <n v="2439"/>
    <n v="219510000"/>
    <m/>
    <n v="6309.5766601599998"/>
    <n v="4168694.75"/>
    <n v="4162385.1733400002"/>
    <n v="548566.91730099998"/>
    <n v="540800.58065699995"/>
    <n v="221"/>
    <n v="2020"/>
    <x v="91"/>
  </r>
  <r>
    <x v="1"/>
    <n v="112"/>
    <n v="10080000"/>
    <m/>
    <n v="6309.5766601599998"/>
    <n v="2089297"/>
    <n v="2082987.42334"/>
    <n v="489600.83837499999"/>
    <n v="526915.56213900005"/>
    <n v="221"/>
    <n v="2020"/>
    <x v="91"/>
  </r>
  <r>
    <x v="34"/>
    <n v="32"/>
    <n v="2880000"/>
    <m/>
    <n v="6309.5766601599998"/>
    <n v="619441.5"/>
    <n v="613131.92333999998"/>
    <n v="215416.984451"/>
    <n v="131231.90266200001"/>
    <n v="221"/>
    <n v="2020"/>
    <x v="91"/>
  </r>
  <r>
    <x v="4"/>
    <n v="841"/>
    <n v="75690000"/>
    <m/>
    <n v="6309.5766601599998"/>
    <n v="1018591.6875"/>
    <n v="1012282.11084"/>
    <n v="192982.62796499999"/>
    <n v="156763.861336"/>
    <n v="221"/>
    <n v="2020"/>
    <x v="91"/>
  </r>
  <r>
    <x v="18"/>
    <n v="110"/>
    <n v="9900000"/>
    <m/>
    <n v="6309.5766601599998"/>
    <n v="554626"/>
    <n v="548316.42333999998"/>
    <n v="180501.01902499999"/>
    <n v="149532.782568"/>
    <n v="221"/>
    <n v="2020"/>
    <x v="91"/>
  </r>
  <r>
    <x v="2"/>
    <n v="1130"/>
    <n v="101700000"/>
    <m/>
    <n v="6309.5766601599998"/>
    <n v="1202264.875"/>
    <n v="1195955.29834"/>
    <n v="153648.281223"/>
    <n v="255591.51459499999"/>
    <n v="221"/>
    <n v="2020"/>
    <x v="91"/>
  </r>
  <r>
    <x v="6"/>
    <n v="36"/>
    <n v="3240000"/>
    <m/>
    <n v="6309.5766601599998"/>
    <n v="432513.96875"/>
    <n v="426204.39208999998"/>
    <n v="110471.20389800001"/>
    <n v="122272.215685"/>
    <n v="221"/>
    <n v="2020"/>
    <x v="91"/>
  </r>
  <r>
    <x v="37"/>
    <n v="63"/>
    <n v="5670000"/>
    <m/>
    <n v="6309.5766601599998"/>
    <n v="277971.46875"/>
    <n v="271661.89208999998"/>
    <n v="67197.209038600005"/>
    <n v="82034.883721499995"/>
    <n v="221"/>
    <n v="2020"/>
    <x v="91"/>
  </r>
  <r>
    <x v="9"/>
    <n v="131"/>
    <n v="11790000"/>
    <m/>
    <n v="6309.5766601599998"/>
    <n v="310456.03125"/>
    <n v="304146.45458999998"/>
    <n v="62633.056871699999"/>
    <n v="68838.027487900006"/>
    <n v="221"/>
    <n v="2020"/>
    <x v="91"/>
  </r>
  <r>
    <x v="14"/>
    <n v="273"/>
    <n v="24570000"/>
    <m/>
    <n v="6309.5766601599998"/>
    <n v="457088.5"/>
    <n v="450778.92333999998"/>
    <n v="38517.032063799998"/>
    <n v="73657.146745899998"/>
    <n v="221"/>
    <n v="2020"/>
    <x v="91"/>
  </r>
  <r>
    <x v="33"/>
    <n v="12"/>
    <n v="1080000"/>
    <m/>
    <n v="6309.5766601599998"/>
    <n v="139315.6875"/>
    <n v="133006.11084000001"/>
    <n v="37463.779703799999"/>
    <n v="46902.327211700001"/>
    <n v="221"/>
    <n v="2020"/>
    <x v="91"/>
  </r>
  <r>
    <x v="10"/>
    <n v="123"/>
    <n v="11070000"/>
    <m/>
    <n v="6309.5766601599998"/>
    <n v="235505.046875"/>
    <n v="229195.47021500001"/>
    <n v="35030.565247099999"/>
    <n v="49812.373937600001"/>
    <n v="221"/>
    <n v="2020"/>
    <x v="91"/>
  </r>
  <r>
    <x v="13"/>
    <n v="360"/>
    <n v="32400000"/>
    <m/>
    <n v="6309.5766601599998"/>
    <n v="263026.84375"/>
    <n v="256717.26709000001"/>
    <n v="24539.247504300001"/>
    <n v="42923.163484600002"/>
    <n v="221"/>
    <n v="2020"/>
    <x v="91"/>
  </r>
  <r>
    <x v="11"/>
    <n v="257"/>
    <n v="23130000"/>
    <m/>
    <n v="6309.5766601599998"/>
    <n v="277971.46875"/>
    <n v="271661.89208999998"/>
    <n v="10925.696821"/>
    <n v="27088.428985300001"/>
    <n v="221"/>
    <n v="2020"/>
    <x v="91"/>
  </r>
  <r>
    <x v="23"/>
    <n v="92"/>
    <n v="8280000"/>
    <m/>
    <n v="6309.5766601599998"/>
    <n v="131825.78125"/>
    <n v="125516.20458999999"/>
    <n v="9102.8425505300002"/>
    <n v="15935.6569342"/>
    <n v="221"/>
    <n v="2020"/>
    <x v="91"/>
  </r>
  <r>
    <x v="19"/>
    <n v="134"/>
    <n v="12060000"/>
    <m/>
    <n v="6309.5766601599998"/>
    <n v="6309.5766601599998"/>
    <n v="0"/>
    <n v="6309.5766601599998"/>
    <n v="0"/>
    <n v="221"/>
    <n v="2020"/>
    <x v="91"/>
  </r>
  <r>
    <x v="20"/>
    <n v="60"/>
    <n v="5400000"/>
    <m/>
    <n v="6309.5766601599998"/>
    <n v="6309.5766601599998"/>
    <n v="0"/>
    <n v="6309.5766601599998"/>
    <n v="0"/>
    <n v="221"/>
    <n v="2020"/>
    <x v="91"/>
  </r>
  <r>
    <x v="22"/>
    <n v="59"/>
    <n v="5310000"/>
    <m/>
    <n v="6309.5766601599998"/>
    <n v="6309.5766601599998"/>
    <n v="0"/>
    <n v="6309.5766601599998"/>
    <n v="0"/>
    <n v="221"/>
    <n v="2020"/>
    <x v="91"/>
  </r>
  <r>
    <x v="39"/>
    <n v="49"/>
    <n v="4410000"/>
    <m/>
    <n v="6309.5766601599998"/>
    <n v="6309.5766601599998"/>
    <n v="0"/>
    <n v="6309.5766601599998"/>
    <n v="0"/>
    <n v="221"/>
    <n v="2020"/>
    <x v="91"/>
  </r>
  <r>
    <x v="24"/>
    <n v="8"/>
    <n v="720000"/>
    <m/>
    <n v="6309.5766601599998"/>
    <n v="6309.5766601599998"/>
    <n v="0"/>
    <n v="6309.5766601599998"/>
    <n v="0"/>
    <n v="221"/>
    <n v="2020"/>
    <x v="91"/>
  </r>
  <r>
    <x v="25"/>
    <n v="60"/>
    <n v="5400000"/>
    <m/>
    <n v="6309.5766601599998"/>
    <n v="6309.5766601599998"/>
    <n v="0"/>
    <n v="6309.5766601599998"/>
    <n v="0"/>
    <n v="221"/>
    <n v="2020"/>
    <x v="91"/>
  </r>
  <r>
    <x v="26"/>
    <n v="36"/>
    <n v="3240000"/>
    <m/>
    <n v="6309.5766601599998"/>
    <n v="6309.5766601599998"/>
    <n v="0"/>
    <n v="6309.5766601599998"/>
    <n v="0"/>
    <n v="221"/>
    <n v="2020"/>
    <x v="91"/>
  </r>
  <r>
    <x v="27"/>
    <n v="17"/>
    <n v="1530000"/>
    <m/>
    <n v="6309.5766601599998"/>
    <n v="6309.5766601599998"/>
    <n v="0"/>
    <n v="6309.5766601599998"/>
    <n v="0"/>
    <n v="221"/>
    <n v="2020"/>
    <x v="91"/>
  </r>
  <r>
    <x v="28"/>
    <n v="32"/>
    <n v="2880000"/>
    <m/>
    <n v="6309.5766601599998"/>
    <n v="6309.5766601599998"/>
    <n v="0"/>
    <n v="6309.5766601599998"/>
    <n v="0"/>
    <n v="221"/>
    <n v="2020"/>
    <x v="91"/>
  </r>
  <r>
    <x v="29"/>
    <n v="29"/>
    <n v="2610000"/>
    <m/>
    <n v="6309.5766601599998"/>
    <n v="6309.5766601599998"/>
    <n v="0"/>
    <n v="6309.5766601599998"/>
    <n v="0"/>
    <n v="221"/>
    <n v="2020"/>
    <x v="91"/>
  </r>
  <r>
    <x v="30"/>
    <n v="17"/>
    <n v="1530000"/>
    <m/>
    <n v="6309.5766601599998"/>
    <n v="6309.5766601599998"/>
    <n v="0"/>
    <n v="6309.5766601599998"/>
    <n v="0"/>
    <n v="221"/>
    <n v="2020"/>
    <x v="91"/>
  </r>
  <r>
    <x v="31"/>
    <n v="88"/>
    <n v="7920000"/>
    <m/>
    <n v="6309.5766601599998"/>
    <n v="6309.5766601599998"/>
    <n v="0"/>
    <n v="6309.5766601599998"/>
    <n v="0"/>
    <n v="221"/>
    <n v="2020"/>
    <x v="91"/>
  </r>
  <r>
    <x v="12"/>
    <n v="32"/>
    <n v="2880000"/>
    <m/>
    <n v="6309.5766601599998"/>
    <n v="6309.5766601599998"/>
    <n v="0"/>
    <n v="6309.5766601599998"/>
    <n v="0"/>
    <n v="221"/>
    <n v="2020"/>
    <x v="91"/>
  </r>
  <r>
    <x v="15"/>
    <n v="109"/>
    <n v="9810000"/>
    <m/>
    <n v="6309.5766601599998"/>
    <n v="6309.5766601599998"/>
    <n v="0"/>
    <n v="6309.5766601599998"/>
    <n v="0"/>
    <n v="221"/>
    <n v="2020"/>
    <x v="91"/>
  </r>
  <r>
    <x v="16"/>
    <n v="17"/>
    <n v="1530000"/>
    <m/>
    <n v="6309.5766601599998"/>
    <n v="6309.5766601599998"/>
    <n v="0"/>
    <n v="6309.5766601599998"/>
    <n v="0"/>
    <n v="221"/>
    <n v="2020"/>
    <x v="91"/>
  </r>
  <r>
    <x v="40"/>
    <n v="11"/>
    <n v="990000"/>
    <m/>
    <n v="6309.5766601599998"/>
    <n v="6309.5766601599998"/>
    <n v="0"/>
    <n v="6309.5766601599998"/>
    <n v="0"/>
    <n v="221"/>
    <n v="2020"/>
    <x v="91"/>
  </r>
  <r>
    <x v="3"/>
    <n v="67"/>
    <n v="6030000"/>
    <m/>
    <n v="6309.5766601599998"/>
    <n v="6309.5766601599998"/>
    <n v="0"/>
    <n v="6309.5766601599998"/>
    <n v="0"/>
    <n v="221"/>
    <n v="2020"/>
    <x v="91"/>
  </r>
  <r>
    <x v="17"/>
    <n v="555"/>
    <n v="49950000"/>
    <m/>
    <n v="6309.5766601599998"/>
    <n v="6309.5766601599998"/>
    <n v="0"/>
    <n v="6309.5766601599998"/>
    <n v="4.6159850584900002E-4"/>
    <n v="221"/>
    <n v="2020"/>
    <x v="91"/>
  </r>
  <r>
    <x v="0"/>
    <n v="21"/>
    <n v="1890000"/>
    <m/>
    <n v="1419058.125"/>
    <n v="6137621.5"/>
    <n v="4718563.375"/>
    <n v="3453109.32143"/>
    <n v="1323585.2330400001"/>
    <n v="220"/>
    <n v="2020"/>
    <x v="92"/>
  </r>
  <r>
    <x v="7"/>
    <n v="2533"/>
    <n v="227970000"/>
    <m/>
    <n v="6309.5766601599998"/>
    <n v="2910718.75"/>
    <n v="2904409.1733400002"/>
    <n v="925095.06818499998"/>
    <n v="559874.83832900005"/>
    <n v="220"/>
    <n v="2020"/>
    <x v="92"/>
  </r>
  <r>
    <x v="5"/>
    <n v="82"/>
    <n v="7380000"/>
    <m/>
    <n v="34040.8242188"/>
    <n v="1923092.5"/>
    <n v="1889051.6757799999"/>
    <n v="799162.467511"/>
    <n v="465601.10984200001"/>
    <n v="220"/>
    <n v="2020"/>
    <x v="92"/>
  </r>
  <r>
    <x v="1"/>
    <n v="108"/>
    <n v="9720000"/>
    <m/>
    <n v="6309.5766601599998"/>
    <n v="2606154.25"/>
    <n v="2599844.6733400002"/>
    <n v="516395.16366899997"/>
    <n v="609120.99022000004"/>
    <n v="220"/>
    <n v="2020"/>
    <x v="92"/>
  </r>
  <r>
    <x v="21"/>
    <n v="33"/>
    <n v="2970000"/>
    <m/>
    <n v="147231.328125"/>
    <n v="990832.625"/>
    <n v="843601.296875"/>
    <n v="417826.88541699998"/>
    <n v="211984.720202"/>
    <n v="220"/>
    <n v="2020"/>
    <x v="92"/>
  </r>
  <r>
    <x v="8"/>
    <n v="2330"/>
    <n v="209700000"/>
    <m/>
    <n v="6309.5766601599998"/>
    <n v="3944574.75"/>
    <n v="3938265.1733400002"/>
    <n v="358892.59928800003"/>
    <n v="524705.09240099997"/>
    <n v="220"/>
    <n v="2020"/>
    <x v="92"/>
  </r>
  <r>
    <x v="36"/>
    <n v="107"/>
    <n v="9630000"/>
    <m/>
    <n v="6309.5766601599998"/>
    <n v="3076098"/>
    <n v="3069788.4233400002"/>
    <n v="345851.83253299998"/>
    <n v="482281.93084699998"/>
    <n v="220"/>
    <n v="2020"/>
    <x v="92"/>
  </r>
  <r>
    <x v="34"/>
    <n v="26"/>
    <n v="2340000"/>
    <m/>
    <n v="12941.9658203"/>
    <n v="731139.625"/>
    <n v="718197.65917999996"/>
    <n v="264454.57215299999"/>
    <n v="152651.37508200001"/>
    <n v="220"/>
    <n v="2020"/>
    <x v="92"/>
  </r>
  <r>
    <x v="2"/>
    <n v="1129"/>
    <n v="101610000"/>
    <m/>
    <n v="6309.5766601599998"/>
    <n v="1499685.25"/>
    <n v="1493375.67334"/>
    <n v="157661.248854"/>
    <n v="247816.03449200001"/>
    <n v="220"/>
    <n v="2020"/>
    <x v="92"/>
  </r>
  <r>
    <x v="4"/>
    <n v="822"/>
    <n v="73980000"/>
    <m/>
    <n v="6309.5766601599998"/>
    <n v="839460.4375"/>
    <n v="833150.86083999998"/>
    <n v="151469.355748"/>
    <n v="115411.047659"/>
    <n v="220"/>
    <n v="2020"/>
    <x v="92"/>
  </r>
  <r>
    <x v="18"/>
    <n v="95"/>
    <n v="8550000"/>
    <m/>
    <n v="6309.5766601599998"/>
    <n v="554626"/>
    <n v="548316.42333999998"/>
    <n v="132527.19488600001"/>
    <n v="143732.42234700001"/>
    <n v="220"/>
    <n v="2020"/>
    <x v="92"/>
  </r>
  <r>
    <x v="3"/>
    <n v="65"/>
    <n v="5850000"/>
    <m/>
    <n v="6309.5766601599998"/>
    <n v="356451.15625"/>
    <n v="350141.57958999998"/>
    <n v="87225.767315200006"/>
    <n v="112664.152004"/>
    <n v="220"/>
    <n v="2020"/>
    <x v="92"/>
  </r>
  <r>
    <x v="6"/>
    <n v="36"/>
    <n v="3240000"/>
    <m/>
    <n v="6309.5766601599998"/>
    <n v="420726.6875"/>
    <n v="414417.11083999998"/>
    <n v="57350.610989000001"/>
    <n v="108537.243176"/>
    <n v="220"/>
    <n v="2020"/>
    <x v="92"/>
  </r>
  <r>
    <x v="33"/>
    <n v="12"/>
    <n v="1080000"/>
    <m/>
    <n v="6309.5766601599998"/>
    <n v="143218.828125"/>
    <n v="136909.25146500001"/>
    <n v="56199.206624300001"/>
    <n v="49560.013106799997"/>
    <n v="220"/>
    <n v="2020"/>
    <x v="92"/>
  </r>
  <r>
    <x v="9"/>
    <n v="130"/>
    <n v="11700000"/>
    <m/>
    <n v="6309.5766601599998"/>
    <n v="310456.03125"/>
    <n v="304146.45458999998"/>
    <n v="41060.492149899997"/>
    <n v="59602.421706399997"/>
    <n v="220"/>
    <n v="2020"/>
    <x v="92"/>
  </r>
  <r>
    <x v="37"/>
    <n v="55"/>
    <n v="4950000"/>
    <m/>
    <n v="6309.5766601599998"/>
    <n v="169044.15625"/>
    <n v="162734.57959000001"/>
    <n v="34110.826145200001"/>
    <n v="38066.420822300002"/>
    <n v="220"/>
    <n v="2020"/>
    <x v="92"/>
  </r>
  <r>
    <x v="23"/>
    <n v="92"/>
    <n v="8280000"/>
    <m/>
    <n v="6309.5766601599998"/>
    <n v="248885.8125"/>
    <n v="242576.23584000001"/>
    <n v="32927.207328500001"/>
    <n v="53992.6776092"/>
    <n v="220"/>
    <n v="2020"/>
    <x v="92"/>
  </r>
  <r>
    <x v="10"/>
    <n v="114"/>
    <n v="10260000"/>
    <m/>
    <n v="6309.5766601599998"/>
    <n v="194088.640625"/>
    <n v="187779.06396500001"/>
    <n v="26881.2423031"/>
    <n v="30051.160540000001"/>
    <n v="220"/>
    <n v="2020"/>
    <x v="92"/>
  </r>
  <r>
    <x v="14"/>
    <n v="273"/>
    <n v="24570000"/>
    <m/>
    <n v="6309.5766601599998"/>
    <n v="510505.21875"/>
    <n v="504195.64208999998"/>
    <n v="24903.825554800002"/>
    <n v="62074.416495899997"/>
    <n v="220"/>
    <n v="2020"/>
    <x v="92"/>
  </r>
  <r>
    <x v="11"/>
    <n v="254"/>
    <n v="22860000"/>
    <m/>
    <n v="6309.5766601599998"/>
    <n v="159955.890625"/>
    <n v="153646.31396500001"/>
    <n v="8801.4815145199991"/>
    <n v="12964.9737678"/>
    <n v="220"/>
    <n v="2020"/>
    <x v="92"/>
  </r>
  <r>
    <x v="13"/>
    <n v="357"/>
    <n v="32130000"/>
    <m/>
    <n v="6309.5766601599998"/>
    <n v="60813.5234375"/>
    <n v="54503.9467773"/>
    <n v="7432.4004467000004"/>
    <n v="5843.0835827399997"/>
    <n v="220"/>
    <n v="2020"/>
    <x v="92"/>
  </r>
  <r>
    <x v="27"/>
    <n v="13"/>
    <n v="1170000"/>
    <m/>
    <n v="6309.5766601599998"/>
    <n v="9036.5009765600007"/>
    <n v="2726.9243164099998"/>
    <n v="6622.9088792100001"/>
    <n v="783.11962087300003"/>
    <n v="220"/>
    <n v="2020"/>
    <x v="92"/>
  </r>
  <r>
    <x v="19"/>
    <n v="122"/>
    <n v="10980000"/>
    <m/>
    <n v="6309.5766601599998"/>
    <n v="6309.5766601599998"/>
    <n v="0"/>
    <n v="6309.5766601599998"/>
    <n v="0"/>
    <n v="220"/>
    <n v="2020"/>
    <x v="92"/>
  </r>
  <r>
    <x v="20"/>
    <n v="200"/>
    <n v="18000000"/>
    <m/>
    <n v="6309.5766601599998"/>
    <n v="6309.5766601599998"/>
    <n v="0"/>
    <n v="6309.5766601599998"/>
    <n v="0"/>
    <n v="220"/>
    <n v="2020"/>
    <x v="92"/>
  </r>
  <r>
    <x v="22"/>
    <n v="121"/>
    <n v="10890000"/>
    <m/>
    <n v="6309.5766601599998"/>
    <n v="6309.5766601599998"/>
    <n v="0"/>
    <n v="6309.5766601599998"/>
    <n v="0"/>
    <n v="220"/>
    <n v="2020"/>
    <x v="92"/>
  </r>
  <r>
    <x v="39"/>
    <n v="47"/>
    <n v="4230000"/>
    <m/>
    <n v="6309.5766601599998"/>
    <n v="6309.5766601599998"/>
    <n v="0"/>
    <n v="6309.5766601599998"/>
    <n v="0"/>
    <n v="220"/>
    <n v="2020"/>
    <x v="92"/>
  </r>
  <r>
    <x v="24"/>
    <n v="117"/>
    <n v="10530000"/>
    <m/>
    <n v="6309.5766601599998"/>
    <n v="6309.5766601599998"/>
    <n v="0"/>
    <n v="6309.5766601599998"/>
    <n v="0"/>
    <n v="220"/>
    <n v="2020"/>
    <x v="92"/>
  </r>
  <r>
    <x v="25"/>
    <n v="130"/>
    <n v="11700000"/>
    <m/>
    <n v="6309.5766601599998"/>
    <n v="6309.5766601599998"/>
    <n v="0"/>
    <n v="6309.5766601599998"/>
    <n v="0"/>
    <n v="220"/>
    <n v="2020"/>
    <x v="92"/>
  </r>
  <r>
    <x v="26"/>
    <n v="28"/>
    <n v="2520000"/>
    <m/>
    <n v="6309.5766601599998"/>
    <n v="6309.5766601599998"/>
    <n v="0"/>
    <n v="6309.5766601599998"/>
    <n v="0"/>
    <n v="220"/>
    <n v="2020"/>
    <x v="92"/>
  </r>
  <r>
    <x v="28"/>
    <n v="27"/>
    <n v="2430000"/>
    <m/>
    <n v="6309.5766601599998"/>
    <n v="6309.5766601599998"/>
    <n v="0"/>
    <n v="6309.5766601599998"/>
    <n v="0"/>
    <n v="220"/>
    <n v="2020"/>
    <x v="92"/>
  </r>
  <r>
    <x v="29"/>
    <n v="14"/>
    <n v="1260000"/>
    <m/>
    <n v="6309.5766601599998"/>
    <n v="6309.5766601599998"/>
    <n v="0"/>
    <n v="6309.5766601599998"/>
    <n v="0"/>
    <n v="220"/>
    <n v="2020"/>
    <x v="92"/>
  </r>
  <r>
    <x v="30"/>
    <n v="12"/>
    <n v="1080000"/>
    <m/>
    <n v="6309.5766601599998"/>
    <n v="6309.5766601599998"/>
    <n v="0"/>
    <n v="6309.5766601599998"/>
    <n v="0"/>
    <n v="220"/>
    <n v="2020"/>
    <x v="92"/>
  </r>
  <r>
    <x v="31"/>
    <n v="79"/>
    <n v="7110000"/>
    <m/>
    <n v="6309.5766601599998"/>
    <n v="6309.5766601599998"/>
    <n v="0"/>
    <n v="6309.5766601599998"/>
    <n v="0"/>
    <n v="220"/>
    <n v="2020"/>
    <x v="92"/>
  </r>
  <r>
    <x v="32"/>
    <n v="18"/>
    <n v="1620000"/>
    <m/>
    <n v="6309.5766601599998"/>
    <n v="6309.5766601599998"/>
    <n v="0"/>
    <n v="6309.5766601599998"/>
    <n v="0"/>
    <n v="220"/>
    <n v="2020"/>
    <x v="92"/>
  </r>
  <r>
    <x v="12"/>
    <n v="26"/>
    <n v="2340000"/>
    <m/>
    <n v="6309.5766601599998"/>
    <n v="6309.5766601599998"/>
    <n v="0"/>
    <n v="6309.5766601599998"/>
    <n v="0"/>
    <n v="220"/>
    <n v="2020"/>
    <x v="92"/>
  </r>
  <r>
    <x v="15"/>
    <n v="96"/>
    <n v="8640000"/>
    <m/>
    <n v="6309.5766601599998"/>
    <n v="6309.5766601599998"/>
    <n v="0"/>
    <n v="6309.5766601599998"/>
    <n v="0"/>
    <n v="220"/>
    <n v="2020"/>
    <x v="92"/>
  </r>
  <r>
    <x v="38"/>
    <n v="16"/>
    <n v="1440000"/>
    <m/>
    <n v="6309.5766601599998"/>
    <n v="6309.5766601599998"/>
    <n v="0"/>
    <n v="6309.5766601599998"/>
    <n v="0"/>
    <n v="220"/>
    <n v="2020"/>
    <x v="92"/>
  </r>
  <r>
    <x v="16"/>
    <n v="10"/>
    <n v="900000"/>
    <m/>
    <n v="6309.5766601599998"/>
    <n v="6309.5766601599998"/>
    <n v="0"/>
    <n v="6309.5766601599998"/>
    <n v="0"/>
    <n v="220"/>
    <n v="2020"/>
    <x v="92"/>
  </r>
  <r>
    <x v="40"/>
    <n v="22"/>
    <n v="1980000"/>
    <m/>
    <n v="6309.5766601599998"/>
    <n v="6309.5766601599998"/>
    <n v="0"/>
    <n v="6309.5766601599998"/>
    <n v="0"/>
    <n v="220"/>
    <n v="2020"/>
    <x v="92"/>
  </r>
  <r>
    <x v="41"/>
    <n v="28"/>
    <n v="2520000"/>
    <m/>
    <n v="6309.5766601599998"/>
    <n v="6309.5766601599998"/>
    <n v="0"/>
    <n v="6309.5766601599998"/>
    <n v="0"/>
    <n v="220"/>
    <n v="2020"/>
    <x v="92"/>
  </r>
  <r>
    <x v="35"/>
    <n v="37"/>
    <n v="3330000"/>
    <m/>
    <n v="6309.5766601599998"/>
    <n v="6309.5766601599998"/>
    <n v="0"/>
    <n v="6309.5766601599998"/>
    <n v="0"/>
    <n v="220"/>
    <n v="2020"/>
    <x v="92"/>
  </r>
  <r>
    <x v="17"/>
    <n v="533"/>
    <n v="47970000"/>
    <m/>
    <n v="6309.5766601599998"/>
    <n v="6309.5766601599998"/>
    <n v="0"/>
    <n v="6309.5766601599998"/>
    <n v="3.8768239689100002E-4"/>
    <n v="220"/>
    <n v="2020"/>
    <x v="92"/>
  </r>
  <r>
    <x v="21"/>
    <n v="17"/>
    <n v="1530000"/>
    <m/>
    <n v="55975.78125"/>
    <n v="794328.375"/>
    <n v="738352.59375"/>
    <n v="400207.347886"/>
    <n v="191140.971976"/>
    <n v="219"/>
    <n v="2020"/>
    <x v="93"/>
  </r>
  <r>
    <x v="4"/>
    <n v="657"/>
    <n v="59130000"/>
    <m/>
    <n v="6309.5766601599998"/>
    <n v="1674943.75"/>
    <n v="1668634.17334"/>
    <n v="77192.794419500002"/>
    <n v="112223.531332"/>
    <n v="219"/>
    <n v="2020"/>
    <x v="93"/>
  </r>
  <r>
    <x v="37"/>
    <n v="43"/>
    <n v="3870000"/>
    <m/>
    <n v="6309.5766601599998"/>
    <n v="131825.78125"/>
    <n v="125516.20458999999"/>
    <n v="14530.749761499999"/>
    <n v="26638.549412100001"/>
    <n v="219"/>
    <n v="2020"/>
    <x v="93"/>
  </r>
  <r>
    <x v="19"/>
    <n v="108"/>
    <n v="9720000"/>
    <m/>
    <n v="6309.5766601599998"/>
    <n v="6309.5766601599998"/>
    <n v="0"/>
    <n v="6309.5766601599998"/>
    <n v="0"/>
    <n v="219"/>
    <n v="2020"/>
    <x v="93"/>
  </r>
  <r>
    <x v="0"/>
    <n v="20"/>
    <n v="1800000"/>
    <m/>
    <n v="887156.375"/>
    <n v="6854886"/>
    <n v="5967729.625"/>
    <n v="3392474.2656299998"/>
    <n v="1827479.7888100001"/>
    <n v="217"/>
    <n v="2020"/>
    <x v="94"/>
  </r>
  <r>
    <x v="7"/>
    <n v="2577"/>
    <n v="231930000"/>
    <m/>
    <n v="6309.5766601599998"/>
    <n v="3944574.75"/>
    <n v="3938265.1733400002"/>
    <n v="1404372.99294"/>
    <n v="640346.47669899999"/>
    <n v="217"/>
    <n v="2020"/>
    <x v="94"/>
  </r>
  <r>
    <x v="5"/>
    <n v="91"/>
    <n v="8190000"/>
    <m/>
    <n v="6309.5766601599998"/>
    <n v="2032358.625"/>
    <n v="2026049.04834"/>
    <n v="901153.36840000004"/>
    <n v="541014.09516300005"/>
    <n v="217"/>
    <n v="2020"/>
    <x v="94"/>
  </r>
  <r>
    <x v="21"/>
    <n v="34"/>
    <n v="3060000"/>
    <m/>
    <n v="346737"/>
    <n v="1584894.25"/>
    <n v="1238157.25"/>
    <n v="822271.69852900004"/>
    <n v="317361.090035"/>
    <n v="217"/>
    <n v="2020"/>
    <x v="94"/>
  </r>
  <r>
    <x v="34"/>
    <n v="42"/>
    <n v="3780000"/>
    <m/>
    <n v="100000.054688"/>
    <n v="1674943.75"/>
    <n v="1574943.6953100001"/>
    <n v="801346.94289399998"/>
    <n v="467989.54959499999"/>
    <n v="217"/>
    <n v="2020"/>
    <x v="94"/>
  </r>
  <r>
    <x v="8"/>
    <n v="2453"/>
    <n v="220770000"/>
    <m/>
    <n v="6309.5766601599998"/>
    <n v="6309576.5"/>
    <n v="6303266.9233400002"/>
    <n v="540047.85007499997"/>
    <n v="750948.49240300001"/>
    <n v="217"/>
    <n v="2020"/>
    <x v="94"/>
  </r>
  <r>
    <x v="1"/>
    <n v="118"/>
    <n v="10620000"/>
    <m/>
    <n v="6309.5766601599998"/>
    <n v="2147831.75"/>
    <n v="2141522.1733400002"/>
    <n v="536103.89255300001"/>
    <n v="566073.71529800002"/>
    <n v="217"/>
    <n v="2020"/>
    <x v="94"/>
  </r>
  <r>
    <x v="36"/>
    <n v="116"/>
    <n v="10440000"/>
    <m/>
    <n v="6309.5766601599998"/>
    <n v="2089297"/>
    <n v="2082987.42334"/>
    <n v="330263.74854399997"/>
    <n v="394273.73847400001"/>
    <n v="217"/>
    <n v="2020"/>
    <x v="94"/>
  </r>
  <r>
    <x v="18"/>
    <n v="96"/>
    <n v="8640000"/>
    <m/>
    <n v="6309.5766601599998"/>
    <n v="619441.5"/>
    <n v="613131.92333999998"/>
    <n v="179739.82668100001"/>
    <n v="165870.340023"/>
    <n v="217"/>
    <n v="2020"/>
    <x v="94"/>
  </r>
  <r>
    <x v="2"/>
    <n v="1276"/>
    <n v="114840000"/>
    <m/>
    <n v="6309.5766601599998"/>
    <n v="1169500.25"/>
    <n v="1163190.67334"/>
    <n v="134705.11646700001"/>
    <n v="244104.05504800001"/>
    <n v="217"/>
    <n v="2020"/>
    <x v="94"/>
  </r>
  <r>
    <x v="4"/>
    <n v="853"/>
    <n v="76770000"/>
    <m/>
    <n v="6309.5766601599998"/>
    <n v="816582.6875"/>
    <n v="810273.11083999998"/>
    <n v="129283.53180899999"/>
    <n v="124444.092662"/>
    <n v="217"/>
    <n v="2020"/>
    <x v="94"/>
  </r>
  <r>
    <x v="6"/>
    <n v="37"/>
    <n v="3330000"/>
    <m/>
    <n v="6309.5766601599998"/>
    <n v="337287.5625"/>
    <n v="330977.98583999998"/>
    <n v="55443.973540400002"/>
    <n v="74562.492016999997"/>
    <n v="217"/>
    <n v="2020"/>
    <x v="94"/>
  </r>
  <r>
    <x v="37"/>
    <n v="63"/>
    <n v="5670000"/>
    <m/>
    <n v="6309.5766601599998"/>
    <n v="337287.5625"/>
    <n v="330977.98583999998"/>
    <n v="51329.383913099999"/>
    <n v="84097.567182800005"/>
    <n v="217"/>
    <n v="2020"/>
    <x v="94"/>
  </r>
  <r>
    <x v="23"/>
    <n v="116"/>
    <n v="10440000"/>
    <m/>
    <n v="6309.5766601599998"/>
    <n v="319153.9375"/>
    <n v="312844.36083999998"/>
    <n v="40242.643798800003"/>
    <n v="68365.456257099999"/>
    <n v="217"/>
    <n v="2020"/>
    <x v="94"/>
  </r>
  <r>
    <x v="3"/>
    <n v="60"/>
    <n v="5400000"/>
    <m/>
    <n v="6309.5766601599998"/>
    <n v="222843.53125"/>
    <n v="216533.95459000001"/>
    <n v="37814.293554700002"/>
    <n v="54855.848090899999"/>
    <n v="217"/>
    <n v="2020"/>
    <x v="94"/>
  </r>
  <r>
    <x v="33"/>
    <n v="12"/>
    <n v="1080000"/>
    <m/>
    <n v="6309.5766601599998"/>
    <n v="102801.640625"/>
    <n v="96492.063964800007"/>
    <n v="29195.266682900001"/>
    <n v="30609.105854400001"/>
    <n v="217"/>
    <n v="2020"/>
    <x v="94"/>
  </r>
  <r>
    <x v="14"/>
    <n v="263"/>
    <n v="23670000"/>
    <m/>
    <n v="6309.5766601599998"/>
    <n v="301995.375"/>
    <n v="295685.79833999998"/>
    <n v="22268.220747700001"/>
    <n v="45422.798395500002"/>
    <n v="217"/>
    <n v="2020"/>
    <x v="94"/>
  </r>
  <r>
    <x v="9"/>
    <n v="135"/>
    <n v="12150000"/>
    <m/>
    <n v="6309.5766601599998"/>
    <n v="216770.515625"/>
    <n v="210460.93896500001"/>
    <n v="19741.087297499998"/>
    <n v="37555.836479799997"/>
    <n v="217"/>
    <n v="2020"/>
    <x v="94"/>
  </r>
  <r>
    <x v="13"/>
    <n v="359"/>
    <n v="32310000"/>
    <m/>
    <n v="6309.5766601599998"/>
    <n v="263026.84375"/>
    <n v="256717.26709000001"/>
    <n v="14192.3181105"/>
    <n v="31093.2087397"/>
    <n v="217"/>
    <n v="2020"/>
    <x v="94"/>
  </r>
  <r>
    <x v="11"/>
    <n v="256"/>
    <n v="23040000"/>
    <m/>
    <n v="6309.5766601599998"/>
    <n v="270395.9375"/>
    <n v="264086.36083999998"/>
    <n v="13038.6648979"/>
    <n v="32982.659803000002"/>
    <n v="217"/>
    <n v="2020"/>
    <x v="94"/>
  </r>
  <r>
    <x v="10"/>
    <n v="122"/>
    <n v="10980000"/>
    <m/>
    <n v="6309.5766601599998"/>
    <n v="128233.140625"/>
    <n v="121923.56396499999"/>
    <n v="10358.8071289"/>
    <n v="16730.807969900001"/>
    <n v="217"/>
    <n v="2020"/>
    <x v="94"/>
  </r>
  <r>
    <x v="22"/>
    <n v="141"/>
    <n v="12690000"/>
    <m/>
    <n v="6309.5766601599998"/>
    <n v="183653.90625"/>
    <n v="177344.32959000001"/>
    <n v="7734.1577321599998"/>
    <n v="14937.7230932"/>
    <n v="217"/>
    <n v="2020"/>
    <x v="94"/>
  </r>
  <r>
    <x v="41"/>
    <n v="50"/>
    <n v="4500000"/>
    <m/>
    <n v="6309.5766601599998"/>
    <n v="14454.4082031"/>
    <n v="8144.8315429699996"/>
    <n v="6634.5747167999998"/>
    <n v="1522.3930503900001"/>
    <n v="217"/>
    <n v="2020"/>
    <x v="94"/>
  </r>
  <r>
    <x v="19"/>
    <n v="138"/>
    <n v="12420000"/>
    <m/>
    <n v="6309.5766601599998"/>
    <n v="6309.5766601599998"/>
    <n v="0"/>
    <n v="6309.5766601599998"/>
    <n v="0"/>
    <n v="217"/>
    <n v="2020"/>
    <x v="94"/>
  </r>
  <r>
    <x v="20"/>
    <n v="230"/>
    <n v="20700000"/>
    <m/>
    <n v="6309.5766601599998"/>
    <n v="6309.5766601599998"/>
    <n v="0"/>
    <n v="6309.5766601599998"/>
    <n v="0"/>
    <n v="217"/>
    <n v="2020"/>
    <x v="94"/>
  </r>
  <r>
    <x v="39"/>
    <n v="55"/>
    <n v="4950000"/>
    <m/>
    <n v="6309.5766601599998"/>
    <n v="6309.5766601599998"/>
    <n v="0"/>
    <n v="6309.5766601599998"/>
    <n v="0"/>
    <n v="217"/>
    <n v="2020"/>
    <x v="94"/>
  </r>
  <r>
    <x v="24"/>
    <n v="125"/>
    <n v="11250000"/>
    <m/>
    <n v="6309.5766601599998"/>
    <n v="6309.5766601599998"/>
    <n v="0"/>
    <n v="6309.5766601599998"/>
    <n v="0"/>
    <n v="217"/>
    <n v="2020"/>
    <x v="94"/>
  </r>
  <r>
    <x v="25"/>
    <n v="156"/>
    <n v="14040000"/>
    <m/>
    <n v="6309.5766601599998"/>
    <n v="6309.5766601599998"/>
    <n v="0"/>
    <n v="6309.5766601599998"/>
    <n v="0"/>
    <n v="217"/>
    <n v="2020"/>
    <x v="94"/>
  </r>
  <r>
    <x v="26"/>
    <n v="39"/>
    <n v="3510000"/>
    <m/>
    <n v="6309.5766601599998"/>
    <n v="6309.5766601599998"/>
    <n v="0"/>
    <n v="6309.5766601599998"/>
    <n v="0"/>
    <n v="217"/>
    <n v="2020"/>
    <x v="94"/>
  </r>
  <r>
    <x v="27"/>
    <n v="10"/>
    <n v="900000"/>
    <m/>
    <n v="6309.5766601599998"/>
    <n v="6309.5766601599998"/>
    <n v="0"/>
    <n v="6309.5766601599998"/>
    <n v="0"/>
    <n v="217"/>
    <n v="2020"/>
    <x v="94"/>
  </r>
  <r>
    <x v="28"/>
    <n v="33"/>
    <n v="2970000"/>
    <m/>
    <n v="6309.5766601599998"/>
    <n v="6309.5766601599998"/>
    <n v="0"/>
    <n v="6309.5766601599998"/>
    <n v="0"/>
    <n v="217"/>
    <n v="2020"/>
    <x v="94"/>
  </r>
  <r>
    <x v="29"/>
    <n v="30"/>
    <n v="2700000"/>
    <m/>
    <n v="6309.5766601599998"/>
    <n v="6309.5766601599998"/>
    <n v="0"/>
    <n v="6309.5766601599998"/>
    <n v="0"/>
    <n v="217"/>
    <n v="2020"/>
    <x v="94"/>
  </r>
  <r>
    <x v="30"/>
    <n v="21"/>
    <n v="1890000"/>
    <m/>
    <n v="6309.5766601599998"/>
    <n v="6309.5766601599998"/>
    <n v="0"/>
    <n v="6309.5766601599998"/>
    <n v="0"/>
    <n v="217"/>
    <n v="2020"/>
    <x v="94"/>
  </r>
  <r>
    <x v="31"/>
    <n v="91"/>
    <n v="8190000"/>
    <m/>
    <n v="6309.5766601599998"/>
    <n v="6309.5766601599998"/>
    <n v="0"/>
    <n v="6309.5766601599998"/>
    <n v="0"/>
    <n v="217"/>
    <n v="2020"/>
    <x v="94"/>
  </r>
  <r>
    <x v="32"/>
    <n v="12"/>
    <n v="1080000"/>
    <m/>
    <n v="6309.5766601599998"/>
    <n v="6309.5766601599998"/>
    <n v="0"/>
    <n v="6309.5766601599998"/>
    <n v="0"/>
    <n v="217"/>
    <n v="2020"/>
    <x v="94"/>
  </r>
  <r>
    <x v="12"/>
    <n v="44"/>
    <n v="3960000"/>
    <m/>
    <n v="6309.5766601599998"/>
    <n v="6309.5766601599998"/>
    <n v="0"/>
    <n v="6309.5766601599998"/>
    <n v="0"/>
    <n v="217"/>
    <n v="2020"/>
    <x v="94"/>
  </r>
  <r>
    <x v="15"/>
    <n v="119"/>
    <n v="10710000"/>
    <m/>
    <n v="6309.5766601599998"/>
    <n v="6309.5766601599998"/>
    <n v="0"/>
    <n v="6309.5766601599998"/>
    <n v="0"/>
    <n v="217"/>
    <n v="2020"/>
    <x v="94"/>
  </r>
  <r>
    <x v="38"/>
    <n v="30"/>
    <n v="2700000"/>
    <m/>
    <n v="6309.5766601599998"/>
    <n v="6309.5766601599998"/>
    <n v="0"/>
    <n v="6309.5766601599998"/>
    <n v="0"/>
    <n v="217"/>
    <n v="2020"/>
    <x v="94"/>
  </r>
  <r>
    <x v="16"/>
    <n v="3"/>
    <n v="270000"/>
    <m/>
    <n v="6309.5766601599998"/>
    <n v="6309.5766601599998"/>
    <n v="0"/>
    <n v="6309.5766601599998"/>
    <n v="0"/>
    <n v="217"/>
    <n v="2020"/>
    <x v="94"/>
  </r>
  <r>
    <x v="40"/>
    <n v="23"/>
    <n v="2070000"/>
    <m/>
    <n v="6309.5766601599998"/>
    <n v="6309.5766601599998"/>
    <n v="0"/>
    <n v="6309.5766601599998"/>
    <n v="0"/>
    <n v="217"/>
    <n v="2020"/>
    <x v="94"/>
  </r>
  <r>
    <x v="35"/>
    <n v="43"/>
    <n v="3870000"/>
    <m/>
    <n v="6309.5766601599998"/>
    <n v="6309.5766601599998"/>
    <n v="0"/>
    <n v="6309.5766601599998"/>
    <n v="0"/>
    <n v="217"/>
    <n v="2020"/>
    <x v="94"/>
  </r>
  <r>
    <x v="17"/>
    <n v="561"/>
    <n v="50490000"/>
    <m/>
    <n v="6309.5766601599998"/>
    <n v="6309.5766601599998"/>
    <n v="0"/>
    <n v="6309.5766601599998"/>
    <n v="4.7370239264900001E-4"/>
    <n v="217"/>
    <n v="2020"/>
    <x v="94"/>
  </r>
  <r>
    <x v="0"/>
    <n v="23"/>
    <n v="2070000"/>
    <m/>
    <n v="1202264.875"/>
    <n v="5345645.5"/>
    <n v="4143380.625"/>
    <n v="3483097.3912999998"/>
    <n v="1244479.84779"/>
    <n v="216"/>
    <n v="2020"/>
    <x v="95"/>
  </r>
  <r>
    <x v="7"/>
    <n v="2547"/>
    <n v="229230000"/>
    <m/>
    <n v="6309.5766601599998"/>
    <n v="3630782"/>
    <n v="3624472.4233400002"/>
    <n v="973928.18457699998"/>
    <n v="608851.66626099998"/>
    <n v="216"/>
    <n v="2020"/>
    <x v="95"/>
  </r>
  <r>
    <x v="5"/>
    <n v="89"/>
    <n v="8010000"/>
    <m/>
    <n v="6309.5766601599998"/>
    <n v="2208005.25"/>
    <n v="2201695.6733400002"/>
    <n v="827371.603565"/>
    <n v="483494.60639199999"/>
    <n v="216"/>
    <n v="2020"/>
    <x v="95"/>
  </r>
  <r>
    <x v="34"/>
    <n v="34"/>
    <n v="3060000"/>
    <m/>
    <n v="118032.078125"/>
    <n v="1923092.5"/>
    <n v="1805060.42188"/>
    <n v="779468.02757399995"/>
    <n v="455312.00282300002"/>
    <n v="216"/>
    <n v="2020"/>
    <x v="95"/>
  </r>
  <r>
    <x v="36"/>
    <n v="110"/>
    <n v="9900000"/>
    <m/>
    <n v="6309.5766601599998"/>
    <n v="2089297"/>
    <n v="2082987.42334"/>
    <n v="671371.90929099999"/>
    <n v="509139.67661099997"/>
    <n v="216"/>
    <n v="2020"/>
    <x v="95"/>
  </r>
  <r>
    <x v="1"/>
    <n v="109"/>
    <n v="9810000"/>
    <m/>
    <n v="6309.5766601599998"/>
    <n v="2147831.75"/>
    <n v="2141522.1733400002"/>
    <n v="485940.68774199998"/>
    <n v="518762.85019600001"/>
    <n v="216"/>
    <n v="2020"/>
    <x v="95"/>
  </r>
  <r>
    <x v="21"/>
    <n v="31"/>
    <n v="2790000"/>
    <m/>
    <n v="52966.3710938"/>
    <n v="1235948.125"/>
    <n v="1182981.75391"/>
    <n v="480580.54851300002"/>
    <n v="328777.69854299998"/>
    <n v="216"/>
    <n v="2020"/>
    <x v="95"/>
  </r>
  <r>
    <x v="8"/>
    <n v="2381"/>
    <n v="214290000"/>
    <m/>
    <n v="6309.5766601599998"/>
    <n v="5807646.5"/>
    <n v="5801336.9233400002"/>
    <n v="428591.535905"/>
    <n v="735375.20183300006"/>
    <n v="216"/>
    <n v="2020"/>
    <x v="95"/>
  </r>
  <r>
    <x v="18"/>
    <n v="103"/>
    <n v="9270000"/>
    <m/>
    <n v="6309.5766601599998"/>
    <n v="816582.6875"/>
    <n v="810273.11083999998"/>
    <n v="164391.54242400001"/>
    <n v="179444.232124"/>
    <n v="216"/>
    <n v="2020"/>
    <x v="95"/>
  </r>
  <r>
    <x v="2"/>
    <n v="1305"/>
    <n v="117450000"/>
    <m/>
    <n v="6309.5766601599998"/>
    <n v="1202264.875"/>
    <n v="1195955.29834"/>
    <n v="134548.56495100001"/>
    <n v="229305.01622600001"/>
    <n v="216"/>
    <n v="2020"/>
    <x v="95"/>
  </r>
  <r>
    <x v="4"/>
    <n v="850"/>
    <n v="76500000"/>
    <m/>
    <n v="6309.5766601599998"/>
    <n v="691831.1875"/>
    <n v="685521.61083999998"/>
    <n v="114604.83343"/>
    <n v="93782.310813899996"/>
    <n v="216"/>
    <n v="2020"/>
    <x v="95"/>
  </r>
  <r>
    <x v="33"/>
    <n v="12"/>
    <n v="1080000"/>
    <m/>
    <n v="6309.5766601599998"/>
    <n v="159955.890625"/>
    <n v="153646.31396500001"/>
    <n v="37365.0791016"/>
    <n v="48577.602452400002"/>
    <n v="216"/>
    <n v="2020"/>
    <x v="95"/>
  </r>
  <r>
    <x v="23"/>
    <n v="95"/>
    <n v="8550000"/>
    <m/>
    <n v="6309.5766601599998"/>
    <n v="293765.0625"/>
    <n v="287455.48583999998"/>
    <n v="26069.8837685"/>
    <n v="47162.612642100001"/>
    <n v="216"/>
    <n v="2020"/>
    <x v="95"/>
  </r>
  <r>
    <x v="6"/>
    <n v="36"/>
    <n v="3240000"/>
    <m/>
    <n v="6309.5766601599998"/>
    <n v="118032.078125"/>
    <n v="111722.50146499999"/>
    <n v="19006.811808300001"/>
    <n v="22155.5701997"/>
    <n v="216"/>
    <n v="2020"/>
    <x v="95"/>
  </r>
  <r>
    <x v="9"/>
    <n v="136"/>
    <n v="12240000"/>
    <m/>
    <n v="6309.5766601599998"/>
    <n v="89536.5078125"/>
    <n v="83226.931152300007"/>
    <n v="13239.2359655"/>
    <n v="15221.068980399999"/>
    <n v="216"/>
    <n v="2020"/>
    <x v="95"/>
  </r>
  <r>
    <x v="14"/>
    <n v="272"/>
    <n v="24480000"/>
    <m/>
    <n v="6309.5766601599998"/>
    <n v="319153.9375"/>
    <n v="312844.36083999998"/>
    <n v="9785.7460740000006"/>
    <n v="27528.5807551"/>
    <n v="216"/>
    <n v="2020"/>
    <x v="95"/>
  </r>
  <r>
    <x v="11"/>
    <n v="251"/>
    <n v="22590000"/>
    <m/>
    <n v="6309.5766601599998"/>
    <n v="210862.984375"/>
    <n v="204553.40771500001"/>
    <n v="9625.64190504"/>
    <n v="20367.644413800001"/>
    <n v="216"/>
    <n v="2020"/>
    <x v="95"/>
  </r>
  <r>
    <x v="37"/>
    <n v="58"/>
    <n v="5220000"/>
    <m/>
    <n v="6309.5766601599998"/>
    <n v="44874.5585938"/>
    <n v="38564.9819336"/>
    <n v="8235.51378974"/>
    <n v="7500.4247043200003"/>
    <n v="216"/>
    <n v="2020"/>
    <x v="95"/>
  </r>
  <r>
    <x v="13"/>
    <n v="358"/>
    <n v="32220000"/>
    <m/>
    <n v="6309.5766601599998"/>
    <n v="151356.234375"/>
    <n v="145046.65771500001"/>
    <n v="8021.8777687499996"/>
    <n v="13214.248482700001"/>
    <n v="216"/>
    <n v="2020"/>
    <x v="95"/>
  </r>
  <r>
    <x v="10"/>
    <n v="119"/>
    <n v="10710000"/>
    <m/>
    <n v="6309.5766601599998"/>
    <n v="87096.375"/>
    <n v="80786.798339800007"/>
    <n v="7762.1284630999999"/>
    <n v="8165.0932327600003"/>
    <n v="216"/>
    <n v="2020"/>
    <x v="95"/>
  </r>
  <r>
    <x v="25"/>
    <n v="148"/>
    <n v="13320000"/>
    <m/>
    <n v="6309.5766601599998"/>
    <n v="25822.6113281"/>
    <n v="19513.034668"/>
    <n v="6645.4230462200003"/>
    <n v="2114.1800114799998"/>
    <n v="216"/>
    <n v="2020"/>
    <x v="95"/>
  </r>
  <r>
    <x v="19"/>
    <n v="133"/>
    <n v="11970000"/>
    <m/>
    <n v="6309.5766601599998"/>
    <n v="6309.5766601599998"/>
    <n v="0"/>
    <n v="6309.5766601599998"/>
    <n v="0"/>
    <n v="216"/>
    <n v="2020"/>
    <x v="95"/>
  </r>
  <r>
    <x v="20"/>
    <n v="201"/>
    <n v="18090000"/>
    <m/>
    <n v="6309.5766601599998"/>
    <n v="6309.5766601599998"/>
    <n v="0"/>
    <n v="6309.5766601599998"/>
    <n v="0"/>
    <n v="216"/>
    <n v="2020"/>
    <x v="95"/>
  </r>
  <r>
    <x v="22"/>
    <n v="135"/>
    <n v="12150000"/>
    <m/>
    <n v="6309.5766601599998"/>
    <n v="6309.5766601599998"/>
    <n v="0"/>
    <n v="6309.5766601599998"/>
    <n v="0"/>
    <n v="216"/>
    <n v="2020"/>
    <x v="95"/>
  </r>
  <r>
    <x v="39"/>
    <n v="51"/>
    <n v="4590000"/>
    <m/>
    <n v="6309.5766601599998"/>
    <n v="6309.5766601599998"/>
    <n v="0"/>
    <n v="6309.5766601599998"/>
    <n v="0"/>
    <n v="216"/>
    <n v="2020"/>
    <x v="95"/>
  </r>
  <r>
    <x v="24"/>
    <n v="113"/>
    <n v="10170000"/>
    <m/>
    <n v="6309.5766601599998"/>
    <n v="6309.5766601599998"/>
    <n v="0"/>
    <n v="6309.5766601599998"/>
    <n v="0"/>
    <n v="216"/>
    <n v="2020"/>
    <x v="95"/>
  </r>
  <r>
    <x v="26"/>
    <n v="30"/>
    <n v="2700000"/>
    <m/>
    <n v="6309.5766601599998"/>
    <n v="6309.5766601599998"/>
    <n v="0"/>
    <n v="6309.5766601599998"/>
    <n v="0"/>
    <n v="216"/>
    <n v="2020"/>
    <x v="95"/>
  </r>
  <r>
    <x v="27"/>
    <n v="16"/>
    <n v="1440000"/>
    <m/>
    <n v="6309.5766601599998"/>
    <n v="6309.5766601599998"/>
    <n v="0"/>
    <n v="6309.5766601599998"/>
    <n v="0"/>
    <n v="216"/>
    <n v="2020"/>
    <x v="95"/>
  </r>
  <r>
    <x v="28"/>
    <n v="25"/>
    <n v="2250000"/>
    <m/>
    <n v="6309.5766601599998"/>
    <n v="6309.5766601599998"/>
    <n v="0"/>
    <n v="6309.5766601599998"/>
    <n v="0"/>
    <n v="216"/>
    <n v="2020"/>
    <x v="95"/>
  </r>
  <r>
    <x v="29"/>
    <n v="12"/>
    <n v="1080000"/>
    <m/>
    <n v="6309.5766601599998"/>
    <n v="6309.5766601599998"/>
    <n v="0"/>
    <n v="6309.5766601599998"/>
    <n v="0"/>
    <n v="216"/>
    <n v="2020"/>
    <x v="95"/>
  </r>
  <r>
    <x v="30"/>
    <n v="10"/>
    <n v="900000"/>
    <m/>
    <n v="6309.5766601599998"/>
    <n v="6309.5766601599998"/>
    <n v="0"/>
    <n v="6309.5766601599998"/>
    <n v="0"/>
    <n v="216"/>
    <n v="2020"/>
    <x v="95"/>
  </r>
  <r>
    <x v="31"/>
    <n v="82"/>
    <n v="7380000"/>
    <m/>
    <n v="6309.5766601599998"/>
    <n v="6309.5766601599998"/>
    <n v="0"/>
    <n v="6309.5766601599998"/>
    <n v="0"/>
    <n v="216"/>
    <n v="2020"/>
    <x v="95"/>
  </r>
  <r>
    <x v="32"/>
    <n v="9"/>
    <n v="810000"/>
    <m/>
    <n v="6309.5766601599998"/>
    <n v="6309.5766601599998"/>
    <n v="0"/>
    <n v="6309.5766601599998"/>
    <n v="0"/>
    <n v="216"/>
    <n v="2020"/>
    <x v="95"/>
  </r>
  <r>
    <x v="12"/>
    <n v="42"/>
    <n v="3780000"/>
    <m/>
    <n v="6309.5766601599998"/>
    <n v="6309.5766601599998"/>
    <n v="0"/>
    <n v="6309.5766601599998"/>
    <n v="0"/>
    <n v="216"/>
    <n v="2020"/>
    <x v="95"/>
  </r>
  <r>
    <x v="15"/>
    <n v="97"/>
    <n v="8730000"/>
    <m/>
    <n v="6309.5766601599998"/>
    <n v="6309.5766601599998"/>
    <n v="0"/>
    <n v="6309.5766601599998"/>
    <n v="0"/>
    <n v="216"/>
    <n v="2020"/>
    <x v="95"/>
  </r>
  <r>
    <x v="38"/>
    <n v="10"/>
    <n v="900000"/>
    <m/>
    <n v="6309.5766601599998"/>
    <n v="6309.5766601599998"/>
    <n v="0"/>
    <n v="6309.5766601599998"/>
    <n v="0"/>
    <n v="216"/>
    <n v="2020"/>
    <x v="95"/>
  </r>
  <r>
    <x v="40"/>
    <n v="4"/>
    <n v="360000"/>
    <m/>
    <n v="6309.5766601599998"/>
    <n v="6309.5766601599998"/>
    <n v="0"/>
    <n v="6309.5766601599998"/>
    <n v="0"/>
    <n v="216"/>
    <n v="2020"/>
    <x v="95"/>
  </r>
  <r>
    <x v="41"/>
    <n v="16"/>
    <n v="1440000"/>
    <m/>
    <n v="6309.5766601599998"/>
    <n v="6309.5766601599998"/>
    <n v="0"/>
    <n v="6309.5766601599998"/>
    <n v="0"/>
    <n v="216"/>
    <n v="2020"/>
    <x v="95"/>
  </r>
  <r>
    <x v="35"/>
    <n v="32"/>
    <n v="2880000"/>
    <m/>
    <n v="6309.5766601599998"/>
    <n v="6309.5766601599998"/>
    <n v="0"/>
    <n v="6309.5766601599998"/>
    <n v="0"/>
    <n v="216"/>
    <n v="2020"/>
    <x v="95"/>
  </r>
  <r>
    <x v="17"/>
    <n v="541"/>
    <n v="48690000"/>
    <m/>
    <n v="6309.5766601599998"/>
    <n v="6309.5766601599998"/>
    <n v="0"/>
    <n v="6309.5766601599998"/>
    <n v="4.19857012102E-4"/>
    <n v="216"/>
    <n v="2020"/>
    <x v="95"/>
  </r>
  <r>
    <x v="0"/>
    <n v="19"/>
    <n v="1710000"/>
    <m/>
    <n v="887156.375"/>
    <n v="5649374"/>
    <n v="4762217.625"/>
    <n v="3340804.1809200002"/>
    <n v="1464278.0915399999"/>
    <n v="215"/>
    <n v="2020"/>
    <x v="96"/>
  </r>
  <r>
    <x v="7"/>
    <n v="2554"/>
    <n v="229860000"/>
    <m/>
    <n v="6309.5766601599998"/>
    <n v="4655863.5"/>
    <n v="4649553.9233400002"/>
    <n v="877700.252293"/>
    <n v="619770.19969399995"/>
    <n v="215"/>
    <n v="2020"/>
    <x v="96"/>
  </r>
  <r>
    <x v="5"/>
    <n v="96"/>
    <n v="8640000"/>
    <m/>
    <n v="6309.5766601599998"/>
    <n v="1870683.625"/>
    <n v="1864374.04834"/>
    <n v="776109.00574199995"/>
    <n v="429507.97469300003"/>
    <n v="215"/>
    <n v="2020"/>
    <x v="96"/>
  </r>
  <r>
    <x v="21"/>
    <n v="34"/>
    <n v="3060000"/>
    <m/>
    <n v="111686.414063"/>
    <n v="1499685.25"/>
    <n v="1387998.8359399999"/>
    <n v="673088.02228899999"/>
    <n v="331070.237364"/>
    <n v="215"/>
    <n v="2020"/>
    <x v="96"/>
  </r>
  <r>
    <x v="36"/>
    <n v="115"/>
    <n v="10350000"/>
    <m/>
    <n v="6309.5766601599998"/>
    <n v="1976970.75"/>
    <n v="1970661.17334"/>
    <n v="542592.68446000002"/>
    <n v="379544.28588699998"/>
    <n v="215"/>
    <n v="2020"/>
    <x v="96"/>
  </r>
  <r>
    <x v="1"/>
    <n v="115"/>
    <n v="10350000"/>
    <m/>
    <n v="6309.5766601599998"/>
    <n v="2466040.5"/>
    <n v="2459730.9233400002"/>
    <n v="393865.84979200002"/>
    <n v="468541.20174500003"/>
    <n v="215"/>
    <n v="2020"/>
    <x v="96"/>
  </r>
  <r>
    <x v="34"/>
    <n v="39"/>
    <n v="3510000"/>
    <m/>
    <n v="57544.0234375"/>
    <n v="990832.625"/>
    <n v="933288.601563"/>
    <n v="380931.63321300002"/>
    <n v="237612.96763200001"/>
    <n v="215"/>
    <n v="2020"/>
    <x v="96"/>
  </r>
  <r>
    <x v="8"/>
    <n v="2156"/>
    <n v="194040000"/>
    <m/>
    <n v="6309.5766601599998"/>
    <n v="3435581.5"/>
    <n v="3429271.9233400002"/>
    <n v="348102.954508"/>
    <n v="502486.99689900002"/>
    <n v="215"/>
    <n v="2020"/>
    <x v="96"/>
  </r>
  <r>
    <x v="4"/>
    <n v="815"/>
    <n v="73350000"/>
    <m/>
    <n v="6309.5766601599998"/>
    <n v="1235948.125"/>
    <n v="1229638.54834"/>
    <n v="162345.529224"/>
    <n v="143419.90196799999"/>
    <n v="215"/>
    <n v="2020"/>
    <x v="96"/>
  </r>
  <r>
    <x v="18"/>
    <n v="101"/>
    <n v="9090000"/>
    <m/>
    <n v="6309.5766601599998"/>
    <n v="691831.1875"/>
    <n v="685521.61083999998"/>
    <n v="156192.516558"/>
    <n v="179025.30667600001"/>
    <n v="215"/>
    <n v="2020"/>
    <x v="96"/>
  </r>
  <r>
    <x v="2"/>
    <n v="1136"/>
    <n v="102240000"/>
    <m/>
    <n v="6309.5766601599998"/>
    <n v="1076466"/>
    <n v="1070156.42334"/>
    <n v="97633.930270299999"/>
    <n v="186858.05814000001"/>
    <n v="215"/>
    <n v="2020"/>
    <x v="96"/>
  </r>
  <r>
    <x v="6"/>
    <n v="35"/>
    <n v="3150000"/>
    <m/>
    <n v="6309.5766601599998"/>
    <n v="409260.84375"/>
    <n v="402951.26708999998"/>
    <n v="52128.3226144"/>
    <n v="85855.894312400007"/>
    <n v="215"/>
    <n v="2020"/>
    <x v="96"/>
  </r>
  <r>
    <x v="9"/>
    <n v="133"/>
    <n v="11970000"/>
    <m/>
    <n v="6309.5766601599998"/>
    <n v="164437.203125"/>
    <n v="158127.62646500001"/>
    <n v="29982.5636271"/>
    <n v="40729.767864699999"/>
    <n v="215"/>
    <n v="2020"/>
    <x v="96"/>
  </r>
  <r>
    <x v="13"/>
    <n v="344"/>
    <n v="30960000"/>
    <m/>
    <n v="6309.5766601599998"/>
    <n v="711213.875"/>
    <n v="704904.29833999998"/>
    <n v="26350.534412500001"/>
    <n v="64516.539168299998"/>
    <n v="215"/>
    <n v="2020"/>
    <x v="96"/>
  </r>
  <r>
    <x v="23"/>
    <n v="93"/>
    <n v="8370000"/>
    <m/>
    <n v="6309.5766601599998"/>
    <n v="147231.328125"/>
    <n v="140921.75146500001"/>
    <n v="20976.078786499998"/>
    <n v="30756.155084400001"/>
    <n v="215"/>
    <n v="2020"/>
    <x v="96"/>
  </r>
  <r>
    <x v="33"/>
    <n v="9"/>
    <n v="810000"/>
    <m/>
    <n v="6309.5766601599998"/>
    <n v="73790.4296875"/>
    <n v="67480.853027300007"/>
    <n v="19042.423394099998"/>
    <n v="22742.260509799999"/>
    <n v="215"/>
    <n v="2020"/>
    <x v="96"/>
  </r>
  <r>
    <x v="14"/>
    <n v="233"/>
    <n v="20970000"/>
    <m/>
    <n v="6309.5766601599998"/>
    <n v="235505.046875"/>
    <n v="229195.47021500001"/>
    <n v="18813.083900500002"/>
    <n v="39205.363630100001"/>
    <n v="215"/>
    <n v="2020"/>
    <x v="96"/>
  </r>
  <r>
    <x v="22"/>
    <n v="134"/>
    <n v="12060000"/>
    <m/>
    <n v="6309.5766601599998"/>
    <n v="178648.890625"/>
    <n v="172339.31396500001"/>
    <n v="8881.8052267999992"/>
    <n v="20896.883660899999"/>
    <n v="215"/>
    <n v="2020"/>
    <x v="96"/>
  </r>
  <r>
    <x v="10"/>
    <n v="115"/>
    <n v="10350000"/>
    <m/>
    <n v="6309.5766601599998"/>
    <n v="29648.3222656"/>
    <n v="23338.7456055"/>
    <n v="6654.7318529200002"/>
    <n v="2428.0573580300002"/>
    <n v="215"/>
    <n v="2020"/>
    <x v="96"/>
  </r>
  <r>
    <x v="37"/>
    <n v="57"/>
    <n v="5130000"/>
    <m/>
    <n v="6309.5766601599998"/>
    <n v="6309.5766601599998"/>
    <n v="0"/>
    <n v="6309.5766601599998"/>
    <n v="0"/>
    <n v="215"/>
    <n v="2020"/>
    <x v="96"/>
  </r>
  <r>
    <x v="25"/>
    <n v="137"/>
    <n v="12330000"/>
    <m/>
    <n v="6309.5766601599998"/>
    <n v="6309.5766601599998"/>
    <n v="0"/>
    <n v="6309.5766601599998"/>
    <n v="0"/>
    <n v="215"/>
    <n v="2020"/>
    <x v="96"/>
  </r>
  <r>
    <x v="17"/>
    <n v="563"/>
    <n v="50670000"/>
    <m/>
    <n v="6309.5766601599998"/>
    <n v="6309.5766601599998"/>
    <n v="0"/>
    <n v="6309.5766601599998"/>
    <n v="4.79971333941E-4"/>
    <n v="215"/>
    <n v="2020"/>
    <x v="96"/>
  </r>
  <r>
    <x v="41"/>
    <n v="40"/>
    <n v="3600000"/>
    <m/>
    <n v="6309.5766601599998"/>
    <n v="6309.5766601599998"/>
    <n v="0"/>
    <n v="6309.5766601599998"/>
    <n v="0"/>
    <n v="215"/>
    <n v="2020"/>
    <x v="96"/>
  </r>
  <r>
    <x v="15"/>
    <n v="120"/>
    <n v="10800000"/>
    <m/>
    <n v="6309.5766601599998"/>
    <n v="6309.5766601599998"/>
    <n v="0"/>
    <n v="6309.5766601599998"/>
    <n v="0"/>
    <n v="215"/>
    <n v="2020"/>
    <x v="96"/>
  </r>
  <r>
    <x v="26"/>
    <n v="38"/>
    <n v="3420000"/>
    <m/>
    <n v="6309.5766601599998"/>
    <n v="6309.5766601599998"/>
    <n v="0"/>
    <n v="6309.5766601599998"/>
    <n v="0"/>
    <n v="215"/>
    <n v="2020"/>
    <x v="96"/>
  </r>
  <r>
    <x v="11"/>
    <n v="15"/>
    <n v="1350000"/>
    <m/>
    <n v="6309.5766601599998"/>
    <n v="6309.5766601599998"/>
    <n v="0"/>
    <n v="6309.5766601599998"/>
    <n v="0"/>
    <n v="215"/>
    <n v="2020"/>
    <x v="96"/>
  </r>
  <r>
    <x v="32"/>
    <n v="13"/>
    <n v="1170000"/>
    <m/>
    <n v="6309.5766601599998"/>
    <n v="6309.5766601599998"/>
    <n v="0"/>
    <n v="6309.5766601599998"/>
    <n v="0"/>
    <n v="215"/>
    <n v="2020"/>
    <x v="96"/>
  </r>
  <r>
    <x v="40"/>
    <n v="31"/>
    <n v="2790000"/>
    <m/>
    <n v="6309.5766601599998"/>
    <n v="6309.5766601599998"/>
    <n v="0"/>
    <n v="6309.5766601599998"/>
    <n v="0"/>
    <n v="215"/>
    <n v="2020"/>
    <x v="96"/>
  </r>
  <r>
    <x v="38"/>
    <n v="31"/>
    <n v="2790000"/>
    <m/>
    <n v="6309.5766601599998"/>
    <n v="6309.5766601599998"/>
    <n v="0"/>
    <n v="6309.5766601599998"/>
    <n v="0"/>
    <n v="215"/>
    <n v="2020"/>
    <x v="96"/>
  </r>
  <r>
    <x v="29"/>
    <n v="40"/>
    <n v="3600000"/>
    <m/>
    <n v="6309.5766601599998"/>
    <n v="6309.5766601599998"/>
    <n v="0"/>
    <n v="6309.5766601599998"/>
    <n v="0"/>
    <n v="215"/>
    <n v="2020"/>
    <x v="96"/>
  </r>
  <r>
    <x v="12"/>
    <n v="48"/>
    <n v="4320000"/>
    <m/>
    <n v="6309.5766601599998"/>
    <n v="6309.5766601599998"/>
    <n v="0"/>
    <n v="6309.5766601599998"/>
    <n v="0"/>
    <n v="215"/>
    <n v="2020"/>
    <x v="96"/>
  </r>
  <r>
    <x v="31"/>
    <n v="93"/>
    <n v="8370000"/>
    <m/>
    <n v="6309.5766601599998"/>
    <n v="6309.5766601599998"/>
    <n v="0"/>
    <n v="6309.5766601599998"/>
    <n v="0"/>
    <n v="215"/>
    <n v="2020"/>
    <x v="96"/>
  </r>
  <r>
    <x v="24"/>
    <n v="133"/>
    <n v="11970000"/>
    <m/>
    <n v="6309.5766601599998"/>
    <n v="6309.5766601599998"/>
    <n v="0"/>
    <n v="6309.5766601599998"/>
    <n v="0"/>
    <n v="215"/>
    <n v="2020"/>
    <x v="96"/>
  </r>
  <r>
    <x v="39"/>
    <n v="50"/>
    <n v="4500000"/>
    <m/>
    <n v="6309.5766601599998"/>
    <n v="6309.5766601599998"/>
    <n v="0"/>
    <n v="6309.5766601599998"/>
    <n v="0"/>
    <n v="215"/>
    <n v="2020"/>
    <x v="96"/>
  </r>
  <r>
    <x v="30"/>
    <n v="8"/>
    <n v="720000"/>
    <m/>
    <n v="6309.5766601599998"/>
    <n v="6309.5766601599998"/>
    <n v="0"/>
    <n v="6309.5766601599998"/>
    <n v="0"/>
    <n v="215"/>
    <n v="2020"/>
    <x v="96"/>
  </r>
  <r>
    <x v="35"/>
    <n v="39"/>
    <n v="3510000"/>
    <m/>
    <n v="6309.5766601599998"/>
    <n v="6309.5766601599998"/>
    <n v="0"/>
    <n v="6309.5766601599998"/>
    <n v="0"/>
    <n v="215"/>
    <n v="2020"/>
    <x v="96"/>
  </r>
  <r>
    <x v="20"/>
    <n v="218"/>
    <n v="19620000"/>
    <m/>
    <n v="6309.5766601599998"/>
    <n v="6309.5766601599998"/>
    <n v="0"/>
    <n v="6309.5766601599998"/>
    <n v="0"/>
    <n v="215"/>
    <n v="2020"/>
    <x v="96"/>
  </r>
  <r>
    <x v="19"/>
    <n v="111"/>
    <n v="9990000"/>
    <m/>
    <n v="6309.5766601599998"/>
    <n v="6309.5766601599998"/>
    <n v="0"/>
    <n v="6309.5766601599998"/>
    <n v="0"/>
    <n v="215"/>
    <n v="2020"/>
    <x v="96"/>
  </r>
  <r>
    <x v="0"/>
    <n v="20"/>
    <n v="1800000"/>
    <m/>
    <n v="255858.734375"/>
    <n v="5807646.5"/>
    <n v="5551787.7656300003"/>
    <n v="3233464.1398399998"/>
    <n v="1687671.0047599999"/>
    <n v="214"/>
    <n v="2020"/>
    <x v="97"/>
  </r>
  <r>
    <x v="7"/>
    <n v="2543"/>
    <n v="228870000"/>
    <m/>
    <n v="6309.5766601599998"/>
    <n v="4168694.75"/>
    <n v="4162385.1733400002"/>
    <n v="1064643.9933800001"/>
    <n v="722920.04427700001"/>
    <n v="214"/>
    <n v="2020"/>
    <x v="97"/>
  </r>
  <r>
    <x v="5"/>
    <n v="87"/>
    <n v="7830000"/>
    <m/>
    <n v="6309.5766601599998"/>
    <n v="1976970.75"/>
    <n v="1970661.17334"/>
    <n v="697883.73422300001"/>
    <n v="498567.10500099999"/>
    <n v="214"/>
    <n v="2020"/>
    <x v="97"/>
  </r>
  <r>
    <x v="34"/>
    <n v="32"/>
    <n v="2880000"/>
    <m/>
    <n v="6309.5766601599998"/>
    <n v="1721869.75"/>
    <n v="1715560.17334"/>
    <n v="513525.55665599997"/>
    <n v="425991.84402900003"/>
    <n v="214"/>
    <n v="2020"/>
    <x v="97"/>
  </r>
  <r>
    <x v="8"/>
    <n v="2326"/>
    <n v="209340000"/>
    <m/>
    <n v="6309.5766601599998"/>
    <n v="6137621.5"/>
    <n v="6131311.9233400002"/>
    <n v="452608.62684300001"/>
    <n v="715938.03234399995"/>
    <n v="214"/>
    <n v="2020"/>
    <x v="97"/>
  </r>
  <r>
    <x v="1"/>
    <n v="116"/>
    <n v="10440000"/>
    <m/>
    <n v="6309.5766601599998"/>
    <n v="3162279.25"/>
    <n v="3155969.6733400002"/>
    <n v="396347.725737"/>
    <n v="572807.70173299999"/>
    <n v="214"/>
    <n v="2020"/>
    <x v="97"/>
  </r>
  <r>
    <x v="4"/>
    <n v="861"/>
    <n v="77490000"/>
    <m/>
    <n v="6309.5766601599998"/>
    <n v="602559.875"/>
    <n v="596250.29833999998"/>
    <n v="148041.81523199999"/>
    <n v="106639.60455600001"/>
    <n v="214"/>
    <n v="2020"/>
    <x v="97"/>
  </r>
  <r>
    <x v="2"/>
    <n v="1285"/>
    <n v="115650000"/>
    <m/>
    <n v="6309.5766601599998"/>
    <n v="1342765.75"/>
    <n v="1336456.17334"/>
    <n v="140824.29774800001"/>
    <n v="245223.87923699999"/>
    <n v="214"/>
    <n v="2020"/>
    <x v="97"/>
  </r>
  <r>
    <x v="33"/>
    <n v="12"/>
    <n v="1080000"/>
    <m/>
    <n v="6309.5766601599998"/>
    <n v="155596.625"/>
    <n v="149287.04834000001"/>
    <n v="69340.769775399996"/>
    <n v="51162.009566599998"/>
    <n v="214"/>
    <n v="2020"/>
    <x v="97"/>
  </r>
  <r>
    <x v="3"/>
    <n v="65"/>
    <n v="5850000"/>
    <m/>
    <n v="6309.5766601599998"/>
    <n v="539511.0625"/>
    <n v="533201.48583999998"/>
    <n v="56362.070981099998"/>
    <n v="127449.723854"/>
    <n v="214"/>
    <n v="2020"/>
    <x v="97"/>
  </r>
  <r>
    <x v="6"/>
    <n v="36"/>
    <n v="3240000"/>
    <m/>
    <n v="6309.5766601599998"/>
    <n v="328095.5"/>
    <n v="321785.92333999998"/>
    <n v="49428.2665337"/>
    <n v="92994.466383399995"/>
    <n v="214"/>
    <n v="2020"/>
    <x v="97"/>
  </r>
  <r>
    <x v="9"/>
    <n v="131"/>
    <n v="11790000"/>
    <m/>
    <n v="6309.5766601599998"/>
    <n v="216770.515625"/>
    <n v="210460.93896500001"/>
    <n v="15629.846832499999"/>
    <n v="29484.795364500002"/>
    <n v="214"/>
    <n v="2020"/>
    <x v="97"/>
  </r>
  <r>
    <x v="14"/>
    <n v="272"/>
    <n v="24480000"/>
    <m/>
    <n v="6309.5766601599998"/>
    <n v="602559.875"/>
    <n v="596250.29833999998"/>
    <n v="12013.3124892"/>
    <n v="39959.1291919"/>
    <n v="214"/>
    <n v="2020"/>
    <x v="97"/>
  </r>
  <r>
    <x v="13"/>
    <n v="358"/>
    <n v="32220000"/>
    <m/>
    <n v="6309.5766601599998"/>
    <n v="366437.6875"/>
    <n v="360128.11083999998"/>
    <n v="9721.4914237100002"/>
    <n v="25139.081950799999"/>
    <n v="214"/>
    <n v="2020"/>
    <x v="97"/>
  </r>
  <r>
    <x v="23"/>
    <n v="59"/>
    <n v="5310000"/>
    <m/>
    <n v="6309.5766601599998"/>
    <n v="77983.046875"/>
    <n v="71673.470214800007"/>
    <n v="8994.1463850599994"/>
    <n v="12109.5204426"/>
    <n v="214"/>
    <n v="2020"/>
    <x v="97"/>
  </r>
  <r>
    <x v="37"/>
    <n v="59"/>
    <n v="5310000"/>
    <m/>
    <n v="6309.5766601599998"/>
    <n v="6309.5766601599998"/>
    <n v="0"/>
    <n v="6309.5766601599998"/>
    <n v="0"/>
    <n v="214"/>
    <n v="2020"/>
    <x v="97"/>
  </r>
  <r>
    <x v="27"/>
    <n v="7"/>
    <n v="630000"/>
    <m/>
    <n v="6309.5766601599998"/>
    <n v="6309.5766601599998"/>
    <n v="0"/>
    <n v="6309.5766601599998"/>
    <n v="0"/>
    <n v="214"/>
    <n v="2020"/>
    <x v="97"/>
  </r>
  <r>
    <x v="25"/>
    <n v="14"/>
    <n v="1260000"/>
    <m/>
    <n v="6309.5766601599998"/>
    <n v="6309.5766601599998"/>
    <n v="0"/>
    <n v="6309.5766601599998"/>
    <n v="0"/>
    <n v="214"/>
    <n v="2020"/>
    <x v="97"/>
  </r>
  <r>
    <x v="17"/>
    <n v="553"/>
    <n v="49770000"/>
    <m/>
    <n v="6309.5766601599998"/>
    <n v="6309.5766601599998"/>
    <n v="0"/>
    <n v="6309.5766601599998"/>
    <n v="4.54912741208E-4"/>
    <n v="214"/>
    <n v="2020"/>
    <x v="97"/>
  </r>
  <r>
    <x v="41"/>
    <n v="24"/>
    <n v="2160000"/>
    <m/>
    <n v="6309.5766601599998"/>
    <n v="6309.5766601599998"/>
    <n v="0"/>
    <n v="6309.5766601599998"/>
    <n v="0"/>
    <n v="214"/>
    <n v="2020"/>
    <x v="97"/>
  </r>
  <r>
    <x v="15"/>
    <n v="92"/>
    <n v="8280000"/>
    <m/>
    <n v="6309.5766601599998"/>
    <n v="6309.5766601599998"/>
    <n v="0"/>
    <n v="6309.5766601599998"/>
    <n v="0"/>
    <n v="214"/>
    <n v="2020"/>
    <x v="97"/>
  </r>
  <r>
    <x v="28"/>
    <n v="4"/>
    <n v="360000"/>
    <m/>
    <n v="6309.5766601599998"/>
    <n v="6309.5766601599998"/>
    <n v="0"/>
    <n v="6309.5766601599998"/>
    <n v="0"/>
    <n v="214"/>
    <n v="2020"/>
    <x v="97"/>
  </r>
  <r>
    <x v="26"/>
    <n v="32"/>
    <n v="2880000"/>
    <m/>
    <n v="6309.5766601599998"/>
    <n v="6309.5766601599998"/>
    <n v="0"/>
    <n v="6309.5766601599998"/>
    <n v="0"/>
    <n v="214"/>
    <n v="2020"/>
    <x v="97"/>
  </r>
  <r>
    <x v="11"/>
    <n v="29"/>
    <n v="2610000"/>
    <m/>
    <n v="6309.5766601599998"/>
    <n v="6309.5766601599998"/>
    <n v="0"/>
    <n v="6309.5766601599998"/>
    <n v="0"/>
    <n v="214"/>
    <n v="2020"/>
    <x v="97"/>
  </r>
  <r>
    <x v="10"/>
    <n v="112"/>
    <n v="10080000"/>
    <m/>
    <n v="6309.5766601599998"/>
    <n v="6309.5766601599998"/>
    <n v="0"/>
    <n v="6309.5766601599998"/>
    <n v="0"/>
    <n v="214"/>
    <n v="2020"/>
    <x v="97"/>
  </r>
  <r>
    <x v="29"/>
    <n v="4"/>
    <n v="360000"/>
    <m/>
    <n v="6309.5766601599998"/>
    <n v="6309.5766601599998"/>
    <n v="0"/>
    <n v="6309.5766601599998"/>
    <n v="0"/>
    <n v="214"/>
    <n v="2020"/>
    <x v="97"/>
  </r>
  <r>
    <x v="12"/>
    <n v="36"/>
    <n v="3240000"/>
    <m/>
    <n v="6309.5766601599998"/>
    <n v="6309.5766601599998"/>
    <n v="0"/>
    <n v="6309.5766601599998"/>
    <n v="0"/>
    <n v="214"/>
    <n v="2020"/>
    <x v="97"/>
  </r>
  <r>
    <x v="31"/>
    <n v="81"/>
    <n v="7290000"/>
    <m/>
    <n v="6309.5766601599998"/>
    <n v="6309.5766601599998"/>
    <n v="0"/>
    <n v="6309.5766601599998"/>
    <n v="0"/>
    <n v="214"/>
    <n v="2020"/>
    <x v="97"/>
  </r>
  <r>
    <x v="39"/>
    <n v="30"/>
    <n v="2700000"/>
    <m/>
    <n v="6309.5766601599998"/>
    <n v="6309.5766601599998"/>
    <n v="0"/>
    <n v="6309.5766601599998"/>
    <n v="0"/>
    <n v="214"/>
    <n v="2020"/>
    <x v="97"/>
  </r>
  <r>
    <x v="30"/>
    <n v="10"/>
    <n v="900000"/>
    <m/>
    <n v="6309.5766601599998"/>
    <n v="6309.5766601599998"/>
    <n v="0"/>
    <n v="6309.5766601599998"/>
    <n v="0"/>
    <n v="214"/>
    <n v="2020"/>
    <x v="97"/>
  </r>
  <r>
    <x v="20"/>
    <n v="123"/>
    <n v="11070000"/>
    <m/>
    <n v="6309.5766601599998"/>
    <n v="6309.5766601599998"/>
    <n v="0"/>
    <n v="6309.5766601599998"/>
    <n v="0"/>
    <n v="214"/>
    <n v="2020"/>
    <x v="97"/>
  </r>
  <r>
    <x v="19"/>
    <n v="128"/>
    <n v="11520000"/>
    <m/>
    <n v="6309.5766601599998"/>
    <n v="6309.5766601599998"/>
    <n v="0"/>
    <n v="6309.5766601599998"/>
    <n v="0"/>
    <n v="214"/>
    <n v="2020"/>
    <x v="97"/>
  </r>
  <r>
    <x v="0"/>
    <n v="20"/>
    <n v="1800000"/>
    <m/>
    <n v="963829.4375"/>
    <n v="6854886"/>
    <n v="5891056.5625"/>
    <n v="4492553.1968799997"/>
    <n v="1875816.0857200001"/>
    <n v="213"/>
    <n v="2020"/>
    <x v="98"/>
  </r>
  <r>
    <x v="7"/>
    <n v="2569"/>
    <n v="231210000"/>
    <m/>
    <n v="6309.5766601599998"/>
    <n v="3837073.5"/>
    <n v="3830763.9233400002"/>
    <n v="1414514.70101"/>
    <n v="654556.84119800001"/>
    <n v="213"/>
    <n v="2020"/>
    <x v="98"/>
  </r>
  <r>
    <x v="5"/>
    <n v="107"/>
    <n v="9630000"/>
    <m/>
    <n v="114815.414063"/>
    <n v="2208005.25"/>
    <n v="2093189.8359399999"/>
    <n v="1026298.3338200001"/>
    <n v="486764.79530900001"/>
    <n v="213"/>
    <n v="2020"/>
    <x v="98"/>
  </r>
  <r>
    <x v="36"/>
    <n v="120"/>
    <n v="10800000"/>
    <m/>
    <n v="6309.5766601599998"/>
    <n v="2606154.25"/>
    <n v="2599844.6733400002"/>
    <n v="991833.03365899995"/>
    <n v="559874.92644399998"/>
    <n v="213"/>
    <n v="2020"/>
    <x v="98"/>
  </r>
  <r>
    <x v="21"/>
    <n v="33"/>
    <n v="2970000"/>
    <m/>
    <n v="60813.5234375"/>
    <n v="1202264.875"/>
    <n v="1141451.3515600001"/>
    <n v="622027.67211199994"/>
    <n v="292057.22718799999"/>
    <n v="213"/>
    <n v="2020"/>
    <x v="98"/>
  </r>
  <r>
    <x v="8"/>
    <n v="2427"/>
    <n v="218430000"/>
    <m/>
    <n v="6309.5766601599998"/>
    <n v="6668069"/>
    <n v="6661759.4233400002"/>
    <n v="613548.646114"/>
    <n v="836658.89413200004"/>
    <n v="213"/>
    <n v="2020"/>
    <x v="98"/>
  </r>
  <r>
    <x v="34"/>
    <n v="38"/>
    <n v="3420000"/>
    <m/>
    <n v="6309.5766601599998"/>
    <n v="1106624.125"/>
    <n v="1100314.54834"/>
    <n v="565932.84782300005"/>
    <n v="317782.33012"/>
    <n v="213"/>
    <n v="2020"/>
    <x v="98"/>
  </r>
  <r>
    <x v="1"/>
    <n v="118"/>
    <n v="10620000"/>
    <m/>
    <n v="6309.5766601599998"/>
    <n v="2147831.75"/>
    <n v="2141522.1733400002"/>
    <n v="561864.50340100005"/>
    <n v="551543.16430800001"/>
    <n v="213"/>
    <n v="2020"/>
    <x v="98"/>
  </r>
  <r>
    <x v="18"/>
    <n v="100"/>
    <n v="9000000"/>
    <m/>
    <n v="6309.5766601599998"/>
    <n v="772681.0625"/>
    <n v="766371.48583999998"/>
    <n v="236064.73554200001"/>
    <n v="244971.00242199999"/>
    <n v="213"/>
    <n v="2020"/>
    <x v="98"/>
  </r>
  <r>
    <x v="4"/>
    <n v="882"/>
    <n v="79380000"/>
    <m/>
    <n v="6309.5766601599998"/>
    <n v="816582.6875"/>
    <n v="810273.11083999998"/>
    <n v="223101.48130300001"/>
    <n v="133539.24924199999"/>
    <n v="213"/>
    <n v="2020"/>
    <x v="98"/>
  </r>
  <r>
    <x v="2"/>
    <n v="1287"/>
    <n v="115830000"/>
    <m/>
    <n v="6309.5766601599998"/>
    <n v="1270574.375"/>
    <n v="1264264.79834"/>
    <n v="152854.10041000001"/>
    <n v="252926.696944"/>
    <n v="213"/>
    <n v="2020"/>
    <x v="98"/>
  </r>
  <r>
    <x v="6"/>
    <n v="37"/>
    <n v="3330000"/>
    <m/>
    <n v="6309.5766601599998"/>
    <n v="376704"/>
    <n v="370394.42333999998"/>
    <n v="96813.242319500001"/>
    <n v="97603.630973399995"/>
    <n v="213"/>
    <n v="2020"/>
    <x v="98"/>
  </r>
  <r>
    <x v="33"/>
    <n v="12"/>
    <n v="1080000"/>
    <m/>
    <n v="6309.5766601599998"/>
    <n v="216770.515625"/>
    <n v="210460.93896500001"/>
    <n v="79931.221883100006"/>
    <n v="63071.0850756"/>
    <n v="213"/>
    <n v="2020"/>
    <x v="98"/>
  </r>
  <r>
    <x v="9"/>
    <n v="136"/>
    <n v="12240000"/>
    <m/>
    <n v="6309.5766601599998"/>
    <n v="356451.15625"/>
    <n v="350141.57958999998"/>
    <n v="63896.846467900003"/>
    <n v="77539.163591100005"/>
    <n v="213"/>
    <n v="2020"/>
    <x v="98"/>
  </r>
  <r>
    <x v="14"/>
    <n v="275"/>
    <n v="24750000"/>
    <m/>
    <n v="6309.5766601599998"/>
    <n v="409260.84375"/>
    <n v="402951.26708999998"/>
    <n v="29144.919955599999"/>
    <n v="56515.778796300001"/>
    <n v="213"/>
    <n v="2020"/>
    <x v="98"/>
  </r>
  <r>
    <x v="23"/>
    <n v="119"/>
    <n v="10710000"/>
    <m/>
    <n v="6309.5766601599998"/>
    <n v="242103.078125"/>
    <n v="235793.50146500001"/>
    <n v="25844.1036962"/>
    <n v="43757.100539699997"/>
    <n v="213"/>
    <n v="2020"/>
    <x v="98"/>
  </r>
  <r>
    <x v="13"/>
    <n v="360"/>
    <n v="32400000"/>
    <m/>
    <n v="6309.5766601599998"/>
    <n v="277971.46875"/>
    <n v="271661.89208999998"/>
    <n v="19902.430920399998"/>
    <n v="35881.3660418"/>
    <n v="213"/>
    <n v="2020"/>
    <x v="98"/>
  </r>
  <r>
    <x v="24"/>
    <n v="128"/>
    <n v="11520000"/>
    <m/>
    <n v="6309.5766601599998"/>
    <n v="398107.53125"/>
    <n v="391797.95458999998"/>
    <n v="18811.168769799999"/>
    <n v="58935.811942"/>
    <n v="213"/>
    <n v="2020"/>
    <x v="98"/>
  </r>
  <r>
    <x v="11"/>
    <n v="258"/>
    <n v="23220000"/>
    <m/>
    <n v="6309.5766601599998"/>
    <n v="366437.6875"/>
    <n v="360128.11083999998"/>
    <n v="17004.250993599999"/>
    <n v="44482.663301000001"/>
    <n v="213"/>
    <n v="2020"/>
    <x v="98"/>
  </r>
  <r>
    <x v="10"/>
    <n v="127"/>
    <n v="11430000"/>
    <m/>
    <n v="6309.5766601599998"/>
    <n v="242103.078125"/>
    <n v="235793.50146500001"/>
    <n v="12223.9558278"/>
    <n v="29346.694636200002"/>
    <n v="213"/>
    <n v="2020"/>
    <x v="98"/>
  </r>
  <r>
    <x v="37"/>
    <n v="58"/>
    <n v="5220000"/>
    <m/>
    <n v="6309.5766601599998"/>
    <n v="64268.7851563"/>
    <n v="57959.2084961"/>
    <n v="9122.9922127600003"/>
    <n v="10212.316226999999"/>
    <n v="213"/>
    <n v="2020"/>
    <x v="98"/>
  </r>
  <r>
    <x v="22"/>
    <n v="157"/>
    <n v="14130000"/>
    <m/>
    <n v="6309.5766601599998"/>
    <n v="169044.15625"/>
    <n v="162734.57959000001"/>
    <n v="7789.0848396399997"/>
    <n v="14046.2910481"/>
    <n v="213"/>
    <n v="2020"/>
    <x v="98"/>
  </r>
  <r>
    <x v="17"/>
    <n v="571"/>
    <n v="51390000"/>
    <m/>
    <n v="6309.5766601599998"/>
    <n v="97274.7578125"/>
    <n v="90965.181152300007"/>
    <n v="6498.32669265"/>
    <n v="3866.6326117200001"/>
    <n v="213"/>
    <n v="2020"/>
    <x v="98"/>
  </r>
  <r>
    <x v="16"/>
    <n v="20"/>
    <n v="1800000"/>
    <m/>
    <n v="6309.5766601599998"/>
    <n v="6309.5766601599998"/>
    <n v="0"/>
    <n v="6309.5766601599998"/>
    <n v="0"/>
    <n v="213"/>
    <n v="2020"/>
    <x v="98"/>
  </r>
  <r>
    <x v="27"/>
    <n v="20"/>
    <n v="1800000"/>
    <m/>
    <n v="6309.5766601599998"/>
    <n v="6309.5766601599998"/>
    <n v="0"/>
    <n v="6309.5766601599998"/>
    <n v="0"/>
    <n v="213"/>
    <n v="2020"/>
    <x v="98"/>
  </r>
  <r>
    <x v="25"/>
    <n v="164"/>
    <n v="14760000"/>
    <m/>
    <n v="6309.5766601599998"/>
    <n v="6309.5766601599998"/>
    <n v="0"/>
    <n v="6309.5766601599998"/>
    <n v="0"/>
    <n v="213"/>
    <n v="2020"/>
    <x v="98"/>
  </r>
  <r>
    <x v="41"/>
    <n v="55"/>
    <n v="4950000"/>
    <m/>
    <n v="6309.5766601599998"/>
    <n v="6309.5766601599998"/>
    <n v="0"/>
    <n v="6309.5766601599998"/>
    <n v="0"/>
    <n v="213"/>
    <n v="2020"/>
    <x v="98"/>
  </r>
  <r>
    <x v="15"/>
    <n v="119"/>
    <n v="10710000"/>
    <m/>
    <n v="6309.5766601599998"/>
    <n v="6309.5766601599998"/>
    <n v="0"/>
    <n v="6309.5766601599998"/>
    <n v="0"/>
    <n v="213"/>
    <n v="2020"/>
    <x v="98"/>
  </r>
  <r>
    <x v="28"/>
    <n v="32"/>
    <n v="2880000"/>
    <m/>
    <n v="6309.5766601599998"/>
    <n v="6309.5766601599998"/>
    <n v="0"/>
    <n v="6309.5766601599998"/>
    <n v="0"/>
    <n v="213"/>
    <n v="2020"/>
    <x v="98"/>
  </r>
  <r>
    <x v="26"/>
    <n v="40"/>
    <n v="3600000"/>
    <m/>
    <n v="6309.5766601599998"/>
    <n v="6309.5766601599998"/>
    <n v="0"/>
    <n v="6309.5766601599998"/>
    <n v="0"/>
    <n v="213"/>
    <n v="2020"/>
    <x v="98"/>
  </r>
  <r>
    <x v="32"/>
    <n v="11"/>
    <n v="990000"/>
    <m/>
    <n v="6309.5766601599998"/>
    <n v="6309.5766601599998"/>
    <n v="0"/>
    <n v="6309.5766601599998"/>
    <n v="0"/>
    <n v="213"/>
    <n v="2020"/>
    <x v="98"/>
  </r>
  <r>
    <x v="40"/>
    <n v="38"/>
    <n v="3420000"/>
    <m/>
    <n v="6309.5766601599998"/>
    <n v="6309.5766601599998"/>
    <n v="0"/>
    <n v="6309.5766601599998"/>
    <n v="0"/>
    <n v="213"/>
    <n v="2020"/>
    <x v="98"/>
  </r>
  <r>
    <x v="38"/>
    <n v="28"/>
    <n v="2520000"/>
    <m/>
    <n v="6309.5766601599998"/>
    <n v="6309.5766601599998"/>
    <n v="0"/>
    <n v="6309.5766601599998"/>
    <n v="0"/>
    <n v="213"/>
    <n v="2020"/>
    <x v="98"/>
  </r>
  <r>
    <x v="29"/>
    <n v="42"/>
    <n v="3780000"/>
    <m/>
    <n v="6309.5766601599998"/>
    <n v="6309.5766601599998"/>
    <n v="0"/>
    <n v="6309.5766601599998"/>
    <n v="0"/>
    <n v="213"/>
    <n v="2020"/>
    <x v="98"/>
  </r>
  <r>
    <x v="12"/>
    <n v="47"/>
    <n v="4230000"/>
    <m/>
    <n v="6309.5766601599998"/>
    <n v="6309.5766601599998"/>
    <n v="0"/>
    <n v="6309.5766601599998"/>
    <n v="0"/>
    <n v="213"/>
    <n v="2020"/>
    <x v="98"/>
  </r>
  <r>
    <x v="31"/>
    <n v="95"/>
    <n v="8550000"/>
    <m/>
    <n v="6309.5766601599998"/>
    <n v="6309.5766601599998"/>
    <n v="0"/>
    <n v="6309.5766601599998"/>
    <n v="0"/>
    <n v="213"/>
    <n v="2020"/>
    <x v="98"/>
  </r>
  <r>
    <x v="39"/>
    <n v="51"/>
    <n v="4590000"/>
    <m/>
    <n v="6309.5766601599998"/>
    <n v="6309.5766601599998"/>
    <n v="0"/>
    <n v="6309.5766601599998"/>
    <n v="0"/>
    <n v="213"/>
    <n v="2020"/>
    <x v="98"/>
  </r>
  <r>
    <x v="30"/>
    <n v="22"/>
    <n v="1980000"/>
    <m/>
    <n v="6309.5766601599998"/>
    <n v="6309.5766601599998"/>
    <n v="0"/>
    <n v="6309.5766601599998"/>
    <n v="0"/>
    <n v="213"/>
    <n v="2020"/>
    <x v="98"/>
  </r>
  <r>
    <x v="35"/>
    <n v="44"/>
    <n v="3960000"/>
    <m/>
    <n v="6309.5766601599998"/>
    <n v="6309.5766601599998"/>
    <n v="0"/>
    <n v="6309.5766601599998"/>
    <n v="0"/>
    <n v="213"/>
    <n v="2020"/>
    <x v="98"/>
  </r>
  <r>
    <x v="20"/>
    <n v="236"/>
    <n v="21240000"/>
    <m/>
    <n v="6309.5766601599998"/>
    <n v="6309.5766601599998"/>
    <n v="0"/>
    <n v="6309.5766601599998"/>
    <n v="0"/>
    <n v="213"/>
    <n v="2020"/>
    <x v="98"/>
  </r>
  <r>
    <x v="19"/>
    <n v="138"/>
    <n v="12420000"/>
    <m/>
    <n v="6309.5766601599998"/>
    <n v="6309.5766601599998"/>
    <n v="0"/>
    <n v="6309.5766601599998"/>
    <n v="0"/>
    <n v="213"/>
    <n v="2020"/>
    <x v="98"/>
  </r>
  <r>
    <x v="0"/>
    <n v="19"/>
    <n v="1710000"/>
    <m/>
    <n v="937562.25"/>
    <n v="6486349"/>
    <n v="5548786.75"/>
    <n v="3857071.7697399999"/>
    <n v="1396546.6441500001"/>
    <n v="212"/>
    <n v="2020"/>
    <x v="99"/>
  </r>
  <r>
    <x v="7"/>
    <n v="2565"/>
    <n v="230850000"/>
    <m/>
    <n v="6309.5766601599998"/>
    <n v="5807646.5"/>
    <n v="5801336.9233400002"/>
    <n v="1067922.18955"/>
    <n v="874583.90848500002"/>
    <n v="212"/>
    <n v="2020"/>
    <x v="99"/>
  </r>
  <r>
    <x v="36"/>
    <n v="110"/>
    <n v="9900000"/>
    <m/>
    <n v="48752.8710938"/>
    <n v="2679169.5"/>
    <n v="2630416.62891"/>
    <n v="944008.50617900002"/>
    <n v="543663.95794899995"/>
    <n v="212"/>
    <n v="2020"/>
    <x v="99"/>
  </r>
  <r>
    <x v="5"/>
    <n v="96"/>
    <n v="8640000"/>
    <m/>
    <n v="6309.5766601599998"/>
    <n v="2333459.5"/>
    <n v="2327149.9233400002"/>
    <n v="746030.67241899995"/>
    <n v="489272.34161300003"/>
    <n v="212"/>
    <n v="2020"/>
    <x v="99"/>
  </r>
  <r>
    <x v="1"/>
    <n v="114"/>
    <n v="10260000"/>
    <m/>
    <n v="6309.5766601599998"/>
    <n v="3250875.25"/>
    <n v="3244565.6733400002"/>
    <n v="617374.77066200005"/>
    <n v="571029.65724900004"/>
    <n v="212"/>
    <n v="2020"/>
    <x v="99"/>
  </r>
  <r>
    <x v="21"/>
    <n v="32"/>
    <n v="2880000"/>
    <m/>
    <n v="6309.5766601599998"/>
    <n v="1076466"/>
    <n v="1070156.42334"/>
    <n v="576658.84925800003"/>
    <n v="314309.58031400002"/>
    <n v="212"/>
    <n v="2020"/>
    <x v="99"/>
  </r>
  <r>
    <x v="8"/>
    <n v="2385"/>
    <n v="214650000"/>
    <m/>
    <n v="6309.5766601599998"/>
    <n v="6137621.5"/>
    <n v="6131311.9233400002"/>
    <n v="423018.75504199998"/>
    <n v="693814.60488799994"/>
    <n v="212"/>
    <n v="2020"/>
    <x v="99"/>
  </r>
  <r>
    <x v="34"/>
    <n v="39"/>
    <n v="3510000"/>
    <m/>
    <n v="6309.5766601599998"/>
    <n v="990832.625"/>
    <n v="984523.04833999998"/>
    <n v="411018.07788699999"/>
    <n v="259699.785348"/>
    <n v="212"/>
    <n v="2020"/>
    <x v="99"/>
  </r>
  <r>
    <x v="18"/>
    <n v="83"/>
    <n v="7470000"/>
    <m/>
    <n v="6309.5766601599998"/>
    <n v="839460.4375"/>
    <n v="833150.86083999998"/>
    <n v="241716.396767"/>
    <n v="244418.11665800001"/>
    <n v="212"/>
    <n v="2020"/>
    <x v="99"/>
  </r>
  <r>
    <x v="2"/>
    <n v="1291"/>
    <n v="116190000"/>
    <m/>
    <n v="6309.5766601599998"/>
    <n v="1137628"/>
    <n v="1131318.42334"/>
    <n v="160184.793554"/>
    <n v="224998.64703399999"/>
    <n v="212"/>
    <n v="2020"/>
    <x v="99"/>
  </r>
  <r>
    <x v="24"/>
    <n v="132"/>
    <n v="11880000"/>
    <m/>
    <n v="6309.5766601599998"/>
    <n v="887156.375"/>
    <n v="880846.79833999998"/>
    <n v="117418.029156"/>
    <n v="179808.95228200001"/>
    <n v="212"/>
    <n v="2020"/>
    <x v="99"/>
  </r>
  <r>
    <x v="4"/>
    <n v="801"/>
    <n v="72090000"/>
    <m/>
    <n v="6309.5766601599998"/>
    <n v="816582.6875"/>
    <n v="810273.11083999998"/>
    <n v="101587.590274"/>
    <n v="85727.613944199999"/>
    <n v="212"/>
    <n v="2020"/>
    <x v="99"/>
  </r>
  <r>
    <x v="33"/>
    <n v="12"/>
    <n v="1080000"/>
    <m/>
    <n v="6309.5766601599998"/>
    <n v="222843.53125"/>
    <n v="216533.95459000001"/>
    <n v="76613.895873999994"/>
    <n v="59039.766096400002"/>
    <n v="212"/>
    <n v="2020"/>
    <x v="99"/>
  </r>
  <r>
    <x v="3"/>
    <n v="100"/>
    <n v="9000000"/>
    <m/>
    <n v="6309.5766601599998"/>
    <n v="862978.75"/>
    <n v="856669.17333999998"/>
    <n v="49654.6635742"/>
    <n v="143537.38592999999"/>
    <n v="212"/>
    <n v="2020"/>
    <x v="99"/>
  </r>
  <r>
    <x v="23"/>
    <n v="97"/>
    <n v="8730000"/>
    <m/>
    <n v="6309.5766601599998"/>
    <n v="398107.53125"/>
    <n v="391797.95458999998"/>
    <n v="31853.599715100001"/>
    <n v="63266.155058299999"/>
    <n v="212"/>
    <n v="2020"/>
    <x v="99"/>
  </r>
  <r>
    <x v="9"/>
    <n v="134"/>
    <n v="12060000"/>
    <m/>
    <n v="6309.5766601599998"/>
    <n v="376704"/>
    <n v="370394.42333999998"/>
    <n v="25022.116021500002"/>
    <n v="49747.239186699997"/>
    <n v="212"/>
    <n v="2020"/>
    <x v="99"/>
  </r>
  <r>
    <x v="6"/>
    <n v="37"/>
    <n v="3330000"/>
    <m/>
    <n v="6309.5766601599998"/>
    <n v="194088.640625"/>
    <n v="187779.06396500001"/>
    <n v="20539.1676916"/>
    <n v="37773.916974699998"/>
    <n v="212"/>
    <n v="2020"/>
    <x v="99"/>
  </r>
  <r>
    <x v="14"/>
    <n v="276"/>
    <n v="24840000"/>
    <m/>
    <n v="6309.5766601599998"/>
    <n v="205116.34375"/>
    <n v="198806.76709000001"/>
    <n v="11609.7968502"/>
    <n v="22425.8525262"/>
    <n v="212"/>
    <n v="2020"/>
    <x v="99"/>
  </r>
  <r>
    <x v="13"/>
    <n v="362"/>
    <n v="32580000"/>
    <m/>
    <n v="6309.5766601599998"/>
    <n v="277971.46875"/>
    <n v="271661.89208999998"/>
    <n v="9504.1097162599999"/>
    <n v="17642.125430399999"/>
    <n v="212"/>
    <n v="2020"/>
    <x v="99"/>
  </r>
  <r>
    <x v="11"/>
    <n v="248"/>
    <n v="22320000"/>
    <m/>
    <n v="6309.5766601599998"/>
    <n v="92045"/>
    <n v="85735.423339800007"/>
    <n v="6861.8745235300003"/>
    <n v="6318.1392681200005"/>
    <n v="212"/>
    <n v="2020"/>
    <x v="99"/>
  </r>
  <r>
    <x v="12"/>
    <n v="46"/>
    <n v="4140000"/>
    <m/>
    <n v="6309.5766601599998"/>
    <n v="8550.6708984399993"/>
    <n v="2241.0942382799999"/>
    <n v="6392.2284625499997"/>
    <n v="394.10427031900002"/>
    <n v="212"/>
    <n v="2020"/>
    <x v="99"/>
  </r>
  <r>
    <x v="16"/>
    <n v="33"/>
    <n v="2970000"/>
    <m/>
    <n v="6309.5766601599998"/>
    <n v="6309.5766601599998"/>
    <n v="0"/>
    <n v="6309.5766601599998"/>
    <n v="0"/>
    <n v="212"/>
    <n v="2020"/>
    <x v="99"/>
  </r>
  <r>
    <x v="37"/>
    <n v="61"/>
    <n v="5490000"/>
    <m/>
    <n v="6309.5766601599998"/>
    <n v="6309.5766601599998"/>
    <n v="0"/>
    <n v="6309.5766601599998"/>
    <n v="0"/>
    <n v="212"/>
    <n v="2020"/>
    <x v="99"/>
  </r>
  <r>
    <x v="27"/>
    <n v="11"/>
    <n v="990000"/>
    <m/>
    <n v="6309.5766601599998"/>
    <n v="6309.5766601599998"/>
    <n v="0"/>
    <n v="6309.5766601599998"/>
    <n v="0"/>
    <n v="212"/>
    <n v="2020"/>
    <x v="99"/>
  </r>
  <r>
    <x v="25"/>
    <n v="132"/>
    <n v="11880000"/>
    <m/>
    <n v="6309.5766601599998"/>
    <n v="6309.5766601599998"/>
    <n v="0"/>
    <n v="6309.5766601599998"/>
    <n v="0"/>
    <n v="212"/>
    <n v="2020"/>
    <x v="99"/>
  </r>
  <r>
    <x v="17"/>
    <n v="565"/>
    <n v="50850000"/>
    <m/>
    <n v="6309.5766601599998"/>
    <n v="6309.5766601599998"/>
    <n v="0"/>
    <n v="6309.5766601599998"/>
    <n v="4.8611591227999999E-4"/>
    <n v="212"/>
    <n v="2020"/>
    <x v="99"/>
  </r>
  <r>
    <x v="22"/>
    <n v="147"/>
    <n v="13230000"/>
    <m/>
    <n v="6309.5766601599998"/>
    <n v="6309.5766601599998"/>
    <n v="0"/>
    <n v="6309.5766601599998"/>
    <n v="0"/>
    <n v="212"/>
    <n v="2020"/>
    <x v="99"/>
  </r>
  <r>
    <x v="41"/>
    <n v="36"/>
    <n v="3240000"/>
    <m/>
    <n v="6309.5766601599998"/>
    <n v="6309.5766601599998"/>
    <n v="0"/>
    <n v="6309.5766601599998"/>
    <n v="0"/>
    <n v="212"/>
    <n v="2020"/>
    <x v="99"/>
  </r>
  <r>
    <x v="15"/>
    <n v="111"/>
    <n v="9990000"/>
    <m/>
    <n v="6309.5766601599998"/>
    <n v="6309.5766601599998"/>
    <n v="0"/>
    <n v="6309.5766601599998"/>
    <n v="0"/>
    <n v="212"/>
    <n v="2020"/>
    <x v="99"/>
  </r>
  <r>
    <x v="28"/>
    <n v="28"/>
    <n v="2520000"/>
    <m/>
    <n v="6309.5766601599998"/>
    <n v="6309.5766601599998"/>
    <n v="0"/>
    <n v="6309.5766601599998"/>
    <n v="0"/>
    <n v="212"/>
    <n v="2020"/>
    <x v="99"/>
  </r>
  <r>
    <x v="26"/>
    <n v="37"/>
    <n v="3330000"/>
    <m/>
    <n v="6309.5766601599998"/>
    <n v="6309.5766601599998"/>
    <n v="0"/>
    <n v="6309.5766601599998"/>
    <n v="0"/>
    <n v="212"/>
    <n v="2020"/>
    <x v="99"/>
  </r>
  <r>
    <x v="10"/>
    <n v="125"/>
    <n v="11250000"/>
    <m/>
    <n v="6309.5766601599998"/>
    <n v="6309.5766601599998"/>
    <n v="0"/>
    <n v="6309.5766601599998"/>
    <n v="0"/>
    <n v="212"/>
    <n v="2020"/>
    <x v="99"/>
  </r>
  <r>
    <x v="40"/>
    <n v="7"/>
    <n v="630000"/>
    <m/>
    <n v="6309.5766601599998"/>
    <n v="6309.5766601599998"/>
    <n v="0"/>
    <n v="6309.5766601599998"/>
    <n v="0"/>
    <n v="212"/>
    <n v="2020"/>
    <x v="99"/>
  </r>
  <r>
    <x v="38"/>
    <n v="31"/>
    <n v="2790000"/>
    <m/>
    <n v="6309.5766601599998"/>
    <n v="6309.5766601599998"/>
    <n v="0"/>
    <n v="6309.5766601599998"/>
    <n v="0"/>
    <n v="212"/>
    <n v="2020"/>
    <x v="99"/>
  </r>
  <r>
    <x v="29"/>
    <n v="12"/>
    <n v="1080000"/>
    <m/>
    <n v="6309.5766601599998"/>
    <n v="6309.5766601599998"/>
    <n v="0"/>
    <n v="6309.5766601599998"/>
    <n v="0"/>
    <n v="212"/>
    <n v="2020"/>
    <x v="99"/>
  </r>
  <r>
    <x v="31"/>
    <n v="86"/>
    <n v="7740000"/>
    <m/>
    <n v="6309.5766601599998"/>
    <n v="6309.5766601599998"/>
    <n v="0"/>
    <n v="6309.5766601599998"/>
    <n v="0"/>
    <n v="212"/>
    <n v="2020"/>
    <x v="99"/>
  </r>
  <r>
    <x v="39"/>
    <n v="47"/>
    <n v="4230000"/>
    <m/>
    <n v="6309.5766601599998"/>
    <n v="6309.5766601599998"/>
    <n v="0"/>
    <n v="6309.5766601599998"/>
    <n v="0"/>
    <n v="212"/>
    <n v="2020"/>
    <x v="99"/>
  </r>
  <r>
    <x v="30"/>
    <n v="20"/>
    <n v="1800000"/>
    <m/>
    <n v="6309.5766601599998"/>
    <n v="6309.5766601599998"/>
    <n v="0"/>
    <n v="6309.5766601599998"/>
    <n v="0"/>
    <n v="212"/>
    <n v="2020"/>
    <x v="99"/>
  </r>
  <r>
    <x v="35"/>
    <n v="22"/>
    <n v="1980000"/>
    <m/>
    <n v="6309.5766601599998"/>
    <n v="6309.5766601599998"/>
    <n v="0"/>
    <n v="6309.5766601599998"/>
    <n v="0"/>
    <n v="212"/>
    <n v="2020"/>
    <x v="99"/>
  </r>
  <r>
    <x v="20"/>
    <n v="225"/>
    <n v="20250000"/>
    <m/>
    <n v="6309.5766601599998"/>
    <n v="6309.5766601599998"/>
    <n v="0"/>
    <n v="6309.5766601599998"/>
    <n v="0"/>
    <n v="212"/>
    <n v="2020"/>
    <x v="99"/>
  </r>
  <r>
    <x v="19"/>
    <n v="135"/>
    <n v="12150000"/>
    <m/>
    <n v="6309.5766601599998"/>
    <n v="6309.5766601599998"/>
    <n v="0"/>
    <n v="6309.5766601599998"/>
    <n v="0"/>
    <n v="212"/>
    <n v="2020"/>
    <x v="99"/>
  </r>
  <r>
    <x v="0"/>
    <n v="27"/>
    <n v="2430000"/>
    <m/>
    <n v="570164.3125"/>
    <n v="6309576.5"/>
    <n v="5739412.1875"/>
    <n v="3103907.3125"/>
    <n v="1833696.35812"/>
    <n v="211"/>
    <n v="2020"/>
    <x v="100"/>
  </r>
  <r>
    <x v="7"/>
    <n v="2552"/>
    <n v="229680000"/>
    <m/>
    <n v="6309.5766601599998"/>
    <n v="4920397"/>
    <n v="4914087.4233400002"/>
    <n v="1098514.13368"/>
    <n v="809521.56636099995"/>
    <n v="211"/>
    <n v="2020"/>
    <x v="100"/>
  </r>
  <r>
    <x v="36"/>
    <n v="117"/>
    <n v="10530000"/>
    <m/>
    <n v="26546.0722656"/>
    <n v="2910718.75"/>
    <n v="2884172.6777300001"/>
    <n v="1028659.3258699999"/>
    <n v="651742.58645499998"/>
    <n v="211"/>
    <n v="2020"/>
    <x v="100"/>
  </r>
  <r>
    <x v="1"/>
    <n v="118"/>
    <n v="10620000"/>
    <m/>
    <n v="6309.5766601599998"/>
    <n v="2333459.5"/>
    <n v="2327149.9233400002"/>
    <n v="514850.90080900001"/>
    <n v="522426.23393599998"/>
    <n v="211"/>
    <n v="2020"/>
    <x v="100"/>
  </r>
  <r>
    <x v="34"/>
    <n v="27"/>
    <n v="2430000"/>
    <m/>
    <n v="100000.054688"/>
    <n v="554626"/>
    <n v="454625.945313"/>
    <n v="291204.63425900001"/>
    <n v="150466.61925300001"/>
    <n v="211"/>
    <n v="2020"/>
    <x v="100"/>
  </r>
  <r>
    <x v="24"/>
    <n v="126"/>
    <n v="11340000"/>
    <m/>
    <n v="6309.5766601599998"/>
    <n v="2535130.25"/>
    <n v="2528820.6733400002"/>
    <n v="212075.46550300001"/>
    <n v="346322.854131"/>
    <n v="211"/>
    <n v="2020"/>
    <x v="100"/>
  </r>
  <r>
    <x v="18"/>
    <n v="116"/>
    <n v="10440000"/>
    <m/>
    <n v="6309.5766601599998"/>
    <n v="711213.875"/>
    <n v="704904.29833999998"/>
    <n v="128239.984998"/>
    <n v="176114.75863699999"/>
    <n v="211"/>
    <n v="2020"/>
    <x v="100"/>
  </r>
  <r>
    <x v="3"/>
    <n v="86"/>
    <n v="7740000"/>
    <m/>
    <n v="6309.5766601599998"/>
    <n v="554626"/>
    <n v="548316.42333999998"/>
    <n v="59858.425622299997"/>
    <n v="117829.81677400001"/>
    <n v="211"/>
    <n v="2020"/>
    <x v="100"/>
  </r>
  <r>
    <x v="15"/>
    <n v="46"/>
    <n v="4140000"/>
    <m/>
    <n v="6309.5766601599998"/>
    <n v="147231.328125"/>
    <n v="140921.75146500001"/>
    <n v="12349.3810717"/>
    <n v="28332.282346200001"/>
    <n v="211"/>
    <n v="2020"/>
    <x v="100"/>
  </r>
  <r>
    <x v="23"/>
    <n v="96"/>
    <n v="8640000"/>
    <m/>
    <n v="6309.5766601599998"/>
    <n v="147231.328125"/>
    <n v="140921.75146500001"/>
    <n v="10472.984263099999"/>
    <n v="18436.863272099999"/>
    <n v="211"/>
    <n v="2020"/>
    <x v="100"/>
  </r>
  <r>
    <x v="11"/>
    <n v="259"/>
    <n v="23310000"/>
    <m/>
    <n v="6309.5766601599998"/>
    <n v="128233.140625"/>
    <n v="121923.56396499999"/>
    <n v="7131.5409270199998"/>
    <n v="9416.3729687600007"/>
    <n v="211"/>
    <n v="2020"/>
    <x v="100"/>
  </r>
  <r>
    <x v="27"/>
    <n v="23"/>
    <n v="2070000"/>
    <m/>
    <n v="6309.5766601599998"/>
    <n v="6309.5766601599998"/>
    <n v="0"/>
    <n v="6309.5766601599998"/>
    <n v="0"/>
    <n v="211"/>
    <n v="2020"/>
    <x v="100"/>
  </r>
  <r>
    <x v="25"/>
    <n v="161"/>
    <n v="14490000"/>
    <m/>
    <n v="6309.5766601599998"/>
    <n v="6309.5766601599998"/>
    <n v="0"/>
    <n v="6309.5766601599998"/>
    <n v="0"/>
    <n v="211"/>
    <n v="2020"/>
    <x v="100"/>
  </r>
  <r>
    <x v="17"/>
    <n v="464"/>
    <n v="41760000"/>
    <m/>
    <n v="6309.5766601599998"/>
    <n v="6309.5766601599998"/>
    <n v="0"/>
    <n v="6309.5766601599998"/>
    <n v="0"/>
    <n v="211"/>
    <n v="2020"/>
    <x v="100"/>
  </r>
  <r>
    <x v="22"/>
    <n v="153"/>
    <n v="13770000"/>
    <m/>
    <n v="6309.5766601599998"/>
    <n v="6309.5766601599998"/>
    <n v="0"/>
    <n v="6309.5766601599998"/>
    <n v="0"/>
    <n v="211"/>
    <n v="2020"/>
    <x v="100"/>
  </r>
  <r>
    <x v="41"/>
    <n v="29"/>
    <n v="2610000"/>
    <m/>
    <n v="6309.5766601599998"/>
    <n v="6309.5766601599998"/>
    <n v="0"/>
    <n v="6309.5766601599998"/>
    <n v="0"/>
    <n v="211"/>
    <n v="2020"/>
    <x v="100"/>
  </r>
  <r>
    <x v="28"/>
    <n v="40"/>
    <n v="3600000"/>
    <m/>
    <n v="6309.5766601599998"/>
    <n v="6309.5766601599998"/>
    <n v="0"/>
    <n v="6309.5766601599998"/>
    <n v="0"/>
    <n v="211"/>
    <n v="2020"/>
    <x v="100"/>
  </r>
  <r>
    <x v="26"/>
    <n v="39"/>
    <n v="3510000"/>
    <m/>
    <n v="6309.5766601599998"/>
    <n v="6309.5766601599998"/>
    <n v="0"/>
    <n v="6309.5766601599998"/>
    <n v="0"/>
    <n v="211"/>
    <n v="2020"/>
    <x v="100"/>
  </r>
  <r>
    <x v="40"/>
    <n v="6"/>
    <n v="540000"/>
    <m/>
    <n v="6309.5766601599998"/>
    <n v="6309.5766601599998"/>
    <n v="0"/>
    <n v="6309.5766601599998"/>
    <n v="0"/>
    <n v="211"/>
    <n v="2020"/>
    <x v="100"/>
  </r>
  <r>
    <x v="38"/>
    <n v="31"/>
    <n v="2790000"/>
    <m/>
    <n v="6309.5766601599998"/>
    <n v="6309.5766601599998"/>
    <n v="0"/>
    <n v="6309.5766601599998"/>
    <n v="0"/>
    <n v="211"/>
    <n v="2020"/>
    <x v="100"/>
  </r>
  <r>
    <x v="29"/>
    <n v="38"/>
    <n v="3420000"/>
    <m/>
    <n v="6309.5766601599998"/>
    <n v="6309.5766601599998"/>
    <n v="0"/>
    <n v="6309.5766601599998"/>
    <n v="0"/>
    <n v="211"/>
    <n v="2020"/>
    <x v="100"/>
  </r>
  <r>
    <x v="12"/>
    <n v="46"/>
    <n v="4140000"/>
    <m/>
    <n v="6309.5766601599998"/>
    <n v="6309.5766601599998"/>
    <n v="0"/>
    <n v="6309.5766601599998"/>
    <n v="0"/>
    <n v="211"/>
    <n v="2020"/>
    <x v="100"/>
  </r>
  <r>
    <x v="31"/>
    <n v="90"/>
    <n v="8100000"/>
    <m/>
    <n v="6309.5766601599998"/>
    <n v="6309.5766601599998"/>
    <n v="0"/>
    <n v="6309.5766601599998"/>
    <n v="0"/>
    <n v="211"/>
    <n v="2020"/>
    <x v="100"/>
  </r>
  <r>
    <x v="39"/>
    <n v="46"/>
    <n v="4140000"/>
    <m/>
    <n v="6309.5766601599998"/>
    <n v="6309.5766601599998"/>
    <n v="0"/>
    <n v="6309.5766601599998"/>
    <n v="0"/>
    <n v="211"/>
    <n v="2020"/>
    <x v="100"/>
  </r>
  <r>
    <x v="30"/>
    <n v="10"/>
    <n v="900000"/>
    <m/>
    <n v="6309.5766601599998"/>
    <n v="6309.5766601599998"/>
    <n v="0"/>
    <n v="6309.5766601599998"/>
    <n v="0"/>
    <n v="211"/>
    <n v="2020"/>
    <x v="100"/>
  </r>
  <r>
    <x v="35"/>
    <n v="21"/>
    <n v="1890000"/>
    <m/>
    <n v="6309.5766601599998"/>
    <n v="6309.5766601599998"/>
    <n v="0"/>
    <n v="6309.5766601599998"/>
    <n v="0"/>
    <n v="211"/>
    <n v="2020"/>
    <x v="100"/>
  </r>
  <r>
    <x v="20"/>
    <n v="223"/>
    <n v="20070000"/>
    <m/>
    <n v="6309.5766601599998"/>
    <n v="6309.5766601599998"/>
    <n v="0"/>
    <n v="6309.5766601599998"/>
    <n v="0"/>
    <n v="211"/>
    <n v="2020"/>
    <x v="100"/>
  </r>
  <r>
    <x v="0"/>
    <n v="8"/>
    <n v="720000"/>
    <m/>
    <n v="887156.375"/>
    <n v="5649374"/>
    <n v="4762217.625"/>
    <n v="3434806.75"/>
    <n v="1595031.6397500001"/>
    <n v="210"/>
    <n v="2020"/>
    <x v="101"/>
  </r>
  <r>
    <x v="36"/>
    <n v="115"/>
    <n v="10350000"/>
    <m/>
    <n v="6309.5766601599998"/>
    <n v="3435581.5"/>
    <n v="3429271.9233400002"/>
    <n v="1132076.26456"/>
    <n v="756171.87906099996"/>
    <n v="210"/>
    <n v="2020"/>
    <x v="101"/>
  </r>
  <r>
    <x v="7"/>
    <n v="2539"/>
    <n v="228510000"/>
    <m/>
    <n v="6309.5766601599998"/>
    <n v="3531832.5"/>
    <n v="3525522.9233400002"/>
    <n v="961135.90106299997"/>
    <n v="622378.56255100004"/>
    <n v="210"/>
    <n v="2020"/>
    <x v="101"/>
  </r>
  <r>
    <x v="5"/>
    <n v="76"/>
    <n v="6840000"/>
    <m/>
    <n v="6309.5766601599998"/>
    <n v="2147831.75"/>
    <n v="2141522.1733400002"/>
    <n v="672897.54881499999"/>
    <n v="497970.321084"/>
    <n v="210"/>
    <n v="2020"/>
    <x v="101"/>
  </r>
  <r>
    <x v="21"/>
    <n v="33"/>
    <n v="2970000"/>
    <m/>
    <n v="128233.140625"/>
    <n v="1380384.625"/>
    <n v="1252151.48438"/>
    <n v="592204.35606100003"/>
    <n v="353832.19851900003"/>
    <n v="210"/>
    <n v="2020"/>
    <x v="101"/>
  </r>
  <r>
    <x v="34"/>
    <n v="32"/>
    <n v="2880000"/>
    <m/>
    <n v="6309.5766601599998"/>
    <n v="1419058.125"/>
    <n v="1412748.54834"/>
    <n v="487679.45611600002"/>
    <n v="340010.78217999998"/>
    <n v="210"/>
    <n v="2020"/>
    <x v="101"/>
  </r>
  <r>
    <x v="24"/>
    <n v="94"/>
    <n v="8460000"/>
    <m/>
    <n v="6309.5766601599998"/>
    <n v="2679169.5"/>
    <n v="2672859.9233400002"/>
    <n v="445398.33385499998"/>
    <n v="522315.321321"/>
    <n v="210"/>
    <n v="2020"/>
    <x v="101"/>
  </r>
  <r>
    <x v="1"/>
    <n v="114"/>
    <n v="10260000"/>
    <m/>
    <n v="6309.5766601599998"/>
    <n v="1923092.5"/>
    <n v="1916782.92334"/>
    <n v="440291.75616300001"/>
    <n v="471575.26354800002"/>
    <n v="210"/>
    <n v="2020"/>
    <x v="101"/>
  </r>
  <r>
    <x v="8"/>
    <n v="2529"/>
    <n v="227610000"/>
    <m/>
    <n v="6309.5766601599998"/>
    <n v="5649374"/>
    <n v="5643064.4233400002"/>
    <n v="352659.182837"/>
    <n v="595781.61726099998"/>
    <n v="210"/>
    <n v="2020"/>
    <x v="101"/>
  </r>
  <r>
    <x v="18"/>
    <n v="76"/>
    <n v="6840000"/>
    <m/>
    <n v="6309.5766601599998"/>
    <n v="691831.1875"/>
    <n v="685521.61083999998"/>
    <n v="229432.654477"/>
    <n v="187365.84946500001"/>
    <n v="210"/>
    <n v="2020"/>
    <x v="101"/>
  </r>
  <r>
    <x v="4"/>
    <n v="398"/>
    <n v="35820000"/>
    <m/>
    <n v="6309.5766601599998"/>
    <n v="554626"/>
    <n v="548316.42333999998"/>
    <n v="96826.025425"/>
    <n v="84670.028805900001"/>
    <n v="210"/>
    <n v="2020"/>
    <x v="101"/>
  </r>
  <r>
    <x v="3"/>
    <n v="61"/>
    <n v="5490000"/>
    <m/>
    <n v="6309.5766601599998"/>
    <n v="496592.40625"/>
    <n v="490282.82958999998"/>
    <n v="86071.9040007"/>
    <n v="123069.788098"/>
    <n v="210"/>
    <n v="2020"/>
    <x v="101"/>
  </r>
  <r>
    <x v="2"/>
    <n v="1283"/>
    <n v="115470000"/>
    <m/>
    <n v="6309.5766601599998"/>
    <n v="937562.25"/>
    <n v="931252.67333999998"/>
    <n v="84550.377250000005"/>
    <n v="148548.26292199999"/>
    <n v="210"/>
    <n v="2020"/>
    <x v="101"/>
  </r>
  <r>
    <x v="37"/>
    <n v="55"/>
    <n v="4950000"/>
    <m/>
    <n v="6309.5766601599998"/>
    <n v="586138.3125"/>
    <n v="579828.73583999998"/>
    <n v="25547.488956000001"/>
    <n v="88775.740303500002"/>
    <n v="210"/>
    <n v="2020"/>
    <x v="101"/>
  </r>
  <r>
    <x v="15"/>
    <n v="115"/>
    <n v="10350000"/>
    <m/>
    <n v="6309.5766601599998"/>
    <n v="346737"/>
    <n v="340427.42333999998"/>
    <n v="20989.638616699998"/>
    <n v="58208.391959100001"/>
    <n v="210"/>
    <n v="2020"/>
    <x v="101"/>
  </r>
  <r>
    <x v="14"/>
    <n v="259"/>
    <n v="23310000"/>
    <m/>
    <n v="6309.5766601599998"/>
    <n v="151356.234375"/>
    <n v="145046.65771500001"/>
    <n v="10588.3715424"/>
    <n v="18439.462181300001"/>
    <n v="210"/>
    <n v="2020"/>
    <x v="101"/>
  </r>
  <r>
    <x v="9"/>
    <n v="132"/>
    <n v="11880000"/>
    <m/>
    <n v="6309.5766601599998"/>
    <n v="143218.828125"/>
    <n v="136909.25146500001"/>
    <n v="10043.1364376"/>
    <n v="15042.773776"/>
    <n v="210"/>
    <n v="2020"/>
    <x v="101"/>
  </r>
  <r>
    <x v="13"/>
    <n v="357"/>
    <n v="32130000"/>
    <m/>
    <n v="6309.5766601599998"/>
    <n v="100000.054688"/>
    <n v="93690.478027300007"/>
    <n v="8719.4265923200001"/>
    <n v="11522.119328999999"/>
    <n v="210"/>
    <n v="2020"/>
    <x v="101"/>
  </r>
  <r>
    <x v="11"/>
    <n v="250"/>
    <n v="22500000"/>
    <m/>
    <n v="6309.5766601599998"/>
    <n v="57544.0234375"/>
    <n v="51234.4467773"/>
    <n v="7252.18414648"/>
    <n v="6367.2693707500002"/>
    <n v="210"/>
    <n v="2020"/>
    <x v="101"/>
  </r>
  <r>
    <x v="6"/>
    <n v="37"/>
    <n v="3330000"/>
    <m/>
    <n v="6309.5766601599998"/>
    <n v="26546.0722656"/>
    <n v="20236.4956055"/>
    <n v="7173.2822925500004"/>
    <n v="3746.30262451"/>
    <n v="210"/>
    <n v="2020"/>
    <x v="101"/>
  </r>
  <r>
    <x v="27"/>
    <n v="13"/>
    <n v="1170000"/>
    <m/>
    <n v="6309.5766601599998"/>
    <n v="6309.5766601599998"/>
    <n v="0"/>
    <n v="6309.5766601599998"/>
    <n v="0"/>
    <n v="210"/>
    <n v="2020"/>
    <x v="101"/>
  </r>
  <r>
    <x v="25"/>
    <n v="108"/>
    <n v="9720000"/>
    <m/>
    <n v="6309.5766601599998"/>
    <n v="6309.5766601599998"/>
    <n v="0"/>
    <n v="6309.5766601599998"/>
    <n v="0"/>
    <n v="210"/>
    <n v="2020"/>
    <x v="101"/>
  </r>
  <r>
    <x v="17"/>
    <n v="537"/>
    <n v="48330000"/>
    <m/>
    <n v="6309.5766601599998"/>
    <n v="6309.5766601599998"/>
    <n v="0"/>
    <n v="6309.5766601599998"/>
    <n v="4.0420977717699999E-4"/>
    <n v="210"/>
    <n v="2020"/>
    <x v="101"/>
  </r>
  <r>
    <x v="22"/>
    <n v="140"/>
    <n v="12600000"/>
    <m/>
    <n v="6309.5766601599998"/>
    <n v="6309.5766601599998"/>
    <n v="0"/>
    <n v="6309.5766601599998"/>
    <n v="0"/>
    <n v="210"/>
    <n v="2020"/>
    <x v="101"/>
  </r>
  <r>
    <x v="41"/>
    <n v="35"/>
    <n v="3150000"/>
    <m/>
    <n v="6309.5766601599998"/>
    <n v="6309.5766601599998"/>
    <n v="0"/>
    <n v="6309.5766601599998"/>
    <n v="0"/>
    <n v="210"/>
    <n v="2020"/>
    <x v="101"/>
  </r>
  <r>
    <x v="28"/>
    <n v="19"/>
    <n v="1710000"/>
    <m/>
    <n v="6309.5766601599998"/>
    <n v="6309.5766601599998"/>
    <n v="0"/>
    <n v="6309.5766601599998"/>
    <n v="0"/>
    <n v="210"/>
    <n v="2020"/>
    <x v="101"/>
  </r>
  <r>
    <x v="26"/>
    <n v="37"/>
    <n v="3330000"/>
    <m/>
    <n v="6309.5766601599998"/>
    <n v="6309.5766601599998"/>
    <n v="0"/>
    <n v="6309.5766601599998"/>
    <n v="0"/>
    <n v="210"/>
    <n v="2020"/>
    <x v="101"/>
  </r>
  <r>
    <x v="10"/>
    <n v="109"/>
    <n v="9810000"/>
    <m/>
    <n v="6309.5766601599998"/>
    <n v="6309.5766601599998"/>
    <n v="0"/>
    <n v="6309.5766601599998"/>
    <n v="0"/>
    <n v="210"/>
    <n v="2020"/>
    <x v="101"/>
  </r>
  <r>
    <x v="38"/>
    <n v="22"/>
    <n v="1980000"/>
    <m/>
    <n v="6309.5766601599998"/>
    <n v="6309.5766601599998"/>
    <n v="0"/>
    <n v="6309.5766601599998"/>
    <n v="0"/>
    <n v="210"/>
    <n v="2020"/>
    <x v="101"/>
  </r>
  <r>
    <x v="29"/>
    <n v="10"/>
    <n v="900000"/>
    <m/>
    <n v="6309.5766601599998"/>
    <n v="6309.5766601599998"/>
    <n v="0"/>
    <n v="6309.5766601599998"/>
    <n v="0"/>
    <n v="210"/>
    <n v="2020"/>
    <x v="101"/>
  </r>
  <r>
    <x v="31"/>
    <n v="20"/>
    <n v="1800000"/>
    <m/>
    <n v="6309.5766601599998"/>
    <n v="6309.5766601599998"/>
    <n v="0"/>
    <n v="6309.5766601599998"/>
    <n v="0"/>
    <n v="210"/>
    <n v="2020"/>
    <x v="101"/>
  </r>
  <r>
    <x v="39"/>
    <n v="49"/>
    <n v="4410000"/>
    <m/>
    <n v="6309.5766601599998"/>
    <n v="6309.5766601599998"/>
    <n v="0"/>
    <n v="6309.5766601599998"/>
    <n v="0"/>
    <n v="210"/>
    <n v="2020"/>
    <x v="101"/>
  </r>
  <r>
    <x v="33"/>
    <n v="11"/>
    <n v="990000"/>
    <m/>
    <n v="6309.5766601599998"/>
    <n v="6309.5766601599998"/>
    <n v="0"/>
    <n v="6309.5766601599998"/>
    <n v="0"/>
    <n v="210"/>
    <n v="2020"/>
    <x v="101"/>
  </r>
  <r>
    <x v="30"/>
    <n v="17"/>
    <n v="1530000"/>
    <m/>
    <n v="6309.5766601599998"/>
    <n v="6309.5766601599998"/>
    <n v="0"/>
    <n v="6309.5766601599998"/>
    <n v="0"/>
    <n v="210"/>
    <n v="2020"/>
    <x v="101"/>
  </r>
  <r>
    <x v="20"/>
    <n v="126"/>
    <n v="11340000"/>
    <m/>
    <n v="6309.5766601599998"/>
    <n v="6309.5766601599998"/>
    <n v="0"/>
    <n v="6309.5766601599998"/>
    <n v="0"/>
    <n v="210"/>
    <n v="2020"/>
    <x v="101"/>
  </r>
  <r>
    <x v="19"/>
    <n v="6"/>
    <n v="540000"/>
    <m/>
    <n v="6309.5766601599998"/>
    <n v="6309.5766601599998"/>
    <n v="0"/>
    <n v="6309.5766601599998"/>
    <n v="0"/>
    <n v="210"/>
    <n v="2020"/>
    <x v="101"/>
  </r>
  <r>
    <x v="23"/>
    <n v="25"/>
    <n v="2250000"/>
    <m/>
    <n v="6309.5766601599998"/>
    <n v="6309.5766601599998"/>
    <n v="0"/>
    <n v="6309.5766601599998"/>
    <n v="0"/>
    <n v="210"/>
    <n v="2020"/>
    <x v="101"/>
  </r>
  <r>
    <x v="0"/>
    <n v="15"/>
    <n v="1350000"/>
    <m/>
    <n v="285759.25"/>
    <n v="6486349"/>
    <n v="6200589.75"/>
    <n v="3136540.3374999999"/>
    <n v="1577507.8766300001"/>
    <n v="209"/>
    <n v="2020"/>
    <x v="102"/>
  </r>
  <r>
    <x v="36"/>
    <n v="119"/>
    <n v="10710000"/>
    <m/>
    <n v="6309.5766601599998"/>
    <n v="3250875.25"/>
    <n v="3244565.6733400002"/>
    <n v="1417793.0459100001"/>
    <n v="686960.41763899999"/>
    <n v="209"/>
    <n v="2020"/>
    <x v="102"/>
  </r>
  <r>
    <x v="7"/>
    <n v="2571"/>
    <n v="231390000"/>
    <m/>
    <n v="6309.5766601599998"/>
    <n v="3531832.5"/>
    <n v="3525522.9233400002"/>
    <n v="1155985.1421699999"/>
    <n v="577163.67192700005"/>
    <n v="209"/>
    <n v="2020"/>
    <x v="102"/>
  </r>
  <r>
    <x v="21"/>
    <n v="35"/>
    <n v="3150000"/>
    <m/>
    <n v="183653.90625"/>
    <n v="1584894.25"/>
    <n v="1401240.34375"/>
    <n v="785135.81741100003"/>
    <n v="399865.47154499998"/>
    <n v="209"/>
    <n v="2020"/>
    <x v="102"/>
  </r>
  <r>
    <x v="8"/>
    <n v="1558"/>
    <n v="140220000"/>
    <m/>
    <n v="6309.5766601599998"/>
    <n v="5199963.5"/>
    <n v="5193653.9233400002"/>
    <n v="564989.86780200002"/>
    <n v="799694.38295"/>
    <n v="209"/>
    <n v="2020"/>
    <x v="102"/>
  </r>
  <r>
    <x v="1"/>
    <n v="106"/>
    <n v="9540000"/>
    <m/>
    <n v="6309.5766601599998"/>
    <n v="1870683.625"/>
    <n v="1864374.04834"/>
    <n v="483127.605989"/>
    <n v="438741.89524599997"/>
    <n v="209"/>
    <n v="2020"/>
    <x v="102"/>
  </r>
  <r>
    <x v="34"/>
    <n v="44"/>
    <n v="3960000"/>
    <m/>
    <n v="6309.5766601599998"/>
    <n v="937562.25"/>
    <n v="931252.67333999998"/>
    <n v="402542.40959"/>
    <n v="233433.712443"/>
    <n v="209"/>
    <n v="2020"/>
    <x v="102"/>
  </r>
  <r>
    <x v="5"/>
    <n v="100"/>
    <n v="9000000"/>
    <m/>
    <n v="6309.5766601599998"/>
    <n v="2089297"/>
    <n v="2082987.42334"/>
    <n v="362269.36486799998"/>
    <n v="528046.89196699997"/>
    <n v="209"/>
    <n v="2020"/>
    <x v="102"/>
  </r>
  <r>
    <x v="4"/>
    <n v="181"/>
    <n v="16290000"/>
    <m/>
    <n v="6309.5766601599998"/>
    <n v="711213.875"/>
    <n v="704904.29833999998"/>
    <n v="167068.53961800001"/>
    <n v="130099.472637"/>
    <n v="209"/>
    <n v="2020"/>
    <x v="102"/>
  </r>
  <r>
    <x v="37"/>
    <n v="49"/>
    <n v="4410000"/>
    <m/>
    <n v="6309.5766601599998"/>
    <n v="751623.1875"/>
    <n v="745313.61083999998"/>
    <n v="110122.313018"/>
    <n v="179345.90890400001"/>
    <n v="209"/>
    <n v="2020"/>
    <x v="102"/>
  </r>
  <r>
    <x v="2"/>
    <n v="1196"/>
    <n v="107640000"/>
    <m/>
    <n v="6309.5766601599998"/>
    <n v="1106624.125"/>
    <n v="1100314.54834"/>
    <n v="96264.535229700006"/>
    <n v="180876.32482800001"/>
    <n v="209"/>
    <n v="2020"/>
    <x v="102"/>
  </r>
  <r>
    <x v="9"/>
    <n v="87"/>
    <n v="7830000"/>
    <m/>
    <n v="6309.5766601599998"/>
    <n v="118032.078125"/>
    <n v="111722.50146499999"/>
    <n v="16559.769239400001"/>
    <n v="24606.411468599999"/>
    <n v="209"/>
    <n v="2020"/>
    <x v="102"/>
  </r>
  <r>
    <x v="33"/>
    <n v="12"/>
    <n v="1080000"/>
    <m/>
    <n v="6309.5766601599998"/>
    <n v="71779.4609375"/>
    <n v="65469.8842773"/>
    <n v="16513.767903600001"/>
    <n v="18730.2199979"/>
    <n v="209"/>
    <n v="2020"/>
    <x v="102"/>
  </r>
  <r>
    <x v="6"/>
    <n v="16"/>
    <n v="1440000"/>
    <m/>
    <n v="6309.5766601599998"/>
    <n v="42461.9804688"/>
    <n v="36152.4038086"/>
    <n v="11964.448791500001"/>
    <n v="11938.296467"/>
    <n v="209"/>
    <n v="2020"/>
    <x v="102"/>
  </r>
  <r>
    <x v="13"/>
    <n v="329"/>
    <n v="29610000"/>
    <m/>
    <n v="6309.5766601599998"/>
    <n v="277971.46875"/>
    <n v="271661.89208999998"/>
    <n v="8656.0899179600001"/>
    <n v="19997.699050399999"/>
    <n v="209"/>
    <n v="2020"/>
    <x v="102"/>
  </r>
  <r>
    <x v="11"/>
    <n v="252"/>
    <n v="22680000"/>
    <m/>
    <n v="6309.5766601599998"/>
    <n v="19054.6171875"/>
    <n v="12745.0405273"/>
    <n v="6394.75906227"/>
    <n v="888.21327943300003"/>
    <n v="209"/>
    <n v="2020"/>
    <x v="102"/>
  </r>
  <r>
    <x v="16"/>
    <n v="17"/>
    <n v="1530000"/>
    <m/>
    <n v="6309.5766601599998"/>
    <n v="6309.5766601599998"/>
    <n v="0"/>
    <n v="6309.5766601599998"/>
    <n v="0"/>
    <n v="209"/>
    <n v="2020"/>
    <x v="102"/>
  </r>
  <r>
    <x v="27"/>
    <n v="16"/>
    <n v="1440000"/>
    <m/>
    <n v="6309.5766601599998"/>
    <n v="6309.5766601599998"/>
    <n v="0"/>
    <n v="6309.5766601599998"/>
    <n v="0"/>
    <n v="209"/>
    <n v="2020"/>
    <x v="102"/>
  </r>
  <r>
    <x v="25"/>
    <n v="32"/>
    <n v="2880000"/>
    <m/>
    <n v="6309.5766601599998"/>
    <n v="6309.5766601599998"/>
    <n v="0"/>
    <n v="6309.5766601599998"/>
    <n v="0"/>
    <n v="209"/>
    <n v="2020"/>
    <x v="102"/>
  </r>
  <r>
    <x v="17"/>
    <n v="319"/>
    <n v="28710000"/>
    <m/>
    <n v="6309.5766601599998"/>
    <n v="6309.5766601599998"/>
    <n v="0"/>
    <n v="6309.5766601599998"/>
    <n v="0"/>
    <n v="209"/>
    <n v="2020"/>
    <x v="102"/>
  </r>
  <r>
    <x v="22"/>
    <n v="1"/>
    <n v="90000"/>
    <m/>
    <n v="6309.5766601599998"/>
    <n v="6309.5766601599998"/>
    <n v="0"/>
    <n v="6309.5766601599998"/>
    <n v="0"/>
    <n v="209"/>
    <n v="2020"/>
    <x v="102"/>
  </r>
  <r>
    <x v="41"/>
    <n v="47"/>
    <n v="4230000"/>
    <m/>
    <n v="6309.5766601599998"/>
    <n v="6309.5766601599998"/>
    <n v="0"/>
    <n v="6309.5766601599998"/>
    <n v="0"/>
    <n v="209"/>
    <n v="2020"/>
    <x v="102"/>
  </r>
  <r>
    <x v="15"/>
    <n v="43"/>
    <n v="3870000"/>
    <m/>
    <n v="6309.5766601599998"/>
    <n v="6309.5766601599998"/>
    <n v="0"/>
    <n v="6309.5766601599998"/>
    <n v="0"/>
    <n v="209"/>
    <n v="2020"/>
    <x v="102"/>
  </r>
  <r>
    <x v="26"/>
    <n v="32"/>
    <n v="2880000"/>
    <m/>
    <n v="6309.5766601599998"/>
    <n v="6309.5766601599998"/>
    <n v="0"/>
    <n v="6309.5766601599998"/>
    <n v="0"/>
    <n v="209"/>
    <n v="2020"/>
    <x v="102"/>
  </r>
  <r>
    <x v="10"/>
    <n v="126"/>
    <n v="11340000"/>
    <m/>
    <n v="6309.5766601599998"/>
    <n v="6309.5766601599998"/>
    <n v="0"/>
    <n v="6309.5766601599998"/>
    <n v="0"/>
    <n v="209"/>
    <n v="2020"/>
    <x v="102"/>
  </r>
  <r>
    <x v="38"/>
    <n v="30"/>
    <n v="2700000"/>
    <m/>
    <n v="6309.5766601599998"/>
    <n v="6309.5766601599998"/>
    <n v="0"/>
    <n v="6309.5766601599998"/>
    <n v="0"/>
    <n v="209"/>
    <n v="2020"/>
    <x v="102"/>
  </r>
  <r>
    <x v="12"/>
    <n v="48"/>
    <n v="4320000"/>
    <m/>
    <n v="6309.5766601599998"/>
    <n v="6309.5766601599998"/>
    <n v="0"/>
    <n v="6309.5766601599998"/>
    <n v="0"/>
    <n v="209"/>
    <n v="2020"/>
    <x v="102"/>
  </r>
  <r>
    <x v="39"/>
    <n v="46"/>
    <n v="4140000"/>
    <m/>
    <n v="6309.5766601599998"/>
    <n v="6309.5766601599998"/>
    <n v="0"/>
    <n v="6309.5766601599998"/>
    <n v="0"/>
    <n v="209"/>
    <n v="2020"/>
    <x v="102"/>
  </r>
  <r>
    <x v="30"/>
    <n v="2"/>
    <n v="180000"/>
    <m/>
    <n v="6309.5766601599998"/>
    <n v="6309.5766601599998"/>
    <n v="0"/>
    <n v="6309.5766601599998"/>
    <n v="0"/>
    <n v="209"/>
    <n v="2020"/>
    <x v="102"/>
  </r>
  <r>
    <x v="20"/>
    <n v="9"/>
    <n v="810000"/>
    <m/>
    <n v="6309.5766601599998"/>
    <n v="6309.5766601599998"/>
    <n v="0"/>
    <n v="6309.5766601599998"/>
    <n v="0"/>
    <n v="209"/>
    <n v="2020"/>
    <x v="102"/>
  </r>
  <r>
    <x v="19"/>
    <n v="121"/>
    <n v="10890000"/>
    <m/>
    <n v="6309.5766601599998"/>
    <n v="6309.5766601599998"/>
    <n v="0"/>
    <n v="6309.5766601599998"/>
    <n v="0"/>
    <n v="209"/>
    <n v="2020"/>
    <x v="102"/>
  </r>
  <r>
    <x v="23"/>
    <n v="13"/>
    <n v="1170000"/>
    <m/>
    <n v="6309.5766601599998"/>
    <n v="6309.5766601599998"/>
    <n v="0"/>
    <n v="6309.5766601599998"/>
    <n v="0"/>
    <n v="209"/>
    <n v="2020"/>
    <x v="102"/>
  </r>
  <r>
    <x v="0"/>
    <n v="16"/>
    <n v="1440000"/>
    <m/>
    <n v="539511.0625"/>
    <n v="5649374"/>
    <n v="5109862.9375"/>
    <n v="3025887.28516"/>
    <n v="1347877.6233000001"/>
    <n v="208"/>
    <n v="2020"/>
    <x v="103"/>
  </r>
  <r>
    <x v="36"/>
    <n v="120"/>
    <n v="10800000"/>
    <m/>
    <n v="6309.5766601599998"/>
    <n v="2831393"/>
    <n v="2825083.4233400002"/>
    <n v="1063043.4116499999"/>
    <n v="663347.599223"/>
    <n v="208"/>
    <n v="2020"/>
    <x v="103"/>
  </r>
  <r>
    <x v="7"/>
    <n v="2565"/>
    <n v="230850000"/>
    <m/>
    <n v="6309.5766601599998"/>
    <n v="3837073.5"/>
    <n v="3830763.9233400002"/>
    <n v="899176.09759500006"/>
    <n v="573083.60352600005"/>
    <n v="208"/>
    <n v="2020"/>
    <x v="103"/>
  </r>
  <r>
    <x v="5"/>
    <n v="101"/>
    <n v="9090000"/>
    <m/>
    <n v="6309.5766601599998"/>
    <n v="2535130.25"/>
    <n v="2528820.6733400002"/>
    <n v="715571.27327799995"/>
    <n v="511316.37000699999"/>
    <n v="208"/>
    <n v="2020"/>
    <x v="103"/>
  </r>
  <r>
    <x v="21"/>
    <n v="32"/>
    <n v="2880000"/>
    <m/>
    <n v="23120.6640625"/>
    <n v="1342765.75"/>
    <n v="1319645.0859399999"/>
    <n v="643367.047119"/>
    <n v="384360.47311899997"/>
    <n v="208"/>
    <n v="2020"/>
    <x v="103"/>
  </r>
  <r>
    <x v="1"/>
    <n v="110"/>
    <n v="9900000"/>
    <m/>
    <n v="6309.5766601599998"/>
    <n v="1923092.5"/>
    <n v="1916782.92334"/>
    <n v="508394.30847400002"/>
    <n v="440948.50072800001"/>
    <n v="208"/>
    <n v="2020"/>
    <x v="103"/>
  </r>
  <r>
    <x v="8"/>
    <n v="2679"/>
    <n v="241110000"/>
    <m/>
    <n v="6309.5766601599998"/>
    <n v="4655863.5"/>
    <n v="4649553.9233400002"/>
    <n v="281216.30469899997"/>
    <n v="490344.59170699999"/>
    <n v="208"/>
    <n v="2020"/>
    <x v="103"/>
  </r>
  <r>
    <x v="34"/>
    <n v="39"/>
    <n v="3510000"/>
    <m/>
    <n v="6309.5766601599998"/>
    <n v="772681.0625"/>
    <n v="766371.48583999998"/>
    <n v="234697.89686000001"/>
    <n v="230268.027955"/>
    <n v="208"/>
    <n v="2020"/>
    <x v="103"/>
  </r>
  <r>
    <x v="18"/>
    <n v="100"/>
    <n v="9000000"/>
    <m/>
    <n v="6309.5766601599998"/>
    <n v="731139.625"/>
    <n v="724830.04833999998"/>
    <n v="178006.245112"/>
    <n v="205351.88659400001"/>
    <n v="208"/>
    <n v="2020"/>
    <x v="103"/>
  </r>
  <r>
    <x v="37"/>
    <n v="64"/>
    <n v="5760000"/>
    <m/>
    <n v="6309.5766601599998"/>
    <n v="457088.5"/>
    <n v="450778.92333999998"/>
    <n v="131062.350922"/>
    <n v="123107.167661"/>
    <n v="208"/>
    <n v="2020"/>
    <x v="103"/>
  </r>
  <r>
    <x v="4"/>
    <n v="892"/>
    <n v="80280000"/>
    <m/>
    <n v="6309.5766601599998"/>
    <n v="672977.125"/>
    <n v="666667.54833999998"/>
    <n v="122866.125579"/>
    <n v="100612.287605"/>
    <n v="208"/>
    <n v="2020"/>
    <x v="103"/>
  </r>
  <r>
    <x v="24"/>
    <n v="77"/>
    <n v="6930000"/>
    <m/>
    <n v="6309.5766601599998"/>
    <n v="356451.15625"/>
    <n v="350141.57958999998"/>
    <n v="82471.125970199995"/>
    <n v="82760.823301600001"/>
    <n v="208"/>
    <n v="2020"/>
    <x v="103"/>
  </r>
  <r>
    <x v="2"/>
    <n v="1353"/>
    <n v="121770000"/>
    <m/>
    <n v="6309.5766601599998"/>
    <n v="731139.625"/>
    <n v="724830.04833999998"/>
    <n v="59812.338773399999"/>
    <n v="131278.74867199999"/>
    <n v="208"/>
    <n v="2020"/>
    <x v="103"/>
  </r>
  <r>
    <x v="33"/>
    <n v="13"/>
    <n v="1170000"/>
    <m/>
    <n v="6309.5766601599998"/>
    <n v="111686.414063"/>
    <n v="105376.837402"/>
    <n v="35378.094388500002"/>
    <n v="35962.079103099997"/>
    <n v="208"/>
    <n v="2020"/>
    <x v="103"/>
  </r>
  <r>
    <x v="9"/>
    <n v="139"/>
    <n v="12510000"/>
    <m/>
    <n v="6309.5766601599998"/>
    <n v="222843.53125"/>
    <n v="216533.95459000001"/>
    <n v="15563.980029599999"/>
    <n v="31179.350793000001"/>
    <n v="208"/>
    <n v="2020"/>
    <x v="103"/>
  </r>
  <r>
    <x v="6"/>
    <n v="37"/>
    <n v="3330000"/>
    <m/>
    <n v="6309.5766601599998"/>
    <n v="87096.375"/>
    <n v="80786.798339800007"/>
    <n v="13840.7969674"/>
    <n v="17142.977391500001"/>
    <n v="208"/>
    <n v="2020"/>
    <x v="103"/>
  </r>
  <r>
    <x v="14"/>
    <n v="261"/>
    <n v="23490000"/>
    <m/>
    <n v="6309.5766601599998"/>
    <n v="128233.140625"/>
    <n v="121923.56396499999"/>
    <n v="9700.6130773299992"/>
    <n v="16009.8152508"/>
    <n v="208"/>
    <n v="2020"/>
    <x v="103"/>
  </r>
  <r>
    <x v="11"/>
    <n v="257"/>
    <n v="23130000"/>
    <m/>
    <n v="6309.5766601599998"/>
    <n v="205116.34375"/>
    <n v="198806.76709000001"/>
    <n v="9645.3460052099999"/>
    <n v="21284.774784599998"/>
    <n v="208"/>
    <n v="2020"/>
    <x v="103"/>
  </r>
  <r>
    <x v="13"/>
    <n v="360"/>
    <n v="32400000"/>
    <m/>
    <n v="6309.5766601599998"/>
    <n v="87096.375"/>
    <n v="80786.798339800007"/>
    <n v="7461.2799017999996"/>
    <n v="6943.5360283800001"/>
    <n v="208"/>
    <n v="2020"/>
    <x v="103"/>
  </r>
  <r>
    <x v="41"/>
    <n v="45"/>
    <n v="4050000"/>
    <m/>
    <n v="6309.5766601599998"/>
    <n v="10665.9638672"/>
    <n v="4356.3872070300004"/>
    <n v="6478.3930447000002"/>
    <n v="791.55998617099999"/>
    <n v="208"/>
    <n v="2020"/>
    <x v="103"/>
  </r>
  <r>
    <x v="27"/>
    <n v="19"/>
    <n v="1710000"/>
    <m/>
    <n v="6309.5766601599998"/>
    <n v="6309.5766601599998"/>
    <n v="0"/>
    <n v="6309.5766601599998"/>
    <n v="0"/>
    <n v="208"/>
    <n v="2020"/>
    <x v="103"/>
  </r>
  <r>
    <x v="25"/>
    <n v="151"/>
    <n v="13590000"/>
    <m/>
    <n v="6309.5766601599998"/>
    <n v="6309.5766601599998"/>
    <n v="0"/>
    <n v="6309.5766601599998"/>
    <n v="0"/>
    <n v="208"/>
    <n v="2020"/>
    <x v="103"/>
  </r>
  <r>
    <x v="17"/>
    <n v="568"/>
    <n v="51120000"/>
    <m/>
    <n v="6309.5766601599998"/>
    <n v="6309.5766601599998"/>
    <n v="0"/>
    <n v="6309.5766601599998"/>
    <n v="4.91707827127E-4"/>
    <n v="208"/>
    <n v="2020"/>
    <x v="103"/>
  </r>
  <r>
    <x v="22"/>
    <n v="153"/>
    <n v="13770000"/>
    <m/>
    <n v="6309.5766601599998"/>
    <n v="6309.5766601599998"/>
    <n v="0"/>
    <n v="6309.5766601599998"/>
    <n v="0"/>
    <n v="208"/>
    <n v="2020"/>
    <x v="103"/>
  </r>
  <r>
    <x v="15"/>
    <n v="116"/>
    <n v="10440000"/>
    <m/>
    <n v="6309.5766601599998"/>
    <n v="6309.5766601599998"/>
    <n v="0"/>
    <n v="6309.5766601599998"/>
    <n v="0"/>
    <n v="208"/>
    <n v="2020"/>
    <x v="103"/>
  </r>
  <r>
    <x v="28"/>
    <n v="29"/>
    <n v="2610000"/>
    <m/>
    <n v="6309.5766601599998"/>
    <n v="6309.5766601599998"/>
    <n v="0"/>
    <n v="6309.5766601599998"/>
    <n v="0"/>
    <n v="208"/>
    <n v="2020"/>
    <x v="103"/>
  </r>
  <r>
    <x v="26"/>
    <n v="30"/>
    <n v="2700000"/>
    <m/>
    <n v="6309.5766601599998"/>
    <n v="6309.5766601599998"/>
    <n v="0"/>
    <n v="6309.5766601599998"/>
    <n v="0"/>
    <n v="208"/>
    <n v="2020"/>
    <x v="103"/>
  </r>
  <r>
    <x v="10"/>
    <n v="127"/>
    <n v="11430000"/>
    <m/>
    <n v="6309.5766601599998"/>
    <n v="6309.5766601599998"/>
    <n v="0"/>
    <n v="6309.5766601599998"/>
    <n v="0"/>
    <n v="208"/>
    <n v="2020"/>
    <x v="103"/>
  </r>
  <r>
    <x v="40"/>
    <n v="39"/>
    <n v="3510000"/>
    <m/>
    <n v="6309.5766601599998"/>
    <n v="6309.5766601599998"/>
    <n v="0"/>
    <n v="6309.5766601599998"/>
    <n v="0"/>
    <n v="208"/>
    <n v="2020"/>
    <x v="103"/>
  </r>
  <r>
    <x v="38"/>
    <n v="27"/>
    <n v="2430000"/>
    <m/>
    <n v="6309.5766601599998"/>
    <n v="6309.5766601599998"/>
    <n v="0"/>
    <n v="6309.5766601599998"/>
    <n v="0"/>
    <n v="208"/>
    <n v="2020"/>
    <x v="103"/>
  </r>
  <r>
    <x v="29"/>
    <n v="31"/>
    <n v="2790000"/>
    <m/>
    <n v="6309.5766601599998"/>
    <n v="6309.5766601599998"/>
    <n v="0"/>
    <n v="6309.5766601599998"/>
    <n v="0"/>
    <n v="208"/>
    <n v="2020"/>
    <x v="103"/>
  </r>
  <r>
    <x v="12"/>
    <n v="46"/>
    <n v="4140000"/>
    <m/>
    <n v="6309.5766601599998"/>
    <n v="6309.5766601599998"/>
    <n v="0"/>
    <n v="6309.5766601599998"/>
    <n v="0"/>
    <n v="208"/>
    <n v="2020"/>
    <x v="103"/>
  </r>
  <r>
    <x v="31"/>
    <n v="94"/>
    <n v="8460000"/>
    <m/>
    <n v="6309.5766601599998"/>
    <n v="6309.5766601599998"/>
    <n v="0"/>
    <n v="6309.5766601599998"/>
    <n v="0"/>
    <n v="208"/>
    <n v="2020"/>
    <x v="103"/>
  </r>
  <r>
    <x v="39"/>
    <n v="47"/>
    <n v="4230000"/>
    <m/>
    <n v="6309.5766601599998"/>
    <n v="6309.5766601599998"/>
    <n v="0"/>
    <n v="6309.5766601599998"/>
    <n v="0"/>
    <n v="208"/>
    <n v="2020"/>
    <x v="103"/>
  </r>
  <r>
    <x v="3"/>
    <n v="56"/>
    <n v="5040000"/>
    <m/>
    <n v="6309.5766601599998"/>
    <n v="6309.5766601599998"/>
    <n v="0"/>
    <n v="6309.5766601599998"/>
    <n v="0"/>
    <n v="208"/>
    <n v="2020"/>
    <x v="103"/>
  </r>
  <r>
    <x v="30"/>
    <n v="21"/>
    <n v="1890000"/>
    <m/>
    <n v="6309.5766601599998"/>
    <n v="6309.5766601599998"/>
    <n v="0"/>
    <n v="6309.5766601599998"/>
    <n v="0"/>
    <n v="208"/>
    <n v="2020"/>
    <x v="103"/>
  </r>
  <r>
    <x v="35"/>
    <n v="44"/>
    <n v="3960000"/>
    <m/>
    <n v="6309.5766601599998"/>
    <n v="6309.5766601599998"/>
    <n v="0"/>
    <n v="6309.5766601599998"/>
    <n v="0"/>
    <n v="208"/>
    <n v="2020"/>
    <x v="103"/>
  </r>
  <r>
    <x v="20"/>
    <n v="233"/>
    <n v="20970000"/>
    <m/>
    <n v="6309.5766601599998"/>
    <n v="6309.5766601599998"/>
    <n v="0"/>
    <n v="6309.5766601599998"/>
    <n v="0"/>
    <n v="208"/>
    <n v="2020"/>
    <x v="103"/>
  </r>
  <r>
    <x v="19"/>
    <n v="136"/>
    <n v="12240000"/>
    <m/>
    <n v="6309.5766601599998"/>
    <n v="6309.5766601599998"/>
    <n v="0"/>
    <n v="6309.5766601599998"/>
    <n v="0"/>
    <n v="208"/>
    <n v="2020"/>
    <x v="103"/>
  </r>
  <r>
    <x v="23"/>
    <n v="70"/>
    <n v="6300000"/>
    <m/>
    <n v="6309.5766601599998"/>
    <n v="6309.5766601599998"/>
    <n v="0"/>
    <n v="6309.5766601599998"/>
    <n v="0"/>
    <n v="208"/>
    <n v="2020"/>
    <x v="103"/>
  </r>
  <r>
    <x v="0"/>
    <n v="8"/>
    <n v="720000"/>
    <m/>
    <n v="1870683.625"/>
    <n v="6668069"/>
    <n v="4797385.375"/>
    <n v="3788088.6718799998"/>
    <n v="1691159.58265"/>
    <n v="207"/>
    <n v="2020"/>
    <x v="104"/>
  </r>
  <r>
    <x v="7"/>
    <n v="2500"/>
    <n v="225000000"/>
    <m/>
    <n v="6309.5766601599998"/>
    <n v="3341951.5"/>
    <n v="3335641.9233400002"/>
    <n v="1193206.6804599999"/>
    <n v="668586.28064000001"/>
    <n v="207"/>
    <n v="2020"/>
    <x v="104"/>
  </r>
  <r>
    <x v="36"/>
    <n v="122"/>
    <n v="10980000"/>
    <m/>
    <n v="20137.2480469"/>
    <n v="2398833.75"/>
    <n v="2378696.5019499999"/>
    <n v="1022047.00581"/>
    <n v="621827.73681300005"/>
    <n v="207"/>
    <n v="2020"/>
    <x v="104"/>
  </r>
  <r>
    <x v="5"/>
    <n v="79"/>
    <n v="7110000"/>
    <m/>
    <n v="6309.5766601599998"/>
    <n v="2147831.75"/>
    <n v="2141522.1733400002"/>
    <n v="794195.29900700005"/>
    <n v="602452.72738900001"/>
    <n v="207"/>
    <n v="2020"/>
    <x v="104"/>
  </r>
  <r>
    <x v="21"/>
    <n v="31"/>
    <n v="2790000"/>
    <m/>
    <n v="84722.78125"/>
    <n v="1541701.125"/>
    <n v="1456978.34375"/>
    <n v="655849.141129"/>
    <n v="388647.86219199997"/>
    <n v="207"/>
    <n v="2020"/>
    <x v="104"/>
  </r>
  <r>
    <x v="1"/>
    <n v="115"/>
    <n v="10350000"/>
    <m/>
    <n v="6309.5766601599998"/>
    <n v="2679169.5"/>
    <n v="2672859.9233400002"/>
    <n v="571396.35355400003"/>
    <n v="528567.88799399999"/>
    <n v="207"/>
    <n v="2020"/>
    <x v="104"/>
  </r>
  <r>
    <x v="34"/>
    <n v="35"/>
    <n v="3150000"/>
    <m/>
    <n v="6309.5766601599998"/>
    <n v="1106624.125"/>
    <n v="1100314.54834"/>
    <n v="450867.82972899999"/>
    <n v="351126.46049000003"/>
    <n v="207"/>
    <n v="2020"/>
    <x v="104"/>
  </r>
  <r>
    <x v="8"/>
    <n v="2570"/>
    <n v="231300000"/>
    <m/>
    <n v="6309.5766601599998"/>
    <n v="5649374"/>
    <n v="5643064.4233400002"/>
    <n v="418753.71867600002"/>
    <n v="693679.03662699996"/>
    <n v="207"/>
    <n v="2020"/>
    <x v="104"/>
  </r>
  <r>
    <x v="18"/>
    <n v="89"/>
    <n v="8010000"/>
    <m/>
    <n v="6309.5766601599998"/>
    <n v="731139.625"/>
    <n v="724830.04833999998"/>
    <n v="192439.29724300001"/>
    <n v="232618.13508000001"/>
    <n v="207"/>
    <n v="2020"/>
    <x v="104"/>
  </r>
  <r>
    <x v="4"/>
    <n v="847"/>
    <n v="76230000"/>
    <m/>
    <n v="6309.5766601599998"/>
    <n v="963829.4375"/>
    <n v="957519.86083999998"/>
    <n v="143945.783497"/>
    <n v="130480.78744099999"/>
    <n v="207"/>
    <n v="2020"/>
    <x v="104"/>
  </r>
  <r>
    <x v="37"/>
    <n v="62"/>
    <n v="5580000"/>
    <m/>
    <n v="6309.5766601599998"/>
    <n v="839460.4375"/>
    <n v="833150.86083999998"/>
    <n v="128813.599625"/>
    <n v="171732.52729999999"/>
    <n v="207"/>
    <n v="2020"/>
    <x v="104"/>
  </r>
  <r>
    <x v="24"/>
    <n v="140"/>
    <n v="12600000"/>
    <m/>
    <n v="6309.5766601599998"/>
    <n v="483059.09375"/>
    <n v="476749.51708999998"/>
    <n v="102995.473193"/>
    <n v="126736.47361"/>
    <n v="207"/>
    <n v="2020"/>
    <x v="104"/>
  </r>
  <r>
    <x v="2"/>
    <n v="1291"/>
    <n v="116190000"/>
    <m/>
    <n v="6309.5766601599998"/>
    <n v="912011.4375"/>
    <n v="905701.86083999998"/>
    <n v="89122.630124100004"/>
    <n v="176007.08283599999"/>
    <n v="207"/>
    <n v="2020"/>
    <x v="104"/>
  </r>
  <r>
    <x v="9"/>
    <n v="128"/>
    <n v="11520000"/>
    <m/>
    <n v="6309.5766601599998"/>
    <n v="586138.3125"/>
    <n v="579828.73583999998"/>
    <n v="32702.583938600001"/>
    <n v="80037.430608399998"/>
    <n v="207"/>
    <n v="2020"/>
    <x v="104"/>
  </r>
  <r>
    <x v="6"/>
    <n v="36"/>
    <n v="3240000"/>
    <m/>
    <n v="6309.5766601599998"/>
    <n v="210862.984375"/>
    <n v="204553.40771500001"/>
    <n v="30047.694254599999"/>
    <n v="50744.779372099998"/>
    <n v="207"/>
    <n v="2020"/>
    <x v="104"/>
  </r>
  <r>
    <x v="33"/>
    <n v="8"/>
    <n v="720000"/>
    <m/>
    <n v="6309.5766601599998"/>
    <n v="64268.7851563"/>
    <n v="57959.2084961"/>
    <n v="29999.858093300001"/>
    <n v="21512.710901499999"/>
    <n v="207"/>
    <n v="2020"/>
    <x v="104"/>
  </r>
  <r>
    <x v="23"/>
    <n v="103"/>
    <n v="9270000"/>
    <m/>
    <n v="6309.5766601599998"/>
    <n v="376704"/>
    <n v="370394.42333999998"/>
    <n v="28719.777813100001"/>
    <n v="60071.516739699997"/>
    <n v="207"/>
    <n v="2020"/>
    <x v="104"/>
  </r>
  <r>
    <x v="11"/>
    <n v="259"/>
    <n v="23310000"/>
    <m/>
    <n v="6309.5766601599998"/>
    <n v="432513.96875"/>
    <n v="426204.39208999998"/>
    <n v="11317.6264271"/>
    <n v="30954.8710187"/>
    <n v="207"/>
    <n v="2020"/>
    <x v="104"/>
  </r>
  <r>
    <x v="22"/>
    <n v="156"/>
    <n v="14040000"/>
    <m/>
    <n v="6309.5766601599998"/>
    <n v="205116.34375"/>
    <n v="198806.76709000001"/>
    <n v="8365.5403207599993"/>
    <n v="18558.6520332"/>
    <n v="207"/>
    <n v="2020"/>
    <x v="104"/>
  </r>
  <r>
    <x v="14"/>
    <n v="245"/>
    <n v="22050000"/>
    <m/>
    <n v="6309.5766601599998"/>
    <n v="97274.7578125"/>
    <n v="90965.181152300007"/>
    <n v="8209.6163444699996"/>
    <n v="11376.2412798"/>
    <n v="207"/>
    <n v="2020"/>
    <x v="104"/>
  </r>
  <r>
    <x v="15"/>
    <n v="116"/>
    <n v="10440000"/>
    <m/>
    <n v="6309.5766601599998"/>
    <n v="44874.5585938"/>
    <n v="38564.9819336"/>
    <n v="7778.7962099300003"/>
    <n v="5811.8062693700003"/>
    <n v="207"/>
    <n v="2020"/>
    <x v="104"/>
  </r>
  <r>
    <x v="13"/>
    <n v="335"/>
    <n v="30150000"/>
    <m/>
    <n v="6309.5766601599998"/>
    <n v="67920.3984375"/>
    <n v="61610.8217773"/>
    <n v="7545.4012126899997"/>
    <n v="6945.2533262300003"/>
    <n v="207"/>
    <n v="2020"/>
    <x v="104"/>
  </r>
  <r>
    <x v="25"/>
    <n v="154"/>
    <n v="13860000"/>
    <m/>
    <n v="6309.5766601599998"/>
    <n v="25118.8691406"/>
    <n v="18809.2924805"/>
    <n v="6437.7849564999997"/>
    <n v="1512.14123651"/>
    <n v="207"/>
    <n v="2020"/>
    <x v="104"/>
  </r>
  <r>
    <x v="27"/>
    <n v="21"/>
    <n v="1890000"/>
    <m/>
    <n v="6309.5766601599998"/>
    <n v="6309.5766601599998"/>
    <n v="0"/>
    <n v="6309.5766601599998"/>
    <n v="0"/>
    <n v="207"/>
    <n v="2020"/>
    <x v="104"/>
  </r>
  <r>
    <x v="17"/>
    <n v="556"/>
    <n v="50040000"/>
    <m/>
    <n v="6309.5766601599998"/>
    <n v="6309.5766601599998"/>
    <n v="0"/>
    <n v="6309.5766601599998"/>
    <n v="4.6118321246299999E-4"/>
    <n v="207"/>
    <n v="2020"/>
    <x v="104"/>
  </r>
  <r>
    <x v="41"/>
    <n v="52"/>
    <n v="4680000"/>
    <m/>
    <n v="6309.5766601599998"/>
    <n v="6309.5766601599998"/>
    <n v="0"/>
    <n v="6309.5766601599998"/>
    <n v="0"/>
    <n v="207"/>
    <n v="2020"/>
    <x v="104"/>
  </r>
  <r>
    <x v="28"/>
    <n v="44"/>
    <n v="3960000"/>
    <m/>
    <n v="6309.5766601599998"/>
    <n v="6309.5766601599998"/>
    <n v="0"/>
    <n v="6309.5766601599998"/>
    <n v="0"/>
    <n v="207"/>
    <n v="2020"/>
    <x v="104"/>
  </r>
  <r>
    <x v="26"/>
    <n v="22"/>
    <n v="1980000"/>
    <m/>
    <n v="6309.5766601599998"/>
    <n v="6309.5766601599998"/>
    <n v="0"/>
    <n v="6309.5766601599998"/>
    <n v="0"/>
    <n v="207"/>
    <n v="2020"/>
    <x v="104"/>
  </r>
  <r>
    <x v="32"/>
    <n v="29"/>
    <n v="2610000"/>
    <m/>
    <n v="6309.5766601599998"/>
    <n v="6309.5766601599998"/>
    <n v="0"/>
    <n v="6309.5766601599998"/>
    <n v="0"/>
    <n v="207"/>
    <n v="2020"/>
    <x v="104"/>
  </r>
  <r>
    <x v="10"/>
    <n v="93"/>
    <n v="8370000"/>
    <m/>
    <n v="6309.5766601599998"/>
    <n v="6309.5766601599998"/>
    <n v="0"/>
    <n v="6309.5766601599998"/>
    <n v="0"/>
    <n v="207"/>
    <n v="2020"/>
    <x v="104"/>
  </r>
  <r>
    <x v="40"/>
    <n v="67"/>
    <n v="6030000"/>
    <m/>
    <n v="6309.5766601599998"/>
    <n v="6309.5766601599998"/>
    <n v="0"/>
    <n v="6309.5766601599998"/>
    <n v="0"/>
    <n v="207"/>
    <n v="2020"/>
    <x v="104"/>
  </r>
  <r>
    <x v="38"/>
    <n v="32"/>
    <n v="2880000"/>
    <m/>
    <n v="6309.5766601599998"/>
    <n v="6309.5766601599998"/>
    <n v="0"/>
    <n v="6309.5766601599998"/>
    <n v="0"/>
    <n v="207"/>
    <n v="2020"/>
    <x v="104"/>
  </r>
  <r>
    <x v="29"/>
    <n v="55"/>
    <n v="4950000"/>
    <m/>
    <n v="6309.5766601599998"/>
    <n v="6309.5766601599998"/>
    <n v="0"/>
    <n v="6309.5766601599998"/>
    <n v="0"/>
    <n v="207"/>
    <n v="2020"/>
    <x v="104"/>
  </r>
  <r>
    <x v="12"/>
    <n v="13"/>
    <n v="1170000"/>
    <m/>
    <n v="6309.5766601599998"/>
    <n v="6309.5766601599998"/>
    <n v="0"/>
    <n v="6309.5766601599998"/>
    <n v="0"/>
    <n v="207"/>
    <n v="2020"/>
    <x v="104"/>
  </r>
  <r>
    <x v="31"/>
    <n v="101"/>
    <n v="9090000"/>
    <m/>
    <n v="6309.5766601599998"/>
    <n v="6309.5766601599998"/>
    <n v="0"/>
    <n v="6309.5766601599998"/>
    <n v="0"/>
    <n v="207"/>
    <n v="2020"/>
    <x v="104"/>
  </r>
  <r>
    <x v="39"/>
    <n v="15"/>
    <n v="1350000"/>
    <m/>
    <n v="6309.5766601599998"/>
    <n v="6309.5766601599998"/>
    <n v="0"/>
    <n v="6309.5766601599998"/>
    <n v="0"/>
    <n v="207"/>
    <n v="2020"/>
    <x v="104"/>
  </r>
  <r>
    <x v="3"/>
    <n v="95"/>
    <n v="8550000"/>
    <m/>
    <n v="6309.5766601599998"/>
    <n v="6309.5766601599998"/>
    <n v="0"/>
    <n v="6309.5766601599998"/>
    <n v="0"/>
    <n v="207"/>
    <n v="2020"/>
    <x v="104"/>
  </r>
  <r>
    <x v="30"/>
    <n v="21"/>
    <n v="1890000"/>
    <m/>
    <n v="6309.5766601599998"/>
    <n v="6309.5766601599998"/>
    <n v="0"/>
    <n v="6309.5766601599998"/>
    <n v="0"/>
    <n v="207"/>
    <n v="2020"/>
    <x v="104"/>
  </r>
  <r>
    <x v="35"/>
    <n v="48"/>
    <n v="4320000"/>
    <m/>
    <n v="6309.5766601599998"/>
    <n v="6309.5766601599998"/>
    <n v="0"/>
    <n v="6309.5766601599998"/>
    <n v="0"/>
    <n v="207"/>
    <n v="2020"/>
    <x v="104"/>
  </r>
  <r>
    <x v="20"/>
    <n v="225"/>
    <n v="20250000"/>
    <m/>
    <n v="6309.5766601599998"/>
    <n v="6309.5766601599998"/>
    <n v="0"/>
    <n v="6309.5766601599998"/>
    <n v="0"/>
    <n v="207"/>
    <n v="2020"/>
    <x v="104"/>
  </r>
  <r>
    <x v="19"/>
    <n v="125"/>
    <n v="11250000"/>
    <m/>
    <n v="6309.5766601599998"/>
    <n v="6309.5766601599998"/>
    <n v="0"/>
    <n v="6309.5766601599998"/>
    <n v="0"/>
    <n v="207"/>
    <n v="2020"/>
    <x v="104"/>
  </r>
  <r>
    <x v="0"/>
    <n v="14"/>
    <n v="1260000"/>
    <m/>
    <n v="619441.5"/>
    <n v="6486349"/>
    <n v="5866907.5"/>
    <n v="2715916.62946"/>
    <n v="1865311.31201"/>
    <n v="206"/>
    <n v="2020"/>
    <x v="105"/>
  </r>
  <r>
    <x v="7"/>
    <n v="2544"/>
    <n v="228960000"/>
    <m/>
    <n v="6309.5766601599998"/>
    <n v="4405552"/>
    <n v="4399242.4233400002"/>
    <n v="974646.05832700001"/>
    <n v="703520.88374700001"/>
    <n v="206"/>
    <n v="2020"/>
    <x v="105"/>
  </r>
  <r>
    <x v="5"/>
    <n v="99"/>
    <n v="8910000"/>
    <m/>
    <n v="6309.5766601599998"/>
    <n v="2089297"/>
    <n v="2082987.42334"/>
    <n v="639855.06052699999"/>
    <n v="524325.36944899999"/>
    <n v="206"/>
    <n v="2020"/>
    <x v="105"/>
  </r>
  <r>
    <x v="1"/>
    <n v="116"/>
    <n v="10440000"/>
    <m/>
    <n v="6309.5766601599998"/>
    <n v="2606154.25"/>
    <n v="2599844.6733400002"/>
    <n v="459480.62774899998"/>
    <n v="521054.17214500002"/>
    <n v="206"/>
    <n v="2020"/>
    <x v="105"/>
  </r>
  <r>
    <x v="21"/>
    <n v="34"/>
    <n v="3060000"/>
    <m/>
    <n v="6309.5766601599998"/>
    <n v="990832.625"/>
    <n v="984523.04833999998"/>
    <n v="423913.58359699999"/>
    <n v="250723.752656"/>
    <n v="206"/>
    <n v="2020"/>
    <x v="105"/>
  </r>
  <r>
    <x v="37"/>
    <n v="62"/>
    <n v="5580000"/>
    <m/>
    <n v="6309.5766601599998"/>
    <n v="839460.4375"/>
    <n v="833150.86083999998"/>
    <n v="342116.65796699998"/>
    <n v="167364.03210000001"/>
    <n v="206"/>
    <n v="2020"/>
    <x v="105"/>
  </r>
  <r>
    <x v="8"/>
    <n v="2615"/>
    <n v="235350000"/>
    <m/>
    <n v="6309.5766601599998"/>
    <n v="5345645.5"/>
    <n v="5339335.9233400002"/>
    <n v="316340.45702999999"/>
    <n v="536837.45620999997"/>
    <n v="206"/>
    <n v="2020"/>
    <x v="105"/>
  </r>
  <r>
    <x v="34"/>
    <n v="34"/>
    <n v="3060000"/>
    <m/>
    <n v="6309.5766601599998"/>
    <n v="887156.375"/>
    <n v="880846.79833999998"/>
    <n v="266277.33692799998"/>
    <n v="216507.33807500001"/>
    <n v="206"/>
    <n v="2020"/>
    <x v="105"/>
  </r>
  <r>
    <x v="4"/>
    <n v="901"/>
    <n v="81090000"/>
    <m/>
    <n v="6309.5766601599998"/>
    <n v="1018591.6875"/>
    <n v="1012282.11084"/>
    <n v="194565.12441399999"/>
    <n v="151086.22112900001"/>
    <n v="206"/>
    <n v="2020"/>
    <x v="105"/>
  </r>
  <r>
    <x v="18"/>
    <n v="93"/>
    <n v="8370000"/>
    <m/>
    <n v="6309.5766601599998"/>
    <n v="794328.375"/>
    <n v="788018.79833999998"/>
    <n v="194349.075836"/>
    <n v="219743.72482800001"/>
    <n v="206"/>
    <n v="2020"/>
    <x v="105"/>
  </r>
  <r>
    <x v="2"/>
    <n v="1354"/>
    <n v="121860000"/>
    <m/>
    <n v="6309.5766601599998"/>
    <n v="772681.0625"/>
    <n v="766371.48583999998"/>
    <n v="70186.728133700002"/>
    <n v="142565.401266"/>
    <n v="206"/>
    <n v="2020"/>
    <x v="105"/>
  </r>
  <r>
    <x v="24"/>
    <n v="121"/>
    <n v="10890000"/>
    <m/>
    <n v="6309.5766601599998"/>
    <n v="711213.875"/>
    <n v="704904.29833999998"/>
    <n v="53423.742110799998"/>
    <n v="109497.812895"/>
    <n v="206"/>
    <n v="2020"/>
    <x v="105"/>
  </r>
  <r>
    <x v="6"/>
    <n v="37"/>
    <n v="3330000"/>
    <m/>
    <n v="6309.5766601599998"/>
    <n v="173780.1875"/>
    <n v="167470.61084000001"/>
    <n v="27169.574640999999"/>
    <n v="42364.426677800002"/>
    <n v="206"/>
    <n v="2020"/>
    <x v="105"/>
  </r>
  <r>
    <x v="9"/>
    <n v="140"/>
    <n v="12600000"/>
    <m/>
    <n v="6309.5766601599998"/>
    <n v="222843.53125"/>
    <n v="216533.95459000001"/>
    <n v="18639.663616099999"/>
    <n v="32951.138811800003"/>
    <n v="206"/>
    <n v="2020"/>
    <x v="105"/>
  </r>
  <r>
    <x v="14"/>
    <n v="269"/>
    <n v="24210000"/>
    <m/>
    <n v="6309.5766601599998"/>
    <n v="222843.53125"/>
    <n v="216533.95459000001"/>
    <n v="16244.1669795"/>
    <n v="28828.238535799999"/>
    <n v="206"/>
    <n v="2020"/>
    <x v="105"/>
  </r>
  <r>
    <x v="33"/>
    <n v="13"/>
    <n v="1170000"/>
    <m/>
    <n v="6309.5766601599998"/>
    <n v="34994.53125"/>
    <n v="28684.9545898"/>
    <n v="9770.5981069699992"/>
    <n v="8154.5742300499996"/>
    <n v="206"/>
    <n v="2020"/>
    <x v="105"/>
  </r>
  <r>
    <x v="22"/>
    <n v="144"/>
    <n v="12960000"/>
    <m/>
    <n v="6309.5766601599998"/>
    <n v="128233.140625"/>
    <n v="121923.56396499999"/>
    <n v="7669.1728176500001"/>
    <n v="11801.0760835"/>
    <n v="206"/>
    <n v="2020"/>
    <x v="105"/>
  </r>
  <r>
    <x v="10"/>
    <n v="111"/>
    <n v="9990000"/>
    <m/>
    <n v="6309.5766601599998"/>
    <n v="42461.9804688"/>
    <n v="36152.4038086"/>
    <n v="6845.5329611799998"/>
    <n v="4049.0335752699998"/>
    <n v="206"/>
    <n v="2020"/>
    <x v="105"/>
  </r>
  <r>
    <x v="13"/>
    <n v="353"/>
    <n v="31770000"/>
    <m/>
    <n v="6309.5766601599998"/>
    <n v="39084.1132813"/>
    <n v="32774.5366211"/>
    <n v="6585.11830654"/>
    <n v="2589.7409725699999"/>
    <n v="206"/>
    <n v="2020"/>
    <x v="105"/>
  </r>
  <r>
    <x v="25"/>
    <n v="156"/>
    <n v="14040000"/>
    <m/>
    <n v="6309.5766601599998"/>
    <n v="6309.5766601599998"/>
    <n v="0"/>
    <n v="6309.5766601599998"/>
    <n v="0"/>
    <n v="206"/>
    <n v="2020"/>
    <x v="105"/>
  </r>
  <r>
    <x v="17"/>
    <n v="560"/>
    <n v="50400000"/>
    <m/>
    <n v="6309.5766601599998"/>
    <n v="6309.5766601599998"/>
    <n v="0"/>
    <n v="6309.5766601599998"/>
    <n v="4.7412515256600003E-4"/>
    <n v="206"/>
    <n v="2020"/>
    <x v="105"/>
  </r>
  <r>
    <x v="41"/>
    <n v="20"/>
    <n v="1800000"/>
    <m/>
    <n v="6309.5766601599998"/>
    <n v="6309.5766601599998"/>
    <n v="0"/>
    <n v="6309.5766601599998"/>
    <n v="0"/>
    <n v="206"/>
    <n v="2020"/>
    <x v="105"/>
  </r>
  <r>
    <x v="15"/>
    <n v="110"/>
    <n v="9900000"/>
    <m/>
    <n v="6309.5766601599998"/>
    <n v="6309.5766601599998"/>
    <n v="0"/>
    <n v="6309.5766601599998"/>
    <n v="0"/>
    <n v="206"/>
    <n v="2020"/>
    <x v="105"/>
  </r>
  <r>
    <x v="26"/>
    <n v="36"/>
    <n v="3240000"/>
    <m/>
    <n v="6309.5766601599998"/>
    <n v="6309.5766601599998"/>
    <n v="0"/>
    <n v="6309.5766601599998"/>
    <n v="0"/>
    <n v="206"/>
    <n v="2020"/>
    <x v="105"/>
  </r>
  <r>
    <x v="11"/>
    <n v="16"/>
    <n v="1440000"/>
    <m/>
    <n v="6309.5766601599998"/>
    <n v="6309.5766601599998"/>
    <n v="0"/>
    <n v="6309.5766601599998"/>
    <n v="0"/>
    <n v="206"/>
    <n v="2020"/>
    <x v="105"/>
  </r>
  <r>
    <x v="40"/>
    <n v="43"/>
    <n v="3870000"/>
    <m/>
    <n v="6309.5766601599998"/>
    <n v="6309.5766601599998"/>
    <n v="0"/>
    <n v="6309.5766601599998"/>
    <n v="0"/>
    <n v="206"/>
    <n v="2020"/>
    <x v="105"/>
  </r>
  <r>
    <x v="29"/>
    <n v="28"/>
    <n v="2520000"/>
    <m/>
    <n v="6309.5766601599998"/>
    <n v="6309.5766601599998"/>
    <n v="0"/>
    <n v="6309.5766601599998"/>
    <n v="0"/>
    <n v="206"/>
    <n v="2020"/>
    <x v="105"/>
  </r>
  <r>
    <x v="12"/>
    <n v="47"/>
    <n v="4230000"/>
    <m/>
    <n v="6309.5766601599998"/>
    <n v="6309.5766601599998"/>
    <n v="0"/>
    <n v="6309.5766601599998"/>
    <n v="0"/>
    <n v="206"/>
    <n v="2020"/>
    <x v="105"/>
  </r>
  <r>
    <x v="31"/>
    <n v="87"/>
    <n v="7830000"/>
    <m/>
    <n v="6309.5766601599998"/>
    <n v="6309.5766601599998"/>
    <n v="0"/>
    <n v="6309.5766601599998"/>
    <n v="0"/>
    <n v="206"/>
    <n v="2020"/>
    <x v="105"/>
  </r>
  <r>
    <x v="39"/>
    <n v="46"/>
    <n v="4140000"/>
    <m/>
    <n v="6309.5766601599998"/>
    <n v="6309.5766601599998"/>
    <n v="0"/>
    <n v="6309.5766601599998"/>
    <n v="0"/>
    <n v="206"/>
    <n v="2020"/>
    <x v="105"/>
  </r>
  <r>
    <x v="3"/>
    <n v="28"/>
    <n v="2520000"/>
    <m/>
    <n v="6309.5766601599998"/>
    <n v="6309.5766601599998"/>
    <n v="0"/>
    <n v="6309.5766601599998"/>
    <n v="0"/>
    <n v="206"/>
    <n v="2020"/>
    <x v="105"/>
  </r>
  <r>
    <x v="30"/>
    <n v="23"/>
    <n v="2070000"/>
    <m/>
    <n v="6309.5766601599998"/>
    <n v="6309.5766601599998"/>
    <n v="0"/>
    <n v="6309.5766601599998"/>
    <n v="0"/>
    <n v="206"/>
    <n v="2020"/>
    <x v="105"/>
  </r>
  <r>
    <x v="20"/>
    <n v="226"/>
    <n v="20340000"/>
    <m/>
    <n v="6309.5766601599998"/>
    <n v="6309.5766601599998"/>
    <n v="0"/>
    <n v="6309.5766601599998"/>
    <n v="0"/>
    <n v="206"/>
    <n v="2020"/>
    <x v="105"/>
  </r>
  <r>
    <x v="19"/>
    <n v="140"/>
    <n v="12600000"/>
    <m/>
    <n v="6309.5766601599998"/>
    <n v="6309.5766601599998"/>
    <n v="0"/>
    <n v="6309.5766601599998"/>
    <n v="0"/>
    <n v="206"/>
    <n v="2020"/>
    <x v="105"/>
  </r>
  <r>
    <x v="23"/>
    <n v="117"/>
    <n v="10530000"/>
    <m/>
    <n v="6309.5766601599998"/>
    <n v="6309.5766601599998"/>
    <n v="0"/>
    <n v="6309.5766601599998"/>
    <n v="0"/>
    <n v="206"/>
    <n v="2020"/>
    <x v="105"/>
  </r>
  <r>
    <x v="0"/>
    <n v="18"/>
    <n v="1620000"/>
    <m/>
    <n v="654636.5"/>
    <n v="6309576.5"/>
    <n v="5654940"/>
    <n v="3076587.9861099999"/>
    <n v="1406722.1902000001"/>
    <n v="205"/>
    <n v="2020"/>
    <x v="106"/>
  </r>
  <r>
    <x v="7"/>
    <n v="2568"/>
    <n v="231120000"/>
    <m/>
    <n v="6309.5766601599998"/>
    <n v="3732504"/>
    <n v="3726194.4233400002"/>
    <n v="1194896.5809299999"/>
    <n v="662763.91428100003"/>
    <n v="205"/>
    <n v="2020"/>
    <x v="106"/>
  </r>
  <r>
    <x v="21"/>
    <n v="35"/>
    <n v="3150000"/>
    <m/>
    <n v="155596.625"/>
    <n v="1202264.875"/>
    <n v="1046668.25"/>
    <n v="634946.20267899998"/>
    <n v="264194.88642400003"/>
    <n v="205"/>
    <n v="2020"/>
    <x v="106"/>
  </r>
  <r>
    <x v="36"/>
    <n v="41"/>
    <n v="3690000"/>
    <m/>
    <n v="11271.9814453"/>
    <n v="1458815.25"/>
    <n v="1447543.2685499999"/>
    <n v="622541.61635400006"/>
    <n v="349382.94587599998"/>
    <n v="205"/>
    <n v="2020"/>
    <x v="106"/>
  </r>
  <r>
    <x v="1"/>
    <n v="117"/>
    <n v="10530000"/>
    <m/>
    <n v="6309.5766601599998"/>
    <n v="2089297"/>
    <n v="2082987.42334"/>
    <n v="550089.14378799999"/>
    <n v="522046.32201200002"/>
    <n v="205"/>
    <n v="2020"/>
    <x v="106"/>
  </r>
  <r>
    <x v="5"/>
    <n v="16"/>
    <n v="1440000"/>
    <m/>
    <n v="6309.5766601599998"/>
    <n v="772681.0625"/>
    <n v="766371.48583999998"/>
    <n v="253164.76684600001"/>
    <n v="303186.92341400002"/>
    <n v="205"/>
    <n v="2020"/>
    <x v="106"/>
  </r>
  <r>
    <x v="18"/>
    <n v="98"/>
    <n v="8820000"/>
    <m/>
    <n v="6309.5766601599998"/>
    <n v="794328.375"/>
    <n v="788018.79833999998"/>
    <n v="221641.796631"/>
    <n v="216821.57784300001"/>
    <n v="205"/>
    <n v="2020"/>
    <x v="106"/>
  </r>
  <r>
    <x v="8"/>
    <n v="2117"/>
    <n v="190530000"/>
    <m/>
    <n v="6309.5766601599998"/>
    <n v="5345645.5"/>
    <n v="5339335.9233400002"/>
    <n v="221118.00137799999"/>
    <n v="431270.44134800002"/>
    <n v="205"/>
    <n v="2020"/>
    <x v="106"/>
  </r>
  <r>
    <x v="34"/>
    <n v="37"/>
    <n v="3330000"/>
    <m/>
    <n v="6309.5766601599998"/>
    <n v="862978.75"/>
    <n v="856669.17333999998"/>
    <n v="164389.936972"/>
    <n v="205373.84344900001"/>
    <n v="205"/>
    <n v="2020"/>
    <x v="106"/>
  </r>
  <r>
    <x v="24"/>
    <n v="129"/>
    <n v="11610000"/>
    <m/>
    <n v="6309.5766601599998"/>
    <n v="711213.875"/>
    <n v="704904.29833999998"/>
    <n v="50267.317466100001"/>
    <n v="108509.78283"/>
    <n v="205"/>
    <n v="2020"/>
    <x v="106"/>
  </r>
  <r>
    <x v="2"/>
    <n v="937"/>
    <n v="84330000"/>
    <m/>
    <n v="6309.5766601599998"/>
    <n v="570164.3125"/>
    <n v="563854.73583999998"/>
    <n v="24722.793443499999"/>
    <n v="59387.384359700001"/>
    <n v="205"/>
    <n v="2020"/>
    <x v="106"/>
  </r>
  <r>
    <x v="6"/>
    <n v="36"/>
    <n v="3240000"/>
    <m/>
    <n v="6309.5766601599998"/>
    <n v="178648.890625"/>
    <n v="172339.31396500001"/>
    <n v="16634.685926599999"/>
    <n v="29634.184630399999"/>
    <n v="205"/>
    <n v="2020"/>
    <x v="106"/>
  </r>
  <r>
    <x v="23"/>
    <n v="130"/>
    <n v="11700000"/>
    <m/>
    <n v="6309.5766601599998"/>
    <n v="188799.25"/>
    <n v="182489.67334000001"/>
    <n v="11579.526047900001"/>
    <n v="25379.588048599999"/>
    <n v="205"/>
    <n v="2020"/>
    <x v="106"/>
  </r>
  <r>
    <x v="14"/>
    <n v="38"/>
    <n v="3420000"/>
    <m/>
    <n v="6309.5766601599998"/>
    <n v="48752.8710938"/>
    <n v="42443.2944336"/>
    <n v="8818.5205592099992"/>
    <n v="9255.5060053599991"/>
    <n v="205"/>
    <n v="2020"/>
    <x v="106"/>
  </r>
  <r>
    <x v="9"/>
    <n v="72"/>
    <n v="6480000"/>
    <m/>
    <n v="6309.5766601599998"/>
    <n v="67920.3984375"/>
    <n v="61610.8217773"/>
    <n v="8584.4622395799997"/>
    <n v="10166.7470103"/>
    <n v="205"/>
    <n v="2020"/>
    <x v="106"/>
  </r>
  <r>
    <x v="25"/>
    <n v="171"/>
    <n v="15390000"/>
    <m/>
    <n v="6309.5766601599998"/>
    <n v="124738.414063"/>
    <n v="118428.837402"/>
    <n v="7660.7051323799997"/>
    <n v="10454.982642000001"/>
    <n v="205"/>
    <n v="2020"/>
    <x v="106"/>
  </r>
  <r>
    <x v="11"/>
    <n v="247"/>
    <n v="22230000"/>
    <m/>
    <n v="6309.5766601599998"/>
    <n v="25822.6113281"/>
    <n v="19513.034668"/>
    <n v="6430.2217488799997"/>
    <n v="1398.3382158899999"/>
    <n v="205"/>
    <n v="2020"/>
    <x v="106"/>
  </r>
  <r>
    <x v="16"/>
    <n v="41"/>
    <n v="3690000"/>
    <m/>
    <n v="6309.5766601599998"/>
    <n v="6309.5766601599998"/>
    <n v="0"/>
    <n v="6309.5766601599998"/>
    <n v="0"/>
    <n v="205"/>
    <n v="2020"/>
    <x v="106"/>
  </r>
  <r>
    <x v="27"/>
    <n v="19"/>
    <n v="1710000"/>
    <m/>
    <n v="6309.5766601599998"/>
    <n v="6309.5766601599998"/>
    <n v="0"/>
    <n v="6309.5766601599998"/>
    <n v="0"/>
    <n v="205"/>
    <n v="2020"/>
    <x v="106"/>
  </r>
  <r>
    <x v="17"/>
    <n v="571"/>
    <n v="51390000"/>
    <m/>
    <n v="6309.5766601599998"/>
    <n v="6309.5766601599998"/>
    <n v="0"/>
    <n v="6309.5766601599998"/>
    <n v="5.0385292396800004E-4"/>
    <n v="205"/>
    <n v="2020"/>
    <x v="106"/>
  </r>
  <r>
    <x v="22"/>
    <n v="154"/>
    <n v="13860000"/>
    <m/>
    <n v="6309.5766601599998"/>
    <n v="6309.5766601599998"/>
    <n v="0"/>
    <n v="6309.5766601599998"/>
    <n v="0"/>
    <n v="205"/>
    <n v="2020"/>
    <x v="106"/>
  </r>
  <r>
    <x v="13"/>
    <n v="101"/>
    <n v="9090000"/>
    <m/>
    <n v="6309.5766601599998"/>
    <n v="6309.5766601599998"/>
    <n v="0"/>
    <n v="6309.5766601599998"/>
    <n v="0"/>
    <n v="205"/>
    <n v="2020"/>
    <x v="106"/>
  </r>
  <r>
    <x v="41"/>
    <n v="62"/>
    <n v="5580000"/>
    <m/>
    <n v="6309.5766601599998"/>
    <n v="6309.5766601599998"/>
    <n v="0"/>
    <n v="6309.5766601599998"/>
    <n v="0"/>
    <n v="205"/>
    <n v="2020"/>
    <x v="106"/>
  </r>
  <r>
    <x v="15"/>
    <n v="117"/>
    <n v="10530000"/>
    <m/>
    <n v="6309.5766601599998"/>
    <n v="6309.5766601599998"/>
    <n v="0"/>
    <n v="6309.5766601599998"/>
    <n v="0"/>
    <n v="205"/>
    <n v="2020"/>
    <x v="106"/>
  </r>
  <r>
    <x v="28"/>
    <n v="42"/>
    <n v="3780000"/>
    <m/>
    <n v="6309.5766601599998"/>
    <n v="6309.5766601599998"/>
    <n v="0"/>
    <n v="6309.5766601599998"/>
    <n v="0"/>
    <n v="205"/>
    <n v="2020"/>
    <x v="106"/>
  </r>
  <r>
    <x v="26"/>
    <n v="43"/>
    <n v="3870000"/>
    <m/>
    <n v="6309.5766601599998"/>
    <n v="6309.5766601599998"/>
    <n v="0"/>
    <n v="6309.5766601599998"/>
    <n v="0"/>
    <n v="205"/>
    <n v="2020"/>
    <x v="106"/>
  </r>
  <r>
    <x v="10"/>
    <n v="125"/>
    <n v="11250000"/>
    <m/>
    <n v="6309.5766601599998"/>
    <n v="6309.5766601599998"/>
    <n v="0"/>
    <n v="6309.5766601599998"/>
    <n v="0"/>
    <n v="205"/>
    <n v="2020"/>
    <x v="106"/>
  </r>
  <r>
    <x v="40"/>
    <n v="72"/>
    <n v="6480000"/>
    <m/>
    <n v="6309.5766601599998"/>
    <n v="6309.5766601599998"/>
    <n v="0"/>
    <n v="6309.5766601599998"/>
    <n v="0"/>
    <n v="205"/>
    <n v="2020"/>
    <x v="106"/>
  </r>
  <r>
    <x v="38"/>
    <n v="32"/>
    <n v="2880000"/>
    <m/>
    <n v="6309.5766601599998"/>
    <n v="6309.5766601599998"/>
    <n v="0"/>
    <n v="6309.5766601599998"/>
    <n v="0"/>
    <n v="205"/>
    <n v="2020"/>
    <x v="106"/>
  </r>
  <r>
    <x v="29"/>
    <n v="54"/>
    <n v="4860000"/>
    <m/>
    <n v="6309.5766601599998"/>
    <n v="6309.5766601599998"/>
    <n v="0"/>
    <n v="6309.5766601599998"/>
    <n v="0"/>
    <n v="205"/>
    <n v="2020"/>
    <x v="106"/>
  </r>
  <r>
    <x v="12"/>
    <n v="47"/>
    <n v="4230000"/>
    <m/>
    <n v="6309.5766601599998"/>
    <n v="6309.5766601599998"/>
    <n v="0"/>
    <n v="6309.5766601599998"/>
    <n v="0"/>
    <n v="205"/>
    <n v="2020"/>
    <x v="106"/>
  </r>
  <r>
    <x v="31"/>
    <n v="99"/>
    <n v="8910000"/>
    <m/>
    <n v="6309.5766601599998"/>
    <n v="6309.5766601599998"/>
    <n v="0"/>
    <n v="6309.5766601599998"/>
    <n v="0"/>
    <n v="205"/>
    <n v="2020"/>
    <x v="106"/>
  </r>
  <r>
    <x v="39"/>
    <n v="54"/>
    <n v="4860000"/>
    <m/>
    <n v="6309.5766601599998"/>
    <n v="6309.5766601599998"/>
    <n v="0"/>
    <n v="6309.5766601599998"/>
    <n v="0"/>
    <n v="205"/>
    <n v="2020"/>
    <x v="106"/>
  </r>
  <r>
    <x v="33"/>
    <n v="3"/>
    <n v="270000"/>
    <m/>
    <n v="6309.5766601599998"/>
    <n v="6309.5766601599998"/>
    <n v="0"/>
    <n v="6309.5766601599998"/>
    <n v="0"/>
    <n v="205"/>
    <n v="2020"/>
    <x v="106"/>
  </r>
  <r>
    <x v="30"/>
    <n v="20"/>
    <n v="1800000"/>
    <m/>
    <n v="6309.5766601599998"/>
    <n v="6309.5766601599998"/>
    <n v="0"/>
    <n v="6309.5766601599998"/>
    <n v="0"/>
    <n v="205"/>
    <n v="2020"/>
    <x v="106"/>
  </r>
  <r>
    <x v="35"/>
    <n v="52"/>
    <n v="4680000"/>
    <m/>
    <n v="6309.5766601599998"/>
    <n v="6309.5766601599998"/>
    <n v="0"/>
    <n v="6309.5766601599998"/>
    <n v="0"/>
    <n v="205"/>
    <n v="2020"/>
    <x v="106"/>
  </r>
  <r>
    <x v="20"/>
    <n v="227"/>
    <n v="20430000"/>
    <m/>
    <n v="6309.5766601599998"/>
    <n v="6309.5766601599998"/>
    <n v="0"/>
    <n v="6309.5766601599998"/>
    <n v="0"/>
    <n v="205"/>
    <n v="2020"/>
    <x v="106"/>
  </r>
  <r>
    <x v="0"/>
    <n v="8"/>
    <n v="720000"/>
    <m/>
    <n v="469894.28125"/>
    <n v="5058249.5"/>
    <n v="4588355.21875"/>
    <n v="2647706.3867199998"/>
    <n v="1490924.8690299999"/>
    <n v="204"/>
    <n v="2020"/>
    <x v="107"/>
  </r>
  <r>
    <x v="7"/>
    <n v="2525"/>
    <n v="227250000"/>
    <m/>
    <n v="6309.5766601599998"/>
    <n v="5058249.5"/>
    <n v="5051939.9233400002"/>
    <n v="809178.02171700005"/>
    <n v="661236.77274699998"/>
    <n v="204"/>
    <n v="2020"/>
    <x v="107"/>
  </r>
  <r>
    <x v="1"/>
    <n v="120"/>
    <n v="10800000"/>
    <m/>
    <n v="6309.5766601599998"/>
    <n v="2269865.75"/>
    <n v="2263556.1733400002"/>
    <n v="569439.72770199995"/>
    <n v="511296.33308999997"/>
    <n v="204"/>
    <n v="2020"/>
    <x v="107"/>
  </r>
  <r>
    <x v="5"/>
    <n v="103"/>
    <n v="9270000"/>
    <m/>
    <n v="6309.5766601599998"/>
    <n v="1629296.5"/>
    <n v="1622986.92334"/>
    <n v="464955.63222899998"/>
    <n v="463937.806079"/>
    <n v="204"/>
    <n v="2020"/>
    <x v="107"/>
  </r>
  <r>
    <x v="21"/>
    <n v="32"/>
    <n v="2880000"/>
    <m/>
    <n v="38018.953125"/>
    <n v="1169500.25"/>
    <n v="1131481.29688"/>
    <n v="439371.39160199999"/>
    <n v="295025.65622100001"/>
    <n v="204"/>
    <n v="2020"/>
    <x v="107"/>
  </r>
  <r>
    <x v="37"/>
    <n v="4"/>
    <n v="360000"/>
    <m/>
    <n v="143218.828125"/>
    <n v="366437.6875"/>
    <n v="223218.859375"/>
    <n v="239517.160156"/>
    <n v="82263.644090500005"/>
    <n v="204"/>
    <n v="2020"/>
    <x v="107"/>
  </r>
  <r>
    <x v="18"/>
    <n v="98"/>
    <n v="8820000"/>
    <m/>
    <n v="6309.5766601599998"/>
    <n v="839460.4375"/>
    <n v="833150.86083999998"/>
    <n v="182194.45273600001"/>
    <n v="202737.45422399999"/>
    <n v="204"/>
    <n v="2020"/>
    <x v="107"/>
  </r>
  <r>
    <x v="8"/>
    <n v="2308"/>
    <n v="207720000"/>
    <m/>
    <n v="6309.5766601599998"/>
    <n v="2208005.25"/>
    <n v="2201695.6733400002"/>
    <n v="137839.952196"/>
    <n v="252476.007213"/>
    <n v="204"/>
    <n v="2020"/>
    <x v="107"/>
  </r>
  <r>
    <x v="4"/>
    <n v="898"/>
    <n v="80820000"/>
    <m/>
    <n v="6309.5766601599998"/>
    <n v="963829.4375"/>
    <n v="957519.86083999998"/>
    <n v="91583.039330600004"/>
    <n v="103146.346301"/>
    <n v="204"/>
    <n v="2020"/>
    <x v="107"/>
  </r>
  <r>
    <x v="24"/>
    <n v="130"/>
    <n v="11700000"/>
    <m/>
    <n v="6309.5766601599998"/>
    <n v="772681.0625"/>
    <n v="766371.48583999998"/>
    <n v="86818.653812300006"/>
    <n v="135541.87793399999"/>
    <n v="204"/>
    <n v="2020"/>
    <x v="107"/>
  </r>
  <r>
    <x v="34"/>
    <n v="39"/>
    <n v="3510000"/>
    <m/>
    <n v="6309.5766601599998"/>
    <n v="457088.5"/>
    <n v="450778.92333999998"/>
    <n v="86447.112267100005"/>
    <n v="118060.182281"/>
    <n v="204"/>
    <n v="2020"/>
    <x v="107"/>
  </r>
  <r>
    <x v="2"/>
    <n v="1173"/>
    <n v="105570000"/>
    <m/>
    <n v="6309.5766601599998"/>
    <n v="409260.84375"/>
    <n v="402951.26708999998"/>
    <n v="43409.766874599998"/>
    <n v="72065.468668700007"/>
    <n v="204"/>
    <n v="2020"/>
    <x v="107"/>
  </r>
  <r>
    <x v="14"/>
    <n v="138"/>
    <n v="12420000"/>
    <m/>
    <n v="6309.5766601599998"/>
    <n v="285759.25"/>
    <n v="279449.67333999998"/>
    <n v="33014.594110899998"/>
    <n v="47833.003443599999"/>
    <n v="204"/>
    <n v="2020"/>
    <x v="107"/>
  </r>
  <r>
    <x v="9"/>
    <n v="132"/>
    <n v="11880000"/>
    <m/>
    <n v="6309.5766601599998"/>
    <n v="293765.0625"/>
    <n v="287455.48583999998"/>
    <n v="21300.478393599999"/>
    <n v="37306.513109500003"/>
    <n v="204"/>
    <n v="2020"/>
    <x v="107"/>
  </r>
  <r>
    <x v="11"/>
    <n v="254"/>
    <n v="22860000"/>
    <m/>
    <n v="6309.5766601599998"/>
    <n v="248885.8125"/>
    <n v="242576.23584000001"/>
    <n v="8184.1363842600003"/>
    <n v="17325.151528599999"/>
    <n v="204"/>
    <n v="2020"/>
    <x v="107"/>
  </r>
  <r>
    <x v="13"/>
    <n v="144"/>
    <n v="12960000"/>
    <m/>
    <n v="6309.5766601599998"/>
    <n v="55975.78125"/>
    <n v="49666.2045898"/>
    <n v="7713.08857558"/>
    <n v="5512.1787033700002"/>
    <n v="204"/>
    <n v="2020"/>
    <x v="107"/>
  </r>
  <r>
    <x v="22"/>
    <n v="153"/>
    <n v="13770000"/>
    <m/>
    <n v="6309.5766601599998"/>
    <n v="118032.078125"/>
    <n v="111722.50146499999"/>
    <n v="7508.2431417199996"/>
    <n v="10663.961992299999"/>
    <n v="204"/>
    <n v="2020"/>
    <x v="107"/>
  </r>
  <r>
    <x v="27"/>
    <n v="8"/>
    <n v="720000"/>
    <m/>
    <n v="6309.5766601599998"/>
    <n v="6309.5766601599998"/>
    <n v="0"/>
    <n v="6309.5766601599998"/>
    <n v="0"/>
    <n v="204"/>
    <n v="2020"/>
    <x v="107"/>
  </r>
  <r>
    <x v="25"/>
    <n v="134"/>
    <n v="12060000"/>
    <m/>
    <n v="6309.5766601599998"/>
    <n v="6309.5766601599998"/>
    <n v="0"/>
    <n v="6309.5766601599998"/>
    <n v="0"/>
    <n v="204"/>
    <n v="2020"/>
    <x v="107"/>
  </r>
  <r>
    <x v="17"/>
    <n v="569"/>
    <n v="51210000"/>
    <m/>
    <n v="6309.5766601599998"/>
    <n v="6309.5766601599998"/>
    <n v="0"/>
    <n v="6309.5766601599998"/>
    <n v="4.9805209111299998E-4"/>
    <n v="204"/>
    <n v="2020"/>
    <x v="107"/>
  </r>
  <r>
    <x v="41"/>
    <n v="42"/>
    <n v="3780000"/>
    <m/>
    <n v="6309.5766601599998"/>
    <n v="6309.5766601599998"/>
    <n v="0"/>
    <n v="6309.5766601599998"/>
    <n v="0"/>
    <n v="204"/>
    <n v="2020"/>
    <x v="107"/>
  </r>
  <r>
    <x v="15"/>
    <n v="101"/>
    <n v="9090000"/>
    <m/>
    <n v="6309.5766601599998"/>
    <n v="6309.5766601599998"/>
    <n v="0"/>
    <n v="6309.5766601599998"/>
    <n v="0"/>
    <n v="204"/>
    <n v="2020"/>
    <x v="107"/>
  </r>
  <r>
    <x v="28"/>
    <n v="22"/>
    <n v="1980000"/>
    <m/>
    <n v="6309.5766601599998"/>
    <n v="6309.5766601599998"/>
    <n v="0"/>
    <n v="6309.5766601599998"/>
    <n v="0"/>
    <n v="204"/>
    <n v="2020"/>
    <x v="107"/>
  </r>
  <r>
    <x v="26"/>
    <n v="38"/>
    <n v="3420000"/>
    <m/>
    <n v="6309.5766601599998"/>
    <n v="6309.5766601599998"/>
    <n v="0"/>
    <n v="6309.5766601599998"/>
    <n v="0"/>
    <n v="204"/>
    <n v="2020"/>
    <x v="107"/>
  </r>
  <r>
    <x v="32"/>
    <n v="22"/>
    <n v="1980000"/>
    <m/>
    <n v="6309.5766601599998"/>
    <n v="6309.5766601599998"/>
    <n v="0"/>
    <n v="6309.5766601599998"/>
    <n v="0"/>
    <n v="204"/>
    <n v="2020"/>
    <x v="107"/>
  </r>
  <r>
    <x v="10"/>
    <n v="111"/>
    <n v="9990000"/>
    <m/>
    <n v="6309.5766601599998"/>
    <n v="6309.5766601599998"/>
    <n v="0"/>
    <n v="6309.5766601599998"/>
    <n v="0"/>
    <n v="204"/>
    <n v="2020"/>
    <x v="107"/>
  </r>
  <r>
    <x v="40"/>
    <n v="45"/>
    <n v="4050000"/>
    <m/>
    <n v="6309.5766601599998"/>
    <n v="6309.5766601599998"/>
    <n v="0"/>
    <n v="6309.5766601599998"/>
    <n v="0"/>
    <n v="204"/>
    <n v="2020"/>
    <x v="107"/>
  </r>
  <r>
    <x v="38"/>
    <n v="31"/>
    <n v="2790000"/>
    <m/>
    <n v="6309.5766601599998"/>
    <n v="6309.5766601599998"/>
    <n v="0"/>
    <n v="6309.5766601599998"/>
    <n v="0"/>
    <n v="204"/>
    <n v="2020"/>
    <x v="107"/>
  </r>
  <r>
    <x v="12"/>
    <n v="46"/>
    <n v="4140000"/>
    <m/>
    <n v="6309.5766601599998"/>
    <n v="6309.5766601599998"/>
    <n v="0"/>
    <n v="6309.5766601599998"/>
    <n v="0"/>
    <n v="204"/>
    <n v="2020"/>
    <x v="107"/>
  </r>
  <r>
    <x v="31"/>
    <n v="94"/>
    <n v="8460000"/>
    <m/>
    <n v="6309.5766601599998"/>
    <n v="6309.5766601599998"/>
    <n v="0"/>
    <n v="6309.5766601599998"/>
    <n v="0"/>
    <n v="204"/>
    <n v="2020"/>
    <x v="107"/>
  </r>
  <r>
    <x v="39"/>
    <n v="6"/>
    <n v="540000"/>
    <m/>
    <n v="6309.5766601599998"/>
    <n v="6309.5766601599998"/>
    <n v="0"/>
    <n v="6309.5766601599998"/>
    <n v="0"/>
    <n v="204"/>
    <n v="2020"/>
    <x v="107"/>
  </r>
  <r>
    <x v="33"/>
    <n v="12"/>
    <n v="1080000"/>
    <m/>
    <n v="6309.5766601599998"/>
    <n v="6309.5766601599998"/>
    <n v="0"/>
    <n v="6309.5766601599998"/>
    <n v="0"/>
    <n v="204"/>
    <n v="2020"/>
    <x v="107"/>
  </r>
  <r>
    <x v="3"/>
    <n v="24"/>
    <n v="2160000"/>
    <m/>
    <n v="6309.5766601599998"/>
    <n v="6309.5766601599998"/>
    <n v="0"/>
    <n v="6309.5766601599998"/>
    <n v="0"/>
    <n v="204"/>
    <n v="2020"/>
    <x v="107"/>
  </r>
  <r>
    <x v="30"/>
    <n v="21"/>
    <n v="1890000"/>
    <m/>
    <n v="6309.5766601599998"/>
    <n v="6309.5766601599998"/>
    <n v="0"/>
    <n v="6309.5766601599998"/>
    <n v="0"/>
    <n v="204"/>
    <n v="2020"/>
    <x v="107"/>
  </r>
  <r>
    <x v="35"/>
    <n v="30"/>
    <n v="2700000"/>
    <m/>
    <n v="6309.5766601599998"/>
    <n v="6309.5766601599998"/>
    <n v="0"/>
    <n v="6309.5766601599998"/>
    <n v="0"/>
    <n v="204"/>
    <n v="2020"/>
    <x v="107"/>
  </r>
  <r>
    <x v="20"/>
    <n v="241"/>
    <n v="21690000"/>
    <m/>
    <n v="6309.5766601599998"/>
    <n v="6309.5766601599998"/>
    <n v="0"/>
    <n v="6309.5766601599998"/>
    <n v="0"/>
    <n v="204"/>
    <n v="2020"/>
    <x v="107"/>
  </r>
  <r>
    <x v="19"/>
    <n v="136"/>
    <n v="12240000"/>
    <m/>
    <n v="6309.5766601599998"/>
    <n v="6309.5766601599998"/>
    <n v="0"/>
    <n v="6309.5766601599998"/>
    <n v="0"/>
    <n v="204"/>
    <n v="2020"/>
    <x v="107"/>
  </r>
  <r>
    <x v="23"/>
    <n v="112"/>
    <n v="10080000"/>
    <m/>
    <n v="6309.5766601599998"/>
    <n v="6309.5766601599998"/>
    <n v="0"/>
    <n v="6309.5766601599998"/>
    <n v="0"/>
    <n v="204"/>
    <n v="2020"/>
    <x v="107"/>
  </r>
  <r>
    <x v="0"/>
    <n v="7"/>
    <n v="630000"/>
    <m/>
    <n v="1629296.5"/>
    <n v="6486349"/>
    <n v="4857052.5"/>
    <n v="3748167.85714"/>
    <n v="1677586.0949500001"/>
    <n v="203"/>
    <n v="2020"/>
    <x v="108"/>
  </r>
  <r>
    <x v="36"/>
    <n v="122"/>
    <n v="10980000"/>
    <m/>
    <n v="6309.5766601599998"/>
    <n v="3076098"/>
    <n v="3069788.4233400002"/>
    <n v="1264012.67365"/>
    <n v="708024.79693900002"/>
    <n v="203"/>
    <n v="2020"/>
    <x v="108"/>
  </r>
  <r>
    <x v="7"/>
    <n v="2521"/>
    <n v="226890000"/>
    <m/>
    <n v="6309.5766601599998"/>
    <n v="4920397"/>
    <n v="4914087.4233400002"/>
    <n v="1151477.0451700001"/>
    <n v="870156.44097"/>
    <n v="203"/>
    <n v="2020"/>
    <x v="108"/>
  </r>
  <r>
    <x v="5"/>
    <n v="77"/>
    <n v="6930000"/>
    <m/>
    <n v="6309.5766601599998"/>
    <n v="1870683.625"/>
    <n v="1864374.04834"/>
    <n v="755579.63810700004"/>
    <n v="561660.41397300002"/>
    <n v="203"/>
    <n v="2020"/>
    <x v="108"/>
  </r>
  <r>
    <x v="21"/>
    <n v="31"/>
    <n v="2790000"/>
    <m/>
    <n v="60813.5234375"/>
    <n v="1674943.75"/>
    <n v="1614130.2265600001"/>
    <n v="733709.96673400002"/>
    <n v="468261.72227099998"/>
    <n v="203"/>
    <n v="2020"/>
    <x v="108"/>
  </r>
  <r>
    <x v="24"/>
    <n v="126"/>
    <n v="11340000"/>
    <m/>
    <n v="6309.5766601599998"/>
    <n v="1870683.625"/>
    <n v="1864374.04834"/>
    <n v="356418.89246200002"/>
    <n v="395691.64970900002"/>
    <n v="203"/>
    <n v="2020"/>
    <x v="108"/>
  </r>
  <r>
    <x v="37"/>
    <n v="65"/>
    <n v="5850000"/>
    <m/>
    <n v="6309.5766601599998"/>
    <n v="1674943.75"/>
    <n v="1668634.17334"/>
    <n v="275928.82889900001"/>
    <n v="309375.42518100003"/>
    <n v="203"/>
    <n v="2020"/>
    <x v="108"/>
  </r>
  <r>
    <x v="18"/>
    <n v="56"/>
    <n v="5040000"/>
    <m/>
    <n v="6309.5766601599998"/>
    <n v="772681.0625"/>
    <n v="766371.48583999998"/>
    <n v="215929.96048400001"/>
    <n v="198780.42961799999"/>
    <n v="203"/>
    <n v="2020"/>
    <x v="108"/>
  </r>
  <r>
    <x v="8"/>
    <n v="2332"/>
    <n v="209880000"/>
    <m/>
    <n v="6309.5766601599998"/>
    <n v="3630782"/>
    <n v="3624472.4233400002"/>
    <n v="171408.29637500001"/>
    <n v="358533.43516400002"/>
    <n v="203"/>
    <n v="2020"/>
    <x v="108"/>
  </r>
  <r>
    <x v="1"/>
    <n v="106"/>
    <n v="9540000"/>
    <m/>
    <n v="6309.5766601599998"/>
    <n v="1923092.5"/>
    <n v="1916782.92334"/>
    <n v="144050.87880000001"/>
    <n v="343749.98108599999"/>
    <n v="203"/>
    <n v="2020"/>
    <x v="108"/>
  </r>
  <r>
    <x v="4"/>
    <n v="886"/>
    <n v="79740000"/>
    <m/>
    <n v="6309.5766601599998"/>
    <n v="1629296.5"/>
    <n v="1622986.92334"/>
    <n v="126309.226064"/>
    <n v="169002.30020699999"/>
    <n v="203"/>
    <n v="2020"/>
    <x v="108"/>
  </r>
  <r>
    <x v="34"/>
    <n v="29"/>
    <n v="2610000"/>
    <m/>
    <n v="6309.5766601599998"/>
    <n v="672977.125"/>
    <n v="666667.54833999998"/>
    <n v="117164.781368"/>
    <n v="175465.10617399999"/>
    <n v="203"/>
    <n v="2020"/>
    <x v="108"/>
  </r>
  <r>
    <x v="2"/>
    <n v="1113"/>
    <n v="100170000"/>
    <m/>
    <n v="6309.5766601599998"/>
    <n v="1047129.0625"/>
    <n v="1040819.48584"/>
    <n v="67404.760099899999"/>
    <n v="137742.455139"/>
    <n v="203"/>
    <n v="2020"/>
    <x v="108"/>
  </r>
  <r>
    <x v="14"/>
    <n v="252"/>
    <n v="22680000"/>
    <m/>
    <n v="6309.5766601599998"/>
    <n v="937562.25"/>
    <n v="931252.67333999998"/>
    <n v="62711.645914699999"/>
    <n v="136857.14916100001"/>
    <n v="203"/>
    <n v="2020"/>
    <x v="108"/>
  </r>
  <r>
    <x v="6"/>
    <n v="34"/>
    <n v="3060000"/>
    <m/>
    <n v="6309.5766601599998"/>
    <n v="188799.25"/>
    <n v="182489.67334000001"/>
    <n v="23815.432947500001"/>
    <n v="43352.709289699997"/>
    <n v="203"/>
    <n v="2020"/>
    <x v="108"/>
  </r>
  <r>
    <x v="9"/>
    <n v="132"/>
    <n v="11880000"/>
    <m/>
    <n v="6309.5766601599998"/>
    <n v="293765.0625"/>
    <n v="287455.48583999998"/>
    <n v="22205.258567100002"/>
    <n v="45499.443797"/>
    <n v="203"/>
    <n v="2020"/>
    <x v="108"/>
  </r>
  <r>
    <x v="13"/>
    <n v="347"/>
    <n v="31230000"/>
    <m/>
    <n v="6309.5766601599998"/>
    <n v="222843.53125"/>
    <n v="216533.95459000001"/>
    <n v="12207.4339624"/>
    <n v="28323.017994099999"/>
    <n v="203"/>
    <n v="2020"/>
    <x v="108"/>
  </r>
  <r>
    <x v="11"/>
    <n v="257"/>
    <n v="23130000"/>
    <m/>
    <n v="6309.5766601599998"/>
    <n v="255858.734375"/>
    <n v="249549.15771500001"/>
    <n v="10149.2491431"/>
    <n v="27576.593152000001"/>
    <n v="203"/>
    <n v="2020"/>
    <x v="108"/>
  </r>
  <r>
    <x v="25"/>
    <n v="111"/>
    <n v="9990000"/>
    <m/>
    <n v="6309.5766601599998"/>
    <n v="25118.8691406"/>
    <n v="18809.2924805"/>
    <n v="6915.2505938599998"/>
    <n v="2771.9983050800001"/>
    <n v="203"/>
    <n v="2020"/>
    <x v="108"/>
  </r>
  <r>
    <x v="27"/>
    <n v="23"/>
    <n v="2070000"/>
    <m/>
    <n v="6309.5766601599998"/>
    <n v="6309.5766601599998"/>
    <n v="0"/>
    <n v="6309.5766601599998"/>
    <n v="0"/>
    <n v="203"/>
    <n v="2020"/>
    <x v="108"/>
  </r>
  <r>
    <x v="17"/>
    <n v="511"/>
    <n v="45990000"/>
    <m/>
    <n v="6309.5766601599998"/>
    <n v="6309.5766601599998"/>
    <n v="0"/>
    <n v="6309.5766601599998"/>
    <n v="2.9930240873399998E-4"/>
    <n v="203"/>
    <n v="2020"/>
    <x v="108"/>
  </r>
  <r>
    <x v="22"/>
    <n v="134"/>
    <n v="12060000"/>
    <m/>
    <n v="6309.5766601599998"/>
    <n v="6309.5766601599998"/>
    <n v="0"/>
    <n v="6309.5766601599998"/>
    <n v="0"/>
    <n v="203"/>
    <n v="2020"/>
    <x v="108"/>
  </r>
  <r>
    <x v="41"/>
    <n v="62"/>
    <n v="5580000"/>
    <m/>
    <n v="6309.5766601599998"/>
    <n v="6309.5766601599998"/>
    <n v="0"/>
    <n v="6309.5766601599998"/>
    <n v="0"/>
    <n v="203"/>
    <n v="2020"/>
    <x v="108"/>
  </r>
  <r>
    <x v="15"/>
    <n v="82"/>
    <n v="7380000"/>
    <m/>
    <n v="6309.5766601599998"/>
    <n v="6309.5766601599998"/>
    <n v="0"/>
    <n v="6309.5766601599998"/>
    <n v="0"/>
    <n v="203"/>
    <n v="2020"/>
    <x v="108"/>
  </r>
  <r>
    <x v="28"/>
    <n v="42"/>
    <n v="3780000"/>
    <m/>
    <n v="6309.5766601599998"/>
    <n v="6309.5766601599998"/>
    <n v="0"/>
    <n v="6309.5766601599998"/>
    <n v="0"/>
    <n v="203"/>
    <n v="2020"/>
    <x v="108"/>
  </r>
  <r>
    <x v="26"/>
    <n v="24"/>
    <n v="2160000"/>
    <m/>
    <n v="6309.5766601599998"/>
    <n v="6309.5766601599998"/>
    <n v="0"/>
    <n v="6309.5766601599998"/>
    <n v="0"/>
    <n v="203"/>
    <n v="2020"/>
    <x v="108"/>
  </r>
  <r>
    <x v="32"/>
    <n v="27"/>
    <n v="2430000"/>
    <m/>
    <n v="6309.5766601599998"/>
    <n v="6309.5766601599998"/>
    <n v="0"/>
    <n v="6309.5766601599998"/>
    <n v="0"/>
    <n v="203"/>
    <n v="2020"/>
    <x v="108"/>
  </r>
  <r>
    <x v="10"/>
    <n v="93"/>
    <n v="8370000"/>
    <m/>
    <n v="6309.5766601599998"/>
    <n v="6309.5766601599998"/>
    <n v="0"/>
    <n v="6309.5766601599998"/>
    <n v="0"/>
    <n v="203"/>
    <n v="2020"/>
    <x v="108"/>
  </r>
  <r>
    <x v="40"/>
    <n v="83"/>
    <n v="7470000"/>
    <m/>
    <n v="6309.5766601599998"/>
    <n v="6309.5766601599998"/>
    <n v="0"/>
    <n v="6309.5766601599998"/>
    <n v="0"/>
    <n v="203"/>
    <n v="2020"/>
    <x v="108"/>
  </r>
  <r>
    <x v="38"/>
    <n v="31"/>
    <n v="2790000"/>
    <m/>
    <n v="6309.5766601599998"/>
    <n v="6309.5766601599998"/>
    <n v="0"/>
    <n v="6309.5766601599998"/>
    <n v="0"/>
    <n v="203"/>
    <n v="2020"/>
    <x v="108"/>
  </r>
  <r>
    <x v="12"/>
    <n v="6"/>
    <n v="540000"/>
    <m/>
    <n v="6309.5766601599998"/>
    <n v="6309.5766601599998"/>
    <n v="0"/>
    <n v="6309.5766601599998"/>
    <n v="0"/>
    <n v="203"/>
    <n v="2020"/>
    <x v="108"/>
  </r>
  <r>
    <x v="39"/>
    <n v="25"/>
    <n v="2250000"/>
    <m/>
    <n v="6309.5766601599998"/>
    <n v="6309.5766601599998"/>
    <n v="0"/>
    <n v="6309.5766601599998"/>
    <n v="0"/>
    <n v="203"/>
    <n v="2020"/>
    <x v="108"/>
  </r>
  <r>
    <x v="33"/>
    <n v="5"/>
    <n v="450000"/>
    <m/>
    <n v="6309.5766601599998"/>
    <n v="6309.5766601599998"/>
    <n v="0"/>
    <n v="6309.5766601599998"/>
    <n v="0"/>
    <n v="203"/>
    <n v="2020"/>
    <x v="108"/>
  </r>
  <r>
    <x v="3"/>
    <n v="90"/>
    <n v="8100000"/>
    <m/>
    <n v="6309.5766601599998"/>
    <n v="6309.5766601599998"/>
    <n v="0"/>
    <n v="6309.5766601599998"/>
    <n v="0"/>
    <n v="203"/>
    <n v="2020"/>
    <x v="108"/>
  </r>
  <r>
    <x v="30"/>
    <n v="9"/>
    <n v="810000"/>
    <m/>
    <n v="6309.5766601599998"/>
    <n v="6309.5766601599998"/>
    <n v="0"/>
    <n v="6309.5766601599998"/>
    <n v="0"/>
    <n v="203"/>
    <n v="2020"/>
    <x v="108"/>
  </r>
  <r>
    <x v="35"/>
    <n v="27"/>
    <n v="2430000"/>
    <m/>
    <n v="6309.5766601599998"/>
    <n v="6309.5766601599998"/>
    <n v="0"/>
    <n v="6309.5766601599998"/>
    <n v="0"/>
    <n v="203"/>
    <n v="2020"/>
    <x v="108"/>
  </r>
  <r>
    <x v="20"/>
    <n v="199"/>
    <n v="17910000"/>
    <m/>
    <n v="6309.5766601599998"/>
    <n v="6309.5766601599998"/>
    <n v="0"/>
    <n v="6309.5766601599998"/>
    <n v="0"/>
    <n v="203"/>
    <n v="2020"/>
    <x v="108"/>
  </r>
  <r>
    <x v="19"/>
    <n v="134"/>
    <n v="12060000"/>
    <m/>
    <n v="6309.5766601599998"/>
    <n v="6309.5766601599998"/>
    <n v="0"/>
    <n v="6309.5766601599998"/>
    <n v="0"/>
    <n v="203"/>
    <n v="2020"/>
    <x v="108"/>
  </r>
  <r>
    <x v="23"/>
    <n v="62"/>
    <n v="5580000"/>
    <m/>
    <n v="6309.5766601599998"/>
    <n v="6309.5766601599998"/>
    <n v="0"/>
    <n v="6309.5766601599998"/>
    <n v="0"/>
    <n v="203"/>
    <n v="2020"/>
    <x v="108"/>
  </r>
  <r>
    <x v="0"/>
    <n v="17"/>
    <n v="1530000"/>
    <m/>
    <n v="2032358.625"/>
    <n v="5495412"/>
    <n v="3463053.375"/>
    <n v="3443641.02941"/>
    <n v="1059746.5309900001"/>
    <n v="202"/>
    <n v="2020"/>
    <x v="109"/>
  </r>
  <r>
    <x v="36"/>
    <n v="117"/>
    <n v="10530000"/>
    <m/>
    <n v="6309.5766601599998"/>
    <n v="2910718.75"/>
    <n v="2904409.1733400002"/>
    <n v="1172298.67594"/>
    <n v="684145.46598400001"/>
    <n v="202"/>
    <n v="2020"/>
    <x v="109"/>
  </r>
  <r>
    <x v="21"/>
    <n v="34"/>
    <n v="3060000"/>
    <m/>
    <n v="139315.6875"/>
    <n v="1674943.75"/>
    <n v="1535628.0625"/>
    <n v="1033882.10662"/>
    <n v="420908.80308600003"/>
    <n v="202"/>
    <n v="2020"/>
    <x v="109"/>
  </r>
  <r>
    <x v="7"/>
    <n v="2557"/>
    <n v="230130000"/>
    <m/>
    <n v="6309.5766601599998"/>
    <n v="6309576.5"/>
    <n v="6303266.9233400002"/>
    <n v="958707.24075999996"/>
    <n v="810290.04960300005"/>
    <n v="202"/>
    <n v="2020"/>
    <x v="109"/>
  </r>
  <r>
    <x v="5"/>
    <n v="119"/>
    <n v="10710000"/>
    <m/>
    <n v="6309.5766601599998"/>
    <n v="1923092.5"/>
    <n v="1916782.92334"/>
    <n v="537355.80850299995"/>
    <n v="519596.99746599997"/>
    <n v="202"/>
    <n v="2020"/>
    <x v="109"/>
  </r>
  <r>
    <x v="1"/>
    <n v="117"/>
    <n v="10530000"/>
    <m/>
    <n v="6309.5766601599998"/>
    <n v="2333459.5"/>
    <n v="2327149.9233400002"/>
    <n v="534425.42150399997"/>
    <n v="524216.04871200002"/>
    <n v="202"/>
    <n v="2020"/>
    <x v="109"/>
  </r>
  <r>
    <x v="37"/>
    <n v="64"/>
    <n v="5760000"/>
    <m/>
    <n v="6309.5766601599998"/>
    <n v="1770109.5"/>
    <n v="1763799.92334"/>
    <n v="278020.57479099999"/>
    <n v="411307.90789500001"/>
    <n v="202"/>
    <n v="2020"/>
    <x v="109"/>
  </r>
  <r>
    <x v="24"/>
    <n v="142"/>
    <n v="12780000"/>
    <m/>
    <n v="6309.5766601599998"/>
    <n v="1235948.125"/>
    <n v="1229638.54834"/>
    <n v="266798.04610500002"/>
    <n v="260494.17726"/>
    <n v="202"/>
    <n v="2020"/>
    <x v="109"/>
  </r>
  <r>
    <x v="8"/>
    <n v="2535"/>
    <n v="228150000"/>
    <m/>
    <n v="6309.5766601599998"/>
    <n v="4285487"/>
    <n v="4279177.4233400002"/>
    <n v="264840.260802"/>
    <n v="561593.76322600001"/>
    <n v="202"/>
    <n v="2020"/>
    <x v="109"/>
  </r>
  <r>
    <x v="4"/>
    <n v="925"/>
    <n v="83250000"/>
    <m/>
    <n v="6309.5766601599998"/>
    <n v="1870683.625"/>
    <n v="1864374.04834"/>
    <n v="199985.00742099999"/>
    <n v="220644.836579"/>
    <n v="202"/>
    <n v="2020"/>
    <x v="109"/>
  </r>
  <r>
    <x v="18"/>
    <n v="89"/>
    <n v="8010000"/>
    <m/>
    <n v="6309.5766601599998"/>
    <n v="602559.875"/>
    <n v="596250.29833999998"/>
    <n v="141815.58285999999"/>
    <n v="151282.370918"/>
    <n v="202"/>
    <n v="2020"/>
    <x v="109"/>
  </r>
  <r>
    <x v="14"/>
    <n v="292"/>
    <n v="26280000"/>
    <m/>
    <n v="6309.5766601599998"/>
    <n v="990832.625"/>
    <n v="984523.04833999998"/>
    <n v="124049.65313000001"/>
    <n v="200388.79551900001"/>
    <n v="202"/>
    <n v="2020"/>
    <x v="109"/>
  </r>
  <r>
    <x v="34"/>
    <n v="40"/>
    <n v="3600000"/>
    <m/>
    <n v="6309.5766601599998"/>
    <n v="420726.6875"/>
    <n v="414417.11083999998"/>
    <n v="98410.698901399999"/>
    <n v="124549.90657399999"/>
    <n v="202"/>
    <n v="2020"/>
    <x v="109"/>
  </r>
  <r>
    <x v="2"/>
    <n v="1183"/>
    <n v="106470000"/>
    <m/>
    <n v="6309.5766601599998"/>
    <n v="887156.375"/>
    <n v="880846.79833999998"/>
    <n v="63922.9817759"/>
    <n v="134046.92137900001"/>
    <n v="202"/>
    <n v="2020"/>
    <x v="109"/>
  </r>
  <r>
    <x v="6"/>
    <n v="36"/>
    <n v="3240000"/>
    <m/>
    <n v="6309.5766601599998"/>
    <n v="457088.5"/>
    <n v="450778.92333999998"/>
    <n v="49158.914374499996"/>
    <n v="84610.990965300007"/>
    <n v="202"/>
    <n v="2020"/>
    <x v="109"/>
  </r>
  <r>
    <x v="13"/>
    <n v="359"/>
    <n v="32310000"/>
    <m/>
    <n v="6309.5766601599998"/>
    <n v="328095.5"/>
    <n v="321785.92333999998"/>
    <n v="21194.6465116"/>
    <n v="44378.122534299997"/>
    <n v="202"/>
    <n v="2020"/>
    <x v="109"/>
  </r>
  <r>
    <x v="9"/>
    <n v="140"/>
    <n v="12600000"/>
    <m/>
    <n v="6309.5766601599998"/>
    <n v="188799.25"/>
    <n v="182489.67334000001"/>
    <n v="15477.476820600001"/>
    <n v="27293.0876732"/>
    <n v="202"/>
    <n v="2020"/>
    <x v="109"/>
  </r>
  <r>
    <x v="22"/>
    <n v="149"/>
    <n v="13410000"/>
    <m/>
    <n v="6309.5766601599998"/>
    <n v="155596.625"/>
    <n v="149287.04834000001"/>
    <n v="7886.9086848500001"/>
    <n v="14014.967345900001"/>
    <n v="202"/>
    <n v="2020"/>
    <x v="109"/>
  </r>
  <r>
    <x v="12"/>
    <n v="46"/>
    <n v="4140000"/>
    <m/>
    <n v="6309.5766601599998"/>
    <n v="9036.5009765600007"/>
    <n v="2726.9243164099998"/>
    <n v="6412.51114555"/>
    <n v="488.587936308"/>
    <n v="202"/>
    <n v="2020"/>
    <x v="109"/>
  </r>
  <r>
    <x v="41"/>
    <n v="49"/>
    <n v="4410000"/>
    <m/>
    <n v="6309.5766601599998"/>
    <n v="6668.0732421900002"/>
    <n v="358.496582031"/>
    <n v="6316.89291693"/>
    <n v="50.688513829999998"/>
    <n v="202"/>
    <n v="2020"/>
    <x v="109"/>
  </r>
  <r>
    <x v="27"/>
    <n v="20"/>
    <n v="1800000"/>
    <m/>
    <n v="6309.5766601599998"/>
    <n v="6309.5766601599998"/>
    <n v="0"/>
    <n v="6309.5766601599998"/>
    <n v="0"/>
    <n v="202"/>
    <n v="2020"/>
    <x v="109"/>
  </r>
  <r>
    <x v="25"/>
    <n v="150"/>
    <n v="13500000"/>
    <m/>
    <n v="6309.5766601599998"/>
    <n v="6309.5766601599998"/>
    <n v="0"/>
    <n v="6309.5766601599998"/>
    <n v="0"/>
    <n v="202"/>
    <n v="2020"/>
    <x v="109"/>
  </r>
  <r>
    <x v="17"/>
    <n v="563"/>
    <n v="50670000"/>
    <m/>
    <n v="6309.5766601599998"/>
    <n v="6309.5766601599998"/>
    <n v="0"/>
    <n v="6309.5766601599998"/>
    <n v="4.79971333941E-4"/>
    <n v="202"/>
    <n v="2020"/>
    <x v="109"/>
  </r>
  <r>
    <x v="15"/>
    <n v="120"/>
    <n v="10800000"/>
    <m/>
    <n v="6309.5766601599998"/>
    <n v="6309.5766601599998"/>
    <n v="0"/>
    <n v="6309.5766601599998"/>
    <n v="0"/>
    <n v="202"/>
    <n v="2020"/>
    <x v="109"/>
  </r>
  <r>
    <x v="28"/>
    <n v="37"/>
    <n v="3330000"/>
    <m/>
    <n v="6309.5766601599998"/>
    <n v="6309.5766601599998"/>
    <n v="0"/>
    <n v="6309.5766601599998"/>
    <n v="0"/>
    <n v="202"/>
    <n v="2020"/>
    <x v="109"/>
  </r>
  <r>
    <x v="26"/>
    <n v="37"/>
    <n v="3330000"/>
    <m/>
    <n v="6309.5766601599998"/>
    <n v="6309.5766601599998"/>
    <n v="0"/>
    <n v="6309.5766601599998"/>
    <n v="0"/>
    <n v="202"/>
    <n v="2020"/>
    <x v="109"/>
  </r>
  <r>
    <x v="11"/>
    <n v="253"/>
    <n v="22770000"/>
    <m/>
    <n v="6309.5766601599998"/>
    <n v="6309.5766601599998"/>
    <n v="0"/>
    <n v="6309.5766601599998"/>
    <n v="0"/>
    <n v="202"/>
    <n v="2020"/>
    <x v="109"/>
  </r>
  <r>
    <x v="32"/>
    <n v="21"/>
    <n v="1890000"/>
    <m/>
    <n v="6309.5766601599998"/>
    <n v="6309.5766601599998"/>
    <n v="0"/>
    <n v="6309.5766601599998"/>
    <n v="0"/>
    <n v="202"/>
    <n v="2020"/>
    <x v="109"/>
  </r>
  <r>
    <x v="10"/>
    <n v="122"/>
    <n v="10980000"/>
    <m/>
    <n v="6309.5766601599998"/>
    <n v="6309.5766601599998"/>
    <n v="0"/>
    <n v="6309.5766601599998"/>
    <n v="0"/>
    <n v="202"/>
    <n v="2020"/>
    <x v="109"/>
  </r>
  <r>
    <x v="40"/>
    <n v="47"/>
    <n v="4230000"/>
    <m/>
    <n v="6309.5766601599998"/>
    <n v="6309.5766601599998"/>
    <n v="0"/>
    <n v="6309.5766601599998"/>
    <n v="0"/>
    <n v="202"/>
    <n v="2020"/>
    <x v="109"/>
  </r>
  <r>
    <x v="38"/>
    <n v="27"/>
    <n v="2430000"/>
    <m/>
    <n v="6309.5766601599998"/>
    <n v="6309.5766601599998"/>
    <n v="0"/>
    <n v="6309.5766601599998"/>
    <n v="0"/>
    <n v="202"/>
    <n v="2020"/>
    <x v="109"/>
  </r>
  <r>
    <x v="29"/>
    <n v="40"/>
    <n v="3600000"/>
    <m/>
    <n v="6309.5766601599998"/>
    <n v="6309.5766601599998"/>
    <n v="0"/>
    <n v="6309.5766601599998"/>
    <n v="0"/>
    <n v="202"/>
    <n v="2020"/>
    <x v="109"/>
  </r>
  <r>
    <x v="31"/>
    <n v="82"/>
    <n v="7380000"/>
    <m/>
    <n v="6309.5766601599998"/>
    <n v="6309.5766601599998"/>
    <n v="0"/>
    <n v="6309.5766601599998"/>
    <n v="0"/>
    <n v="202"/>
    <n v="2020"/>
    <x v="109"/>
  </r>
  <r>
    <x v="39"/>
    <n v="45"/>
    <n v="4050000"/>
    <m/>
    <n v="6309.5766601599998"/>
    <n v="6309.5766601599998"/>
    <n v="0"/>
    <n v="6309.5766601599998"/>
    <n v="0"/>
    <n v="202"/>
    <n v="2020"/>
    <x v="109"/>
  </r>
  <r>
    <x v="33"/>
    <n v="13"/>
    <n v="1170000"/>
    <m/>
    <n v="6309.5766601599998"/>
    <n v="6309.5766601599998"/>
    <n v="0"/>
    <n v="6309.5766601599998"/>
    <n v="0"/>
    <n v="202"/>
    <n v="2020"/>
    <x v="109"/>
  </r>
  <r>
    <x v="3"/>
    <n v="79"/>
    <n v="7110000"/>
    <m/>
    <n v="6309.5766601599998"/>
    <n v="6309.5766601599998"/>
    <n v="0"/>
    <n v="6309.5766601599998"/>
    <n v="0"/>
    <n v="202"/>
    <n v="2020"/>
    <x v="109"/>
  </r>
  <r>
    <x v="30"/>
    <n v="22"/>
    <n v="1980000"/>
    <m/>
    <n v="6309.5766601599998"/>
    <n v="6309.5766601599998"/>
    <n v="0"/>
    <n v="6309.5766601599998"/>
    <n v="0"/>
    <n v="202"/>
    <n v="2020"/>
    <x v="109"/>
  </r>
  <r>
    <x v="35"/>
    <n v="45"/>
    <n v="4050000"/>
    <m/>
    <n v="6309.5766601599998"/>
    <n v="6309.5766601599998"/>
    <n v="0"/>
    <n v="6309.5766601599998"/>
    <n v="0"/>
    <n v="202"/>
    <n v="2020"/>
    <x v="109"/>
  </r>
  <r>
    <x v="20"/>
    <n v="233"/>
    <n v="20970000"/>
    <m/>
    <n v="6309.5766601599998"/>
    <n v="6309.5766601599998"/>
    <n v="0"/>
    <n v="6309.5766601599998"/>
    <n v="0"/>
    <n v="202"/>
    <n v="2020"/>
    <x v="109"/>
  </r>
  <r>
    <x v="19"/>
    <n v="140"/>
    <n v="12600000"/>
    <m/>
    <n v="6309.5766601599998"/>
    <n v="6309.5766601599998"/>
    <n v="0"/>
    <n v="6309.5766601599998"/>
    <n v="0"/>
    <n v="202"/>
    <n v="2020"/>
    <x v="109"/>
  </r>
  <r>
    <x v="23"/>
    <n v="117"/>
    <n v="10530000"/>
    <m/>
    <n v="6309.5766601599998"/>
    <n v="6309.5766601599998"/>
    <n v="0"/>
    <n v="6309.5766601599998"/>
    <n v="0"/>
    <n v="202"/>
    <n v="2020"/>
    <x v="109"/>
  </r>
  <r>
    <x v="0"/>
    <n v="16"/>
    <n v="1440000"/>
    <m/>
    <n v="691831.1875"/>
    <n v="6854886"/>
    <n v="6163054.8125"/>
    <n v="3732372.02734"/>
    <n v="1881781.92044"/>
    <n v="201"/>
    <n v="2020"/>
    <x v="110"/>
  </r>
  <r>
    <x v="7"/>
    <n v="2572"/>
    <n v="231480000"/>
    <m/>
    <n v="6309.5766601599998"/>
    <n v="5807646.5"/>
    <n v="5801336.9233400002"/>
    <n v="1340887.3044400001"/>
    <n v="811558.02544"/>
    <n v="201"/>
    <n v="2020"/>
    <x v="110"/>
  </r>
  <r>
    <x v="36"/>
    <n v="124"/>
    <n v="11160000"/>
    <m/>
    <n v="34994.53125"/>
    <n v="2754230.5"/>
    <n v="2719235.96875"/>
    <n v="1146623.57485"/>
    <n v="573427.50072400004"/>
    <n v="201"/>
    <n v="2020"/>
    <x v="110"/>
  </r>
  <r>
    <x v="21"/>
    <n v="34"/>
    <n v="3060000"/>
    <m/>
    <n v="75857.78125"/>
    <n v="2147831.75"/>
    <n v="2071973.96875"/>
    <n v="933249.01102900004"/>
    <n v="518294.41775700002"/>
    <n v="201"/>
    <n v="2020"/>
    <x v="110"/>
  </r>
  <r>
    <x v="1"/>
    <n v="119"/>
    <n v="10710000"/>
    <m/>
    <n v="6309.5766601599998"/>
    <n v="2466040.5"/>
    <n v="2459730.9233400002"/>
    <n v="510547.40628699999"/>
    <n v="531383.63881000003"/>
    <n v="201"/>
    <n v="2020"/>
    <x v="110"/>
  </r>
  <r>
    <x v="5"/>
    <n v="181"/>
    <n v="16290000"/>
    <m/>
    <n v="6309.5766601599998"/>
    <n v="2032358.625"/>
    <n v="2026049.04834"/>
    <n v="494384.59551200003"/>
    <n v="548659.79195900005"/>
    <n v="201"/>
    <n v="2020"/>
    <x v="110"/>
  </r>
  <r>
    <x v="8"/>
    <n v="2644"/>
    <n v="237960000"/>
    <m/>
    <n v="6309.5766601599998"/>
    <n v="4528977.5"/>
    <n v="4522667.9233400002"/>
    <n v="290751.472335"/>
    <n v="481218.39361299999"/>
    <n v="201"/>
    <n v="2020"/>
    <x v="110"/>
  </r>
  <r>
    <x v="37"/>
    <n v="61"/>
    <n v="5490000"/>
    <m/>
    <n v="6309.5766601599998"/>
    <n v="1380384.625"/>
    <n v="1374075.04834"/>
    <n v="228580.18445"/>
    <n v="285450.40490099997"/>
    <n v="201"/>
    <n v="2020"/>
    <x v="110"/>
  </r>
  <r>
    <x v="24"/>
    <n v="142"/>
    <n v="12780000"/>
    <m/>
    <n v="6309.5766601599998"/>
    <n v="794328.375"/>
    <n v="788018.79833999998"/>
    <n v="209250.90502899999"/>
    <n v="201994.576157"/>
    <n v="201"/>
    <n v="2020"/>
    <x v="110"/>
  </r>
  <r>
    <x v="4"/>
    <n v="893"/>
    <n v="80370000"/>
    <m/>
    <n v="6309.5766601599998"/>
    <n v="1770109.5"/>
    <n v="1763799.92334"/>
    <n v="156072.364615"/>
    <n v="193745.53836100001"/>
    <n v="201"/>
    <n v="2020"/>
    <x v="110"/>
  </r>
  <r>
    <x v="34"/>
    <n v="30"/>
    <n v="2700000"/>
    <m/>
    <n v="6309.5766601599998"/>
    <n v="602559.875"/>
    <n v="596250.29833999998"/>
    <n v="135556.00524100001"/>
    <n v="161806.028464"/>
    <n v="201"/>
    <n v="2020"/>
    <x v="110"/>
  </r>
  <r>
    <x v="18"/>
    <n v="117"/>
    <n v="10530000"/>
    <m/>
    <n v="6309.5766601599998"/>
    <n v="570164.3125"/>
    <n v="563854.73583999998"/>
    <n v="116163.04232199999"/>
    <n v="141700.94836899999"/>
    <n v="201"/>
    <n v="2020"/>
    <x v="110"/>
  </r>
  <r>
    <x v="14"/>
    <n v="279"/>
    <n v="25110000"/>
    <m/>
    <n v="6309.5766601599998"/>
    <n v="963829.4375"/>
    <n v="957519.86083999998"/>
    <n v="102981.522029"/>
    <n v="166857.97244000001"/>
    <n v="201"/>
    <n v="2020"/>
    <x v="110"/>
  </r>
  <r>
    <x v="2"/>
    <n v="1160"/>
    <n v="104400000"/>
    <m/>
    <n v="6309.5766601599998"/>
    <n v="887156.375"/>
    <n v="880846.79833999998"/>
    <n v="54597.494425600002"/>
    <n v="121104.12680500001"/>
    <n v="201"/>
    <n v="2020"/>
    <x v="110"/>
  </r>
  <r>
    <x v="9"/>
    <n v="140"/>
    <n v="12600000"/>
    <m/>
    <n v="6309.5766601599998"/>
    <n v="346737"/>
    <n v="340427.42333999998"/>
    <n v="38285.649148999997"/>
    <n v="70703.0369909"/>
    <n v="201"/>
    <n v="2020"/>
    <x v="110"/>
  </r>
  <r>
    <x v="33"/>
    <n v="12"/>
    <n v="1080000"/>
    <m/>
    <n v="6309.5766601599998"/>
    <n v="73790.4296875"/>
    <n v="67480.853027300007"/>
    <n v="26505.223266600002"/>
    <n v="21181.7217007"/>
    <n v="201"/>
    <n v="2020"/>
    <x v="110"/>
  </r>
  <r>
    <x v="6"/>
    <n v="36"/>
    <n v="3240000"/>
    <m/>
    <n v="6309.5766601599998"/>
    <n v="183653.90625"/>
    <n v="177344.32959000001"/>
    <n v="19347.1939155"/>
    <n v="38665.270695599997"/>
    <n v="201"/>
    <n v="2020"/>
    <x v="110"/>
  </r>
  <r>
    <x v="23"/>
    <n v="131"/>
    <n v="11790000"/>
    <m/>
    <n v="6309.5766601599998"/>
    <n v="469894.28125"/>
    <n v="463584.70458999998"/>
    <n v="17269.540348400002"/>
    <n v="54885.336526599996"/>
    <n v="201"/>
    <n v="2020"/>
    <x v="110"/>
  </r>
  <r>
    <x v="11"/>
    <n v="260"/>
    <n v="23400000"/>
    <m/>
    <n v="6309.5766601599998"/>
    <n v="839460.4375"/>
    <n v="833150.86083999998"/>
    <n v="14788.2485934"/>
    <n v="64764.3578127"/>
    <n v="201"/>
    <n v="2020"/>
    <x v="110"/>
  </r>
  <r>
    <x v="13"/>
    <n v="355"/>
    <n v="31950000"/>
    <m/>
    <n v="6309.5766601599998"/>
    <n v="293765.0625"/>
    <n v="287455.48583999998"/>
    <n v="14505.982972100001"/>
    <n v="31663.016678399999"/>
    <n v="201"/>
    <n v="2020"/>
    <x v="110"/>
  </r>
  <r>
    <x v="41"/>
    <n v="61"/>
    <n v="5490000"/>
    <m/>
    <n v="6309.5766601599998"/>
    <n v="39084.1132813"/>
    <n v="32774.5366211"/>
    <n v="7894.8718381799999"/>
    <n v="5631.8550671900002"/>
    <n v="201"/>
    <n v="2020"/>
    <x v="110"/>
  </r>
  <r>
    <x v="25"/>
    <n v="170"/>
    <n v="15300000"/>
    <m/>
    <n v="6309.5766601599998"/>
    <n v="20701.4238281"/>
    <n v="14391.847168"/>
    <n v="6552.2855612399999"/>
    <n v="1600.35999096"/>
    <n v="201"/>
    <n v="2020"/>
    <x v="110"/>
  </r>
  <r>
    <x v="27"/>
    <n v="23"/>
    <n v="2070000"/>
    <m/>
    <n v="6309.5766601599998"/>
    <n v="6309.5766601599998"/>
    <n v="0"/>
    <n v="6309.5766601599998"/>
    <n v="0"/>
    <n v="201"/>
    <n v="2020"/>
    <x v="110"/>
  </r>
  <r>
    <x v="17"/>
    <n v="574"/>
    <n v="51660000"/>
    <m/>
    <n v="6309.5766601599998"/>
    <n v="6309.5766601599998"/>
    <n v="0"/>
    <n v="6309.5766601599998"/>
    <n v="5.0910386760700003E-4"/>
    <n v="201"/>
    <n v="2020"/>
    <x v="110"/>
  </r>
  <r>
    <x v="22"/>
    <n v="150"/>
    <n v="13500000"/>
    <m/>
    <n v="6309.5766601599998"/>
    <n v="6309.5766601599998"/>
    <n v="0"/>
    <n v="6309.5766601599998"/>
    <n v="0"/>
    <n v="201"/>
    <n v="2020"/>
    <x v="110"/>
  </r>
  <r>
    <x v="15"/>
    <n v="125"/>
    <n v="11250000"/>
    <m/>
    <n v="6309.5766601599998"/>
    <n v="6309.5766601599998"/>
    <n v="0"/>
    <n v="6309.5766601599998"/>
    <n v="0"/>
    <n v="201"/>
    <n v="2020"/>
    <x v="110"/>
  </r>
  <r>
    <x v="28"/>
    <n v="39"/>
    <n v="3510000"/>
    <m/>
    <n v="6309.5766601599998"/>
    <n v="6309.5766601599998"/>
    <n v="0"/>
    <n v="6309.5766601599998"/>
    <n v="0"/>
    <n v="201"/>
    <n v="2020"/>
    <x v="110"/>
  </r>
  <r>
    <x v="26"/>
    <n v="38"/>
    <n v="3420000"/>
    <m/>
    <n v="6309.5766601599998"/>
    <n v="6309.5766601599998"/>
    <n v="0"/>
    <n v="6309.5766601599998"/>
    <n v="0"/>
    <n v="201"/>
    <n v="2020"/>
    <x v="110"/>
  </r>
  <r>
    <x v="32"/>
    <n v="29"/>
    <n v="2610000"/>
    <m/>
    <n v="6309.5766601599998"/>
    <n v="6309.5766601599998"/>
    <n v="0"/>
    <n v="6309.5766601599998"/>
    <n v="0"/>
    <n v="201"/>
    <n v="2020"/>
    <x v="110"/>
  </r>
  <r>
    <x v="10"/>
    <n v="121"/>
    <n v="10890000"/>
    <m/>
    <n v="6309.5766601599998"/>
    <n v="6309.5766601599998"/>
    <n v="0"/>
    <n v="6309.5766601599998"/>
    <n v="0"/>
    <n v="201"/>
    <n v="2020"/>
    <x v="110"/>
  </r>
  <r>
    <x v="40"/>
    <n v="72"/>
    <n v="6480000"/>
    <m/>
    <n v="6309.5766601599998"/>
    <n v="6309.5766601599998"/>
    <n v="0"/>
    <n v="6309.5766601599998"/>
    <n v="0"/>
    <n v="201"/>
    <n v="2020"/>
    <x v="110"/>
  </r>
  <r>
    <x v="38"/>
    <n v="33"/>
    <n v="2970000"/>
    <m/>
    <n v="6309.5766601599998"/>
    <n v="6309.5766601599998"/>
    <n v="0"/>
    <n v="6309.5766601599998"/>
    <n v="0"/>
    <n v="201"/>
    <n v="2020"/>
    <x v="110"/>
  </r>
  <r>
    <x v="29"/>
    <n v="62"/>
    <n v="5580000"/>
    <m/>
    <n v="6309.5766601599998"/>
    <n v="6309.5766601599998"/>
    <n v="0"/>
    <n v="6309.5766601599998"/>
    <n v="0"/>
    <n v="201"/>
    <n v="2020"/>
    <x v="110"/>
  </r>
  <r>
    <x v="12"/>
    <n v="46"/>
    <n v="4140000"/>
    <m/>
    <n v="6309.5766601599998"/>
    <n v="6309.5766601599998"/>
    <n v="0"/>
    <n v="6309.5766601599998"/>
    <n v="0"/>
    <n v="201"/>
    <n v="2020"/>
    <x v="110"/>
  </r>
  <r>
    <x v="31"/>
    <n v="95"/>
    <n v="8550000"/>
    <m/>
    <n v="6309.5766601599998"/>
    <n v="6309.5766601599998"/>
    <n v="0"/>
    <n v="6309.5766601599998"/>
    <n v="0"/>
    <n v="201"/>
    <n v="2020"/>
    <x v="110"/>
  </r>
  <r>
    <x v="39"/>
    <n v="49"/>
    <n v="4410000"/>
    <m/>
    <n v="6309.5766601599998"/>
    <n v="6309.5766601599998"/>
    <n v="0"/>
    <n v="6309.5766601599998"/>
    <n v="0"/>
    <n v="201"/>
    <n v="2020"/>
    <x v="110"/>
  </r>
  <r>
    <x v="3"/>
    <n v="94"/>
    <n v="8460000"/>
    <m/>
    <n v="6309.5766601599998"/>
    <n v="6309.5766601599998"/>
    <n v="0"/>
    <n v="6309.5766601599998"/>
    <n v="0"/>
    <n v="201"/>
    <n v="2020"/>
    <x v="110"/>
  </r>
  <r>
    <x v="30"/>
    <n v="21"/>
    <n v="1890000"/>
    <m/>
    <n v="6309.5766601599998"/>
    <n v="6309.5766601599998"/>
    <n v="0"/>
    <n v="6309.5766601599998"/>
    <n v="0"/>
    <n v="201"/>
    <n v="2020"/>
    <x v="110"/>
  </r>
  <r>
    <x v="35"/>
    <n v="46"/>
    <n v="4140000"/>
    <m/>
    <n v="6309.5766601599998"/>
    <n v="6309.5766601599998"/>
    <n v="0"/>
    <n v="6309.5766601599998"/>
    <n v="0"/>
    <n v="201"/>
    <n v="2020"/>
    <x v="110"/>
  </r>
  <r>
    <x v="20"/>
    <n v="243"/>
    <n v="21870000"/>
    <m/>
    <n v="6309.5766601599998"/>
    <n v="6309.5766601599998"/>
    <n v="0"/>
    <n v="6309.5766601599998"/>
    <n v="0"/>
    <n v="201"/>
    <n v="2020"/>
    <x v="110"/>
  </r>
  <r>
    <x v="19"/>
    <n v="139"/>
    <n v="12510000"/>
    <m/>
    <n v="6309.5766601599998"/>
    <n v="6309.5766601599998"/>
    <n v="0"/>
    <n v="6309.5766601599998"/>
    <n v="0"/>
    <n v="201"/>
    <n v="2020"/>
    <x v="110"/>
  </r>
  <r>
    <x v="37"/>
    <n v="61"/>
    <n v="5490000"/>
    <m/>
    <n v="6309.5766601599998"/>
    <n v="1235948.125"/>
    <n v="1229638.54834"/>
    <n v="466825.19753800001"/>
    <n v="378463.357212"/>
    <n v="199"/>
    <n v="2020"/>
    <x v="111"/>
  </r>
  <r>
    <x v="4"/>
    <n v="862"/>
    <n v="77580000"/>
    <m/>
    <n v="6309.5766601599998"/>
    <n v="1674943.75"/>
    <n v="1668634.17334"/>
    <n v="156323.32989299999"/>
    <n v="172446.92862399999"/>
    <n v="199"/>
    <n v="2020"/>
    <x v="111"/>
  </r>
  <r>
    <x v="13"/>
    <n v="22"/>
    <n v="1980000"/>
    <m/>
    <n v="6309.5766601599998"/>
    <n v="216770.515625"/>
    <n v="210460.93896500001"/>
    <n v="31704.9772061"/>
    <n v="58257.688719600003"/>
    <n v="199"/>
    <n v="2020"/>
    <x v="111"/>
  </r>
  <r>
    <x v="19"/>
    <n v="132"/>
    <n v="11880000"/>
    <m/>
    <n v="6309.5766601599998"/>
    <n v="6309.5766601599998"/>
    <n v="0"/>
    <n v="6309.5766601599998"/>
    <n v="0"/>
    <n v="199"/>
    <n v="2020"/>
    <x v="111"/>
  </r>
  <r>
    <x v="0"/>
    <n v="2"/>
    <n v="180000"/>
    <m/>
    <n v="6854886"/>
    <n v="6854886"/>
    <n v="0"/>
    <n v="6854886"/>
    <n v="0"/>
    <n v="198"/>
    <n v="2020"/>
    <x v="112"/>
  </r>
  <r>
    <x v="7"/>
    <n v="2602"/>
    <n v="234180000"/>
    <m/>
    <n v="6309.5766601599998"/>
    <n v="6137621.5"/>
    <n v="6131311.9233400002"/>
    <n v="2168865.6139699998"/>
    <n v="867486.337023"/>
    <n v="198"/>
    <n v="2020"/>
    <x v="112"/>
  </r>
  <r>
    <x v="21"/>
    <n v="34"/>
    <n v="3060000"/>
    <m/>
    <n v="6309.5766601599998"/>
    <n v="2535130.25"/>
    <n v="2528820.6733400002"/>
    <n v="1810750.2522499999"/>
    <n v="451527.20061300002"/>
    <n v="198"/>
    <n v="2020"/>
    <x v="112"/>
  </r>
  <r>
    <x v="36"/>
    <n v="114"/>
    <n v="10260000"/>
    <m/>
    <n v="6309.5766601599998"/>
    <n v="3162279.25"/>
    <n v="3155969.6733400002"/>
    <n v="1182090.54752"/>
    <n v="575160.72661200003"/>
    <n v="198"/>
    <n v="2020"/>
    <x v="112"/>
  </r>
  <r>
    <x v="5"/>
    <n v="197"/>
    <n v="17730000"/>
    <m/>
    <n v="6309.5766601599998"/>
    <n v="2679169.5"/>
    <n v="2672859.9233400002"/>
    <n v="811338.78390499996"/>
    <n v="826647.77484600001"/>
    <n v="198"/>
    <n v="2020"/>
    <x v="112"/>
  </r>
  <r>
    <x v="8"/>
    <n v="2818"/>
    <n v="253620000"/>
    <m/>
    <n v="6309.5766601599998"/>
    <n v="6668069"/>
    <n v="6661759.4233400002"/>
    <n v="502437.22296300001"/>
    <n v="775536.37844600005"/>
    <n v="198"/>
    <n v="2020"/>
    <x v="112"/>
  </r>
  <r>
    <x v="37"/>
    <n v="65"/>
    <n v="5850000"/>
    <m/>
    <n v="6309.5766601599998"/>
    <n v="1499685.25"/>
    <n v="1493375.67334"/>
    <n v="344049.36514399998"/>
    <n v="405601.74878899998"/>
    <n v="198"/>
    <n v="2020"/>
    <x v="112"/>
  </r>
  <r>
    <x v="1"/>
    <n v="92"/>
    <n v="8280000"/>
    <m/>
    <n v="6309.5766601599998"/>
    <n v="2398833.75"/>
    <n v="2392524.1733400002"/>
    <n v="257283.74791400001"/>
    <n v="559827.32439099997"/>
    <n v="198"/>
    <n v="2020"/>
    <x v="112"/>
  </r>
  <r>
    <x v="18"/>
    <n v="81"/>
    <n v="7290000"/>
    <m/>
    <n v="6309.5766601599998"/>
    <n v="570164.3125"/>
    <n v="563854.73583999998"/>
    <n v="197696.126212"/>
    <n v="169714.938242"/>
    <n v="198"/>
    <n v="2020"/>
    <x v="112"/>
  </r>
  <r>
    <x v="4"/>
    <n v="918"/>
    <n v="82620000"/>
    <m/>
    <n v="6309.5766601599998"/>
    <n v="1870683.625"/>
    <n v="1864374.04834"/>
    <n v="171155.604758"/>
    <n v="200366.34507700001"/>
    <n v="198"/>
    <n v="2020"/>
    <x v="112"/>
  </r>
  <r>
    <x v="14"/>
    <n v="300"/>
    <n v="27000000"/>
    <m/>
    <n v="6309.5766601599998"/>
    <n v="937562.25"/>
    <n v="931252.67333999998"/>
    <n v="83703.703675099998"/>
    <n v="152240.37505199999"/>
    <n v="198"/>
    <n v="2020"/>
    <x v="112"/>
  </r>
  <r>
    <x v="2"/>
    <n v="1177"/>
    <n v="105930000"/>
    <m/>
    <n v="6309.5766601599998"/>
    <n v="1047129.0625"/>
    <n v="1040819.48584"/>
    <n v="72081.174213899998"/>
    <n v="157802.38057899999"/>
    <n v="198"/>
    <n v="2020"/>
    <x v="112"/>
  </r>
  <r>
    <x v="6"/>
    <n v="36"/>
    <n v="3240000"/>
    <m/>
    <n v="6309.5766601599998"/>
    <n v="235505.046875"/>
    <n v="229195.47021500001"/>
    <n v="23254.519585499998"/>
    <n v="50678.633358500003"/>
    <n v="198"/>
    <n v="2020"/>
    <x v="112"/>
  </r>
  <r>
    <x v="33"/>
    <n v="19"/>
    <n v="1710000"/>
    <m/>
    <n v="6309.5766601599998"/>
    <n v="114815.414063"/>
    <n v="108505.837402"/>
    <n v="20628.532637699998"/>
    <n v="29205.196790900001"/>
    <n v="198"/>
    <n v="2020"/>
    <x v="112"/>
  </r>
  <r>
    <x v="9"/>
    <n v="142"/>
    <n v="12780000"/>
    <m/>
    <n v="6309.5766601599998"/>
    <n v="328095.5"/>
    <n v="321785.92333999998"/>
    <n v="20003.049742800002"/>
    <n v="46469.931984800001"/>
    <n v="198"/>
    <n v="2020"/>
    <x v="112"/>
  </r>
  <r>
    <x v="24"/>
    <n v="107"/>
    <n v="9630000"/>
    <m/>
    <n v="6309.5766601599998"/>
    <n v="114815.414063"/>
    <n v="108505.837402"/>
    <n v="14146.706059300001"/>
    <n v="17792.1751162"/>
    <n v="198"/>
    <n v="2020"/>
    <x v="112"/>
  </r>
  <r>
    <x v="10"/>
    <n v="123"/>
    <n v="11070000"/>
    <m/>
    <n v="6309.5766601599998"/>
    <n v="199526.3125"/>
    <n v="193216.73584000001"/>
    <n v="10526.5351563"/>
    <n v="26764.634611699999"/>
    <n v="198"/>
    <n v="2020"/>
    <x v="112"/>
  </r>
  <r>
    <x v="13"/>
    <n v="361"/>
    <n v="32490000"/>
    <m/>
    <n v="6309.5766601599998"/>
    <n v="319153.9375"/>
    <n v="312844.36083999998"/>
    <n v="10000.3814437"/>
    <n v="24650.621009999999"/>
    <n v="198"/>
    <n v="2020"/>
    <x v="112"/>
  </r>
  <r>
    <x v="23"/>
    <n v="108"/>
    <n v="9720000"/>
    <m/>
    <n v="6309.5766601599998"/>
    <n v="188799.25"/>
    <n v="182489.67334000001"/>
    <n v="9702.6757360400006"/>
    <n v="21725.9259231"/>
    <n v="198"/>
    <n v="2020"/>
    <x v="112"/>
  </r>
  <r>
    <x v="11"/>
    <n v="255"/>
    <n v="22950000"/>
    <m/>
    <n v="6309.5766601599998"/>
    <n v="183653.90625"/>
    <n v="177344.32959000001"/>
    <n v="9223.0943608300004"/>
    <n v="18710.495938399999"/>
    <n v="198"/>
    <n v="2020"/>
    <x v="112"/>
  </r>
  <r>
    <x v="27"/>
    <n v="10"/>
    <n v="900000"/>
    <m/>
    <n v="6309.5766601599998"/>
    <n v="6309.5766601599998"/>
    <n v="0"/>
    <n v="6309.5766601599998"/>
    <n v="0"/>
    <n v="198"/>
    <n v="2020"/>
    <x v="112"/>
  </r>
  <r>
    <x v="25"/>
    <n v="123"/>
    <n v="11070000"/>
    <m/>
    <n v="6309.5766601599998"/>
    <n v="6309.5766601599998"/>
    <n v="0"/>
    <n v="6309.5766601599998"/>
    <n v="0"/>
    <n v="198"/>
    <n v="2020"/>
    <x v="112"/>
  </r>
  <r>
    <x v="17"/>
    <n v="539"/>
    <n v="48510000"/>
    <m/>
    <n v="6309.5766601599998"/>
    <n v="6309.5766601599998"/>
    <n v="0"/>
    <n v="6309.5766601599998"/>
    <n v="4.1213668854699997E-4"/>
    <n v="198"/>
    <n v="2020"/>
    <x v="112"/>
  </r>
  <r>
    <x v="22"/>
    <n v="120"/>
    <n v="10800000"/>
    <m/>
    <n v="6309.5766601599998"/>
    <n v="6309.5766601599998"/>
    <n v="0"/>
    <n v="6309.5766601599998"/>
    <n v="0"/>
    <n v="198"/>
    <n v="2020"/>
    <x v="112"/>
  </r>
  <r>
    <x v="41"/>
    <n v="24"/>
    <n v="2160000"/>
    <m/>
    <n v="6309.5766601599998"/>
    <n v="6309.5766601599998"/>
    <n v="0"/>
    <n v="6309.5766601599998"/>
    <n v="0"/>
    <n v="198"/>
    <n v="2020"/>
    <x v="112"/>
  </r>
  <r>
    <x v="15"/>
    <n v="101"/>
    <n v="9090000"/>
    <m/>
    <n v="6309.5766601599998"/>
    <n v="6309.5766601599998"/>
    <n v="0"/>
    <n v="6309.5766601599998"/>
    <n v="0"/>
    <n v="198"/>
    <n v="2020"/>
    <x v="112"/>
  </r>
  <r>
    <x v="28"/>
    <n v="34"/>
    <n v="3060000"/>
    <m/>
    <n v="6309.5766601599998"/>
    <n v="6309.5766601599998"/>
    <n v="0"/>
    <n v="6309.5766601599998"/>
    <n v="0"/>
    <n v="198"/>
    <n v="2020"/>
    <x v="112"/>
  </r>
  <r>
    <x v="26"/>
    <n v="39"/>
    <n v="3510000"/>
    <m/>
    <n v="6309.5766601599998"/>
    <n v="6309.5766601599998"/>
    <n v="0"/>
    <n v="6309.5766601599998"/>
    <n v="0"/>
    <n v="198"/>
    <n v="2020"/>
    <x v="112"/>
  </r>
  <r>
    <x v="32"/>
    <n v="17"/>
    <n v="1530000"/>
    <m/>
    <n v="6309.5766601599998"/>
    <n v="6309.5766601599998"/>
    <n v="0"/>
    <n v="6309.5766601599998"/>
    <n v="0"/>
    <n v="198"/>
    <n v="2020"/>
    <x v="112"/>
  </r>
  <r>
    <x v="40"/>
    <n v="25"/>
    <n v="2250000"/>
    <m/>
    <n v="6309.5766601599998"/>
    <n v="6309.5766601599998"/>
    <n v="0"/>
    <n v="6309.5766601599998"/>
    <n v="0"/>
    <n v="198"/>
    <n v="2020"/>
    <x v="112"/>
  </r>
  <r>
    <x v="38"/>
    <n v="26"/>
    <n v="2340000"/>
    <m/>
    <n v="6309.5766601599998"/>
    <n v="6309.5766601599998"/>
    <n v="0"/>
    <n v="6309.5766601599998"/>
    <n v="0"/>
    <n v="198"/>
    <n v="2020"/>
    <x v="112"/>
  </r>
  <r>
    <x v="29"/>
    <n v="5"/>
    <n v="450000"/>
    <m/>
    <n v="6309.5766601599998"/>
    <n v="6309.5766601599998"/>
    <n v="0"/>
    <n v="6309.5766601599998"/>
    <n v="0"/>
    <n v="198"/>
    <n v="2020"/>
    <x v="112"/>
  </r>
  <r>
    <x v="34"/>
    <n v="41"/>
    <n v="3690000"/>
    <m/>
    <n v="6309.5766601599998"/>
    <n v="6309.5766601599998"/>
    <n v="0"/>
    <n v="6309.5766601599998"/>
    <n v="0"/>
    <n v="198"/>
    <n v="2020"/>
    <x v="112"/>
  </r>
  <r>
    <x v="12"/>
    <n v="20"/>
    <n v="1800000"/>
    <m/>
    <n v="6309.5766601599998"/>
    <n v="6309.5766601599998"/>
    <n v="0"/>
    <n v="6309.5766601599998"/>
    <n v="0"/>
    <n v="198"/>
    <n v="2020"/>
    <x v="112"/>
  </r>
  <r>
    <x v="31"/>
    <n v="89"/>
    <n v="8010000"/>
    <m/>
    <n v="6309.5766601599998"/>
    <n v="6309.5766601599998"/>
    <n v="0"/>
    <n v="6309.5766601599998"/>
    <n v="0"/>
    <n v="198"/>
    <n v="2020"/>
    <x v="112"/>
  </r>
  <r>
    <x v="39"/>
    <n v="35"/>
    <n v="3150000"/>
    <m/>
    <n v="6309.5766601599998"/>
    <n v="6309.5766601599998"/>
    <n v="0"/>
    <n v="6309.5766601599998"/>
    <n v="0"/>
    <n v="198"/>
    <n v="2020"/>
    <x v="112"/>
  </r>
  <r>
    <x v="3"/>
    <n v="67"/>
    <n v="6030000"/>
    <m/>
    <n v="6309.5766601599998"/>
    <n v="6309.5766601599998"/>
    <n v="0"/>
    <n v="6309.5766601599998"/>
    <n v="0"/>
    <n v="198"/>
    <n v="2020"/>
    <x v="112"/>
  </r>
  <r>
    <x v="30"/>
    <n v="11"/>
    <n v="990000"/>
    <m/>
    <n v="6309.5766601599998"/>
    <n v="6309.5766601599998"/>
    <n v="0"/>
    <n v="6309.5766601599998"/>
    <n v="0"/>
    <n v="198"/>
    <n v="2020"/>
    <x v="112"/>
  </r>
  <r>
    <x v="35"/>
    <n v="38"/>
    <n v="3420000"/>
    <m/>
    <n v="6309.5766601599998"/>
    <n v="6309.5766601599998"/>
    <n v="0"/>
    <n v="6309.5766601599998"/>
    <n v="0"/>
    <n v="198"/>
    <n v="2020"/>
    <x v="112"/>
  </r>
  <r>
    <x v="20"/>
    <n v="143"/>
    <n v="12870000"/>
    <m/>
    <n v="6309.5766601599998"/>
    <n v="6309.5766601599998"/>
    <n v="0"/>
    <n v="6309.5766601599998"/>
    <n v="0"/>
    <n v="198"/>
    <n v="2020"/>
    <x v="112"/>
  </r>
  <r>
    <x v="19"/>
    <n v="145"/>
    <n v="13050000"/>
    <m/>
    <n v="6309.5766601599998"/>
    <n v="6309.5766601599998"/>
    <n v="0"/>
    <n v="6309.5766601599998"/>
    <n v="0"/>
    <n v="198"/>
    <n v="2020"/>
    <x v="112"/>
  </r>
  <r>
    <x v="7"/>
    <n v="2427"/>
    <n v="218430000"/>
    <m/>
    <n v="6309.5766601599998"/>
    <n v="5345645.5"/>
    <n v="5339335.9233400002"/>
    <n v="2080325.9478199999"/>
    <n v="791598.18281599996"/>
    <n v="197"/>
    <n v="2020"/>
    <x v="113"/>
  </r>
  <r>
    <x v="36"/>
    <n v="119"/>
    <n v="10710000"/>
    <m/>
    <n v="6309.5766601599998"/>
    <n v="2679169.5"/>
    <n v="2672859.9233400002"/>
    <n v="711144.047318"/>
    <n v="566823.57366500003"/>
    <n v="197"/>
    <n v="2020"/>
    <x v="113"/>
  </r>
  <r>
    <x v="1"/>
    <n v="117"/>
    <n v="10530000"/>
    <m/>
    <n v="6309.5766601599998"/>
    <n v="2831393"/>
    <n v="2825083.4233400002"/>
    <n v="663620.44500399998"/>
    <n v="804911.14713299996"/>
    <n v="197"/>
    <n v="2020"/>
    <x v="113"/>
  </r>
  <r>
    <x v="18"/>
    <n v="110"/>
    <n v="9900000"/>
    <m/>
    <n v="6309.5766601599998"/>
    <n v="554626"/>
    <n v="548316.42333999998"/>
    <n v="153822.661639"/>
    <n v="169794.469771"/>
    <n v="197"/>
    <n v="2020"/>
    <x v="113"/>
  </r>
  <r>
    <x v="34"/>
    <n v="45"/>
    <n v="4050000"/>
    <m/>
    <n v="6309.5766601599998"/>
    <n v="619441.5"/>
    <n v="613131.92333999998"/>
    <n v="62535.668239999999"/>
    <n v="141374.52212800001"/>
    <n v="197"/>
    <n v="2020"/>
    <x v="113"/>
  </r>
  <r>
    <x v="24"/>
    <n v="113"/>
    <n v="10170000"/>
    <m/>
    <n v="6309.5766601599998"/>
    <n v="169044.15625"/>
    <n v="162734.57959000001"/>
    <n v="53510.838340000002"/>
    <n v="40516.03572"/>
    <n v="197"/>
    <n v="2020"/>
    <x v="113"/>
  </r>
  <r>
    <x v="11"/>
    <n v="260"/>
    <n v="23400000"/>
    <m/>
    <n v="6309.5766601599998"/>
    <n v="356451.15625"/>
    <n v="350141.57958999998"/>
    <n v="9311.4681433999995"/>
    <n v="30361.7572826"/>
    <n v="197"/>
    <n v="2020"/>
    <x v="113"/>
  </r>
  <r>
    <x v="22"/>
    <n v="150"/>
    <n v="13500000"/>
    <m/>
    <n v="6309.5766601599998"/>
    <n v="54450.2734375"/>
    <n v="48140.6967773"/>
    <n v="6630.5146386699998"/>
    <n v="3917.5472839499998"/>
    <n v="197"/>
    <n v="2020"/>
    <x v="113"/>
  </r>
  <r>
    <x v="27"/>
    <n v="25"/>
    <n v="2250000"/>
    <m/>
    <n v="6309.5766601599998"/>
    <n v="6309.5766601599998"/>
    <n v="0"/>
    <n v="6309.5766601599998"/>
    <n v="0"/>
    <n v="197"/>
    <n v="2020"/>
    <x v="113"/>
  </r>
  <r>
    <x v="25"/>
    <n v="153"/>
    <n v="13770000"/>
    <m/>
    <n v="6309.5766601599998"/>
    <n v="6309.5766601599998"/>
    <n v="0"/>
    <n v="6309.5766601599998"/>
    <n v="0"/>
    <n v="197"/>
    <n v="2020"/>
    <x v="113"/>
  </r>
  <r>
    <x v="17"/>
    <n v="533"/>
    <n v="47970000"/>
    <m/>
    <n v="6309.5766601599998"/>
    <n v="6309.5766601599998"/>
    <n v="0"/>
    <n v="6309.5766601599998"/>
    <n v="3.8768239689100002E-4"/>
    <n v="197"/>
    <n v="2020"/>
    <x v="113"/>
  </r>
  <r>
    <x v="41"/>
    <n v="64"/>
    <n v="5760000"/>
    <m/>
    <n v="6309.5766601599998"/>
    <n v="6309.5766601599998"/>
    <n v="0"/>
    <n v="6309.5766601599998"/>
    <n v="0"/>
    <n v="197"/>
    <n v="2020"/>
    <x v="113"/>
  </r>
  <r>
    <x v="15"/>
    <n v="127"/>
    <n v="11430000"/>
    <m/>
    <n v="6309.5766601599998"/>
    <n v="6309.5766601599998"/>
    <n v="0"/>
    <n v="6309.5766601599998"/>
    <n v="0"/>
    <n v="197"/>
    <n v="2020"/>
    <x v="113"/>
  </r>
  <r>
    <x v="28"/>
    <n v="45"/>
    <n v="4050000"/>
    <m/>
    <n v="6309.5766601599998"/>
    <n v="6309.5766601599998"/>
    <n v="0"/>
    <n v="6309.5766601599998"/>
    <n v="0"/>
    <n v="197"/>
    <n v="2020"/>
    <x v="113"/>
  </r>
  <r>
    <x v="32"/>
    <n v="26"/>
    <n v="2340000"/>
    <m/>
    <n v="6309.5766601599998"/>
    <n v="6309.5766601599998"/>
    <n v="0"/>
    <n v="6309.5766601599998"/>
    <n v="0"/>
    <n v="197"/>
    <n v="2020"/>
    <x v="113"/>
  </r>
  <r>
    <x v="40"/>
    <n v="89"/>
    <n v="8010000"/>
    <m/>
    <n v="6309.5766601599998"/>
    <n v="6309.5766601599998"/>
    <n v="0"/>
    <n v="6309.5766601599998"/>
    <n v="0"/>
    <n v="197"/>
    <n v="2020"/>
    <x v="113"/>
  </r>
  <r>
    <x v="38"/>
    <n v="33"/>
    <n v="2970000"/>
    <m/>
    <n v="6309.5766601599998"/>
    <n v="6309.5766601599998"/>
    <n v="0"/>
    <n v="6309.5766601599998"/>
    <n v="0"/>
    <n v="197"/>
    <n v="2020"/>
    <x v="113"/>
  </r>
  <r>
    <x v="29"/>
    <n v="64"/>
    <n v="5760000"/>
    <m/>
    <n v="6309.5766601599998"/>
    <n v="6309.5766601599998"/>
    <n v="0"/>
    <n v="6309.5766601599998"/>
    <n v="0"/>
    <n v="197"/>
    <n v="2020"/>
    <x v="113"/>
  </r>
  <r>
    <x v="12"/>
    <n v="43"/>
    <n v="3870000"/>
    <m/>
    <n v="6309.5766601599998"/>
    <n v="6309.5766601599998"/>
    <n v="0"/>
    <n v="6309.5766601599998"/>
    <n v="0"/>
    <n v="197"/>
    <n v="2020"/>
    <x v="113"/>
  </r>
  <r>
    <x v="31"/>
    <n v="98"/>
    <n v="8820000"/>
    <m/>
    <n v="6309.5766601599998"/>
    <n v="6309.5766601599998"/>
    <n v="0"/>
    <n v="6309.5766601599998"/>
    <n v="0"/>
    <n v="197"/>
    <n v="2020"/>
    <x v="113"/>
  </r>
  <r>
    <x v="39"/>
    <n v="48"/>
    <n v="4320000"/>
    <m/>
    <n v="6309.5766601599998"/>
    <n v="6309.5766601599998"/>
    <n v="0"/>
    <n v="6309.5766601599998"/>
    <n v="0"/>
    <n v="197"/>
    <n v="2020"/>
    <x v="113"/>
  </r>
  <r>
    <x v="3"/>
    <n v="101"/>
    <n v="9090000"/>
    <m/>
    <n v="6309.5766601599998"/>
    <n v="6309.5766601599998"/>
    <n v="0"/>
    <n v="6309.5766601599998"/>
    <n v="0"/>
    <n v="197"/>
    <n v="2020"/>
    <x v="113"/>
  </r>
  <r>
    <x v="30"/>
    <n v="22"/>
    <n v="1980000"/>
    <m/>
    <n v="6309.5766601599998"/>
    <n v="6309.5766601599998"/>
    <n v="0"/>
    <n v="6309.5766601599998"/>
    <n v="0"/>
    <n v="197"/>
    <n v="2020"/>
    <x v="113"/>
  </r>
  <r>
    <x v="35"/>
    <n v="52"/>
    <n v="4680000"/>
    <m/>
    <n v="6309.5766601599998"/>
    <n v="6309.5766601599998"/>
    <n v="0"/>
    <n v="6309.5766601599998"/>
    <n v="0"/>
    <n v="197"/>
    <n v="2020"/>
    <x v="113"/>
  </r>
  <r>
    <x v="20"/>
    <n v="221"/>
    <n v="19890000"/>
    <m/>
    <n v="6309.5766601599998"/>
    <n v="6309.5766601599998"/>
    <n v="0"/>
    <n v="6309.5766601599998"/>
    <n v="0"/>
    <n v="197"/>
    <n v="2020"/>
    <x v="113"/>
  </r>
  <r>
    <x v="23"/>
    <n v="115"/>
    <n v="10350000"/>
    <m/>
    <n v="6309.5766601599998"/>
    <n v="6309.5766601599998"/>
    <n v="0"/>
    <n v="6309.5766601599998"/>
    <n v="0"/>
    <n v="197"/>
    <n v="2020"/>
    <x v="113"/>
  </r>
  <r>
    <x v="0"/>
    <n v="12"/>
    <n v="1080000"/>
    <m/>
    <n v="3630782"/>
    <n v="6668069"/>
    <n v="3037287"/>
    <n v="4896695.125"/>
    <n v="670636.30160100001"/>
    <n v="194"/>
    <n v="2020"/>
    <x v="114"/>
  </r>
  <r>
    <x v="7"/>
    <n v="2597"/>
    <n v="233730000"/>
    <m/>
    <n v="6309.5766601599998"/>
    <n v="6854886"/>
    <n v="6848576.4233400002"/>
    <n v="2236914.5003300002"/>
    <n v="1397981.19471"/>
    <n v="194"/>
    <n v="2020"/>
    <x v="114"/>
  </r>
  <r>
    <x v="5"/>
    <n v="403"/>
    <n v="36270000"/>
    <m/>
    <n v="6309.5766601599998"/>
    <n v="2535130.25"/>
    <n v="2528820.6733400002"/>
    <n v="630522.31758999999"/>
    <n v="514371.40617199999"/>
    <n v="194"/>
    <n v="2020"/>
    <x v="114"/>
  </r>
  <r>
    <x v="8"/>
    <n v="2721"/>
    <n v="244890000"/>
    <m/>
    <n v="6309.5766601599998"/>
    <n v="5058249.5"/>
    <n v="5051939.9233400002"/>
    <n v="446161.0405"/>
    <n v="790952.46054999996"/>
    <n v="194"/>
    <n v="2020"/>
    <x v="114"/>
  </r>
  <r>
    <x v="4"/>
    <n v="925"/>
    <n v="83250000"/>
    <m/>
    <n v="6309.5766601599998"/>
    <n v="1306171.375"/>
    <n v="1299861.79834"/>
    <n v="236420.869882"/>
    <n v="152275.00427500001"/>
    <n v="194"/>
    <n v="2020"/>
    <x v="114"/>
  </r>
  <r>
    <x v="1"/>
    <n v="112"/>
    <n v="10080000"/>
    <m/>
    <n v="6309.5766601599998"/>
    <n v="2398833.75"/>
    <n v="2392524.1733400002"/>
    <n v="231940.92729399999"/>
    <n v="523235.398384"/>
    <n v="194"/>
    <n v="2020"/>
    <x v="114"/>
  </r>
  <r>
    <x v="37"/>
    <n v="65"/>
    <n v="5850000"/>
    <m/>
    <n v="6309.5766601599998"/>
    <n v="1976970.75"/>
    <n v="1970661.17334"/>
    <n v="168990.57457200001"/>
    <n v="394073.64943400002"/>
    <n v="194"/>
    <n v="2020"/>
    <x v="114"/>
  </r>
  <r>
    <x v="33"/>
    <n v="18"/>
    <n v="1620000"/>
    <m/>
    <n v="6309.5766601599998"/>
    <n v="444631.5"/>
    <n v="438321.92333999998"/>
    <n v="125988.02794099999"/>
    <n v="156318.084175"/>
    <n v="194"/>
    <n v="2020"/>
    <x v="114"/>
  </r>
  <r>
    <x v="2"/>
    <n v="1203"/>
    <n v="108270000"/>
    <m/>
    <n v="6309.5766601599998"/>
    <n v="963829.4375"/>
    <n v="957519.86083999998"/>
    <n v="83658.687493499994"/>
    <n v="185666.11700599999"/>
    <n v="194"/>
    <n v="2020"/>
    <x v="114"/>
  </r>
  <r>
    <x v="14"/>
    <n v="298"/>
    <n v="26820000"/>
    <m/>
    <n v="6309.5766601599998"/>
    <n v="432513.96875"/>
    <n v="426204.39208999998"/>
    <n v="59312.365858700003"/>
    <n v="105357.78555"/>
    <n v="194"/>
    <n v="2020"/>
    <x v="114"/>
  </r>
  <r>
    <x v="34"/>
    <n v="39"/>
    <n v="3510000"/>
    <m/>
    <n v="6309.5766601599998"/>
    <n v="483059.09375"/>
    <n v="476749.51708999998"/>
    <n v="24466.152994799999"/>
    <n v="81176.262755400006"/>
    <n v="194"/>
    <n v="2020"/>
    <x v="114"/>
  </r>
  <r>
    <x v="9"/>
    <n v="144"/>
    <n v="12960000"/>
    <m/>
    <n v="6309.5766601599998"/>
    <n v="270395.9375"/>
    <n v="264086.36083999998"/>
    <n v="10696.3542684"/>
    <n v="25612.836610400002"/>
    <n v="194"/>
    <n v="2020"/>
    <x v="114"/>
  </r>
  <r>
    <x v="6"/>
    <n v="36"/>
    <n v="3240000"/>
    <m/>
    <n v="6309.5766601599998"/>
    <n v="71779.4609375"/>
    <n v="65469.8842773"/>
    <n v="10464.3520508"/>
    <n v="13279.9085118"/>
    <n v="194"/>
    <n v="2020"/>
    <x v="114"/>
  </r>
  <r>
    <x v="13"/>
    <n v="361"/>
    <n v="32490000"/>
    <m/>
    <n v="6309.5766601599998"/>
    <n v="183653.90625"/>
    <n v="177344.32959000001"/>
    <n v="8512.8137849499999"/>
    <n v="13722.522859000001"/>
    <n v="194"/>
    <n v="2020"/>
    <x v="114"/>
  </r>
  <r>
    <x v="25"/>
    <n v="20"/>
    <n v="1800000"/>
    <m/>
    <n v="6309.5766601599998"/>
    <n v="6309.5766601599998"/>
    <n v="0"/>
    <n v="6309.5766601599998"/>
    <n v="0"/>
    <n v="194"/>
    <n v="2020"/>
    <x v="114"/>
  </r>
  <r>
    <x v="17"/>
    <n v="527"/>
    <n v="47430000"/>
    <m/>
    <n v="6309.5766601599998"/>
    <n v="6309.5766601599998"/>
    <n v="0"/>
    <n v="6309.5766601599998"/>
    <n v="3.7085277398900003E-4"/>
    <n v="194"/>
    <n v="2020"/>
    <x v="114"/>
  </r>
  <r>
    <x v="22"/>
    <n v="93"/>
    <n v="8370000"/>
    <m/>
    <n v="6309.5766601599998"/>
    <n v="6309.5766601599998"/>
    <n v="0"/>
    <n v="6309.5766601599998"/>
    <n v="0"/>
    <n v="194"/>
    <n v="2020"/>
    <x v="114"/>
  </r>
  <r>
    <x v="15"/>
    <n v="108"/>
    <n v="9720000"/>
    <m/>
    <n v="6309.5766601599998"/>
    <n v="6309.5766601599998"/>
    <n v="0"/>
    <n v="6309.5766601599998"/>
    <n v="0"/>
    <n v="194"/>
    <n v="2020"/>
    <x v="114"/>
  </r>
  <r>
    <x v="26"/>
    <n v="35"/>
    <n v="3150000"/>
    <m/>
    <n v="6309.5766601599998"/>
    <n v="6309.5766601599998"/>
    <n v="0"/>
    <n v="6309.5766601599998"/>
    <n v="0"/>
    <n v="194"/>
    <n v="2020"/>
    <x v="114"/>
  </r>
  <r>
    <x v="10"/>
    <n v="128"/>
    <n v="11520000"/>
    <m/>
    <n v="6309.5766601599998"/>
    <n v="6309.5766601599998"/>
    <n v="0"/>
    <n v="6309.5766601599998"/>
    <n v="0"/>
    <n v="194"/>
    <n v="2020"/>
    <x v="114"/>
  </r>
  <r>
    <x v="38"/>
    <n v="12"/>
    <n v="1080000"/>
    <m/>
    <n v="6309.5766601599998"/>
    <n v="6309.5766601599998"/>
    <n v="0"/>
    <n v="6309.5766601599998"/>
    <n v="0"/>
    <n v="194"/>
    <n v="2020"/>
    <x v="114"/>
  </r>
  <r>
    <x v="29"/>
    <n v="8"/>
    <n v="720000"/>
    <m/>
    <n v="6309.5766601599998"/>
    <n v="6309.5766601599998"/>
    <n v="0"/>
    <n v="6309.5766601599998"/>
    <n v="0"/>
    <n v="194"/>
    <n v="2020"/>
    <x v="114"/>
  </r>
  <r>
    <x v="12"/>
    <n v="29"/>
    <n v="2610000"/>
    <m/>
    <n v="6309.5766601599998"/>
    <n v="6309.5766601599998"/>
    <n v="0"/>
    <n v="6309.5766601599998"/>
    <n v="0"/>
    <n v="194"/>
    <n v="2020"/>
    <x v="114"/>
  </r>
  <r>
    <x v="31"/>
    <n v="86"/>
    <n v="7740000"/>
    <m/>
    <n v="6309.5766601599998"/>
    <n v="6309.5766601599998"/>
    <n v="0"/>
    <n v="6309.5766601599998"/>
    <n v="0"/>
    <n v="194"/>
    <n v="2020"/>
    <x v="114"/>
  </r>
  <r>
    <x v="24"/>
    <n v="46"/>
    <n v="4140000"/>
    <m/>
    <n v="6309.5766601599998"/>
    <n v="6309.5766601599998"/>
    <n v="0"/>
    <n v="6309.5766601599998"/>
    <n v="0"/>
    <n v="194"/>
    <n v="2020"/>
    <x v="114"/>
  </r>
  <r>
    <x v="39"/>
    <n v="40"/>
    <n v="3600000"/>
    <m/>
    <n v="6309.5766601599998"/>
    <n v="6309.5766601599998"/>
    <n v="0"/>
    <n v="6309.5766601599998"/>
    <n v="0"/>
    <n v="194"/>
    <n v="2020"/>
    <x v="114"/>
  </r>
  <r>
    <x v="30"/>
    <n v="13"/>
    <n v="1170000"/>
    <m/>
    <n v="6309.5766601599998"/>
    <n v="6309.5766601599998"/>
    <n v="0"/>
    <n v="6309.5766601599998"/>
    <n v="0"/>
    <n v="194"/>
    <n v="2020"/>
    <x v="114"/>
  </r>
  <r>
    <x v="20"/>
    <n v="76"/>
    <n v="6840000"/>
    <m/>
    <n v="6309.5766601599998"/>
    <n v="6309.5766601599998"/>
    <n v="0"/>
    <n v="6309.5766601599998"/>
    <n v="0"/>
    <n v="194"/>
    <n v="2020"/>
    <x v="114"/>
  </r>
  <r>
    <x v="19"/>
    <n v="144"/>
    <n v="12960000"/>
    <m/>
    <n v="6309.5766601599998"/>
    <n v="6309.5766601599998"/>
    <n v="0"/>
    <n v="6309.5766601599998"/>
    <n v="0"/>
    <n v="194"/>
    <n v="2020"/>
    <x v="114"/>
  </r>
  <r>
    <x v="23"/>
    <n v="101"/>
    <n v="9090000"/>
    <m/>
    <n v="6309.5766601599998"/>
    <n v="6309.5766601599998"/>
    <n v="0"/>
    <n v="6309.5766601599998"/>
    <n v="0"/>
    <n v="194"/>
    <n v="2020"/>
    <x v="114"/>
  </r>
  <r>
    <x v="36"/>
    <n v="41"/>
    <n v="3690000"/>
    <m/>
    <n v="6309.5766601599998"/>
    <n v="2032358.625"/>
    <n v="2026049.04834"/>
    <n v="774361.50552600005"/>
    <n v="754161.81606500002"/>
    <n v="193"/>
    <n v="2020"/>
    <x v="115"/>
  </r>
  <r>
    <x v="11"/>
    <n v="261"/>
    <n v="23490000"/>
    <m/>
    <n v="6309.5766601599998"/>
    <n v="13677.2929688"/>
    <n v="7367.7163085900002"/>
    <n v="6355.6415136300002"/>
    <n v="537.48525265700005"/>
    <n v="193"/>
    <n v="2020"/>
    <x v="115"/>
  </r>
  <r>
    <x v="27"/>
    <n v="23"/>
    <n v="2070000"/>
    <m/>
    <n v="6309.5766601599998"/>
    <n v="6309.5766601599998"/>
    <n v="0"/>
    <n v="6309.5766601599998"/>
    <n v="0"/>
    <n v="193"/>
    <n v="2020"/>
    <x v="115"/>
  </r>
  <r>
    <x v="41"/>
    <n v="58"/>
    <n v="5220000"/>
    <m/>
    <n v="6309.5766601599998"/>
    <n v="6309.5766601599998"/>
    <n v="0"/>
    <n v="6309.5766601599998"/>
    <n v="0"/>
    <n v="193"/>
    <n v="2020"/>
    <x v="115"/>
  </r>
  <r>
    <x v="28"/>
    <n v="43"/>
    <n v="3870000"/>
    <m/>
    <n v="6309.5766601599998"/>
    <n v="6309.5766601599998"/>
    <n v="0"/>
    <n v="6309.5766601599998"/>
    <n v="0"/>
    <n v="193"/>
    <n v="2020"/>
    <x v="115"/>
  </r>
  <r>
    <x v="32"/>
    <n v="28"/>
    <n v="2520000"/>
    <m/>
    <n v="6309.5766601599998"/>
    <n v="6309.5766601599998"/>
    <n v="0"/>
    <n v="6309.5766601599998"/>
    <n v="0"/>
    <n v="193"/>
    <n v="2020"/>
    <x v="115"/>
  </r>
  <r>
    <x v="40"/>
    <n v="74"/>
    <n v="6660000"/>
    <m/>
    <n v="6309.5766601599998"/>
    <n v="6309.5766601599998"/>
    <n v="0"/>
    <n v="6309.5766601599998"/>
    <n v="0"/>
    <n v="193"/>
    <n v="2020"/>
    <x v="115"/>
  </r>
  <r>
    <x v="38"/>
    <n v="23"/>
    <n v="2070000"/>
    <m/>
    <n v="6309.5766601599998"/>
    <n v="6309.5766601599998"/>
    <n v="0"/>
    <n v="6309.5766601599998"/>
    <n v="0"/>
    <n v="193"/>
    <n v="2020"/>
    <x v="115"/>
  </r>
  <r>
    <x v="29"/>
    <n v="64"/>
    <n v="5760000"/>
    <m/>
    <n v="6309.5766601599998"/>
    <n v="6309.5766601599998"/>
    <n v="0"/>
    <n v="6309.5766601599998"/>
    <n v="0"/>
    <n v="193"/>
    <n v="2020"/>
    <x v="115"/>
  </r>
  <r>
    <x v="31"/>
    <n v="90"/>
    <n v="8100000"/>
    <m/>
    <n v="6309.5766601599998"/>
    <n v="6309.5766601599998"/>
    <n v="0"/>
    <n v="6309.5766601599998"/>
    <n v="0"/>
    <n v="193"/>
    <n v="2020"/>
    <x v="115"/>
  </r>
  <r>
    <x v="35"/>
    <n v="52"/>
    <n v="4680000"/>
    <m/>
    <n v="6309.5766601599998"/>
    <n v="6309.5766601599998"/>
    <n v="0"/>
    <n v="6309.5766601599998"/>
    <n v="0"/>
    <n v="193"/>
    <n v="2020"/>
    <x v="115"/>
  </r>
  <r>
    <x v="0"/>
    <n v="13"/>
    <n v="1170000"/>
    <m/>
    <n v="3837073.5"/>
    <n v="5345645.5"/>
    <n v="1508572"/>
    <n v="4397910.4038500004"/>
    <n v="439914.60837799998"/>
    <n v="191"/>
    <n v="2020"/>
    <x v="116"/>
  </r>
  <r>
    <x v="21"/>
    <n v="31"/>
    <n v="2790000"/>
    <m/>
    <n v="285759.25"/>
    <n v="1584894.25"/>
    <n v="1299135"/>
    <n v="993736.31653199997"/>
    <n v="319459.55232100002"/>
    <n v="191"/>
    <n v="2020"/>
    <x v="116"/>
  </r>
  <r>
    <x v="5"/>
    <n v="480"/>
    <n v="43200000"/>
    <m/>
    <n v="6309.5766601599998"/>
    <n v="2208005.25"/>
    <n v="2201695.6733400002"/>
    <n v="989187.50656300003"/>
    <n v="454268.87050000002"/>
    <n v="191"/>
    <n v="2020"/>
    <x v="116"/>
  </r>
  <r>
    <x v="8"/>
    <n v="2833"/>
    <n v="254970000"/>
    <m/>
    <n v="6309.5766601599998"/>
    <n v="4920397"/>
    <n v="4914087.4233400002"/>
    <n v="547015.47935899999"/>
    <n v="761105.49436400004"/>
    <n v="191"/>
    <n v="2020"/>
    <x v="116"/>
  </r>
  <r>
    <x v="10"/>
    <n v="119"/>
    <n v="10710000"/>
    <m/>
    <n v="6309.5766601599998"/>
    <n v="751623.1875"/>
    <n v="745313.61083999998"/>
    <n v="342323.59570300003"/>
    <n v="205716.51758499999"/>
    <n v="191"/>
    <n v="2020"/>
    <x v="116"/>
  </r>
  <r>
    <x v="4"/>
    <n v="920"/>
    <n v="82800000"/>
    <m/>
    <n v="6309.5766601599998"/>
    <n v="1169500.25"/>
    <n v="1163190.67334"/>
    <n v="258165.668087"/>
    <n v="182379.75638499999"/>
    <n v="191"/>
    <n v="2020"/>
    <x v="116"/>
  </r>
  <r>
    <x v="37"/>
    <n v="64"/>
    <n v="5760000"/>
    <m/>
    <n v="6309.5766601599998"/>
    <n v="1202264.875"/>
    <n v="1195955.29834"/>
    <n v="124049.33635699999"/>
    <n v="228533.393067"/>
    <n v="191"/>
    <n v="2020"/>
    <x v="116"/>
  </r>
  <r>
    <x v="2"/>
    <n v="1181"/>
    <n v="106290000"/>
    <m/>
    <n v="6309.5766601599998"/>
    <n v="1047129.0625"/>
    <n v="1040819.48584"/>
    <n v="105382.104075"/>
    <n v="226843.12606899999"/>
    <n v="191"/>
    <n v="2020"/>
    <x v="116"/>
  </r>
  <r>
    <x v="33"/>
    <n v="14"/>
    <n v="1260000"/>
    <m/>
    <n v="6309.5766601599998"/>
    <n v="131825.78125"/>
    <n v="125516.20458999999"/>
    <n v="52867.209647000003"/>
    <n v="50914.112447899999"/>
    <n v="191"/>
    <n v="2020"/>
    <x v="116"/>
  </r>
  <r>
    <x v="6"/>
    <n v="36"/>
    <n v="3240000"/>
    <m/>
    <n v="6309.5766601599998"/>
    <n v="570164.3125"/>
    <n v="563854.73583999998"/>
    <n v="37079.901557099998"/>
    <n v="97561.591615900004"/>
    <n v="191"/>
    <n v="2020"/>
    <x v="116"/>
  </r>
  <r>
    <x v="14"/>
    <n v="285"/>
    <n v="25650000"/>
    <m/>
    <n v="6309.5766601599998"/>
    <n v="248885.8125"/>
    <n v="242576.23584000001"/>
    <n v="20640.260553700002"/>
    <n v="43392.340529000001"/>
    <n v="191"/>
    <n v="2020"/>
    <x v="116"/>
  </r>
  <r>
    <x v="9"/>
    <n v="140"/>
    <n v="12600000"/>
    <m/>
    <n v="6309.5766601599998"/>
    <n v="139315.6875"/>
    <n v="133006.11084000001"/>
    <n v="10990.0405483"/>
    <n v="21045.112863599999"/>
    <n v="191"/>
    <n v="2020"/>
    <x v="116"/>
  </r>
  <r>
    <x v="13"/>
    <n v="350"/>
    <n v="31500000"/>
    <m/>
    <n v="6309.5766601599998"/>
    <n v="188799.25"/>
    <n v="182489.67334000001"/>
    <n v="8776.3125446400009"/>
    <n v="15931.3898785"/>
    <n v="191"/>
    <n v="2020"/>
    <x v="116"/>
  </r>
  <r>
    <x v="26"/>
    <n v="16"/>
    <n v="1440000"/>
    <m/>
    <n v="6309.5766601599998"/>
    <n v="6309.5766601599998"/>
    <n v="0"/>
    <n v="6309.5766601599998"/>
    <n v="0"/>
    <n v="191"/>
    <n v="2020"/>
    <x v="116"/>
  </r>
  <r>
    <x v="39"/>
    <n v="14"/>
    <n v="1260000"/>
    <m/>
    <n v="6309.5766601599998"/>
    <n v="6309.5766601599998"/>
    <n v="0"/>
    <n v="6309.5766601599998"/>
    <n v="0"/>
    <n v="191"/>
    <n v="2020"/>
    <x v="116"/>
  </r>
  <r>
    <x v="19"/>
    <n v="140"/>
    <n v="12600000"/>
    <m/>
    <n v="6309.5766601599998"/>
    <n v="6309.5766601599998"/>
    <n v="0"/>
    <n v="6309.5766601599998"/>
    <n v="0"/>
    <n v="191"/>
    <n v="2020"/>
    <x v="116"/>
  </r>
  <r>
    <x v="0"/>
    <n v="19"/>
    <n v="1710000"/>
    <m/>
    <n v="3435581.5"/>
    <n v="6309576.5"/>
    <n v="2873995"/>
    <n v="4548625.32895"/>
    <n v="842191.35218699998"/>
    <n v="190"/>
    <n v="2020"/>
    <x v="117"/>
  </r>
  <r>
    <x v="7"/>
    <n v="2619"/>
    <n v="235710000"/>
    <m/>
    <n v="6309.5766601599998"/>
    <n v="6137621.5"/>
    <n v="6131311.9233400002"/>
    <n v="2662046.9054100001"/>
    <n v="988085.474972"/>
    <n v="190"/>
    <n v="2020"/>
    <x v="117"/>
  </r>
  <r>
    <x v="21"/>
    <n v="32"/>
    <n v="2880000"/>
    <m/>
    <n v="432513.96875"/>
    <n v="1674943.75"/>
    <n v="1242429.78125"/>
    <n v="839810.45898400003"/>
    <n v="320709.02601099998"/>
    <n v="190"/>
    <n v="2020"/>
    <x v="117"/>
  </r>
  <r>
    <x v="5"/>
    <n v="633"/>
    <n v="56970000"/>
    <m/>
    <n v="6309.5766601599998"/>
    <n v="2147831.75"/>
    <n v="2141522.1733400002"/>
    <n v="839769.48553099995"/>
    <n v="472458.32849400002"/>
    <n v="190"/>
    <n v="2020"/>
    <x v="117"/>
  </r>
  <r>
    <x v="34"/>
    <n v="46"/>
    <n v="4140000"/>
    <m/>
    <n v="6309.5766601599998"/>
    <n v="1169500.25"/>
    <n v="1163190.67334"/>
    <n v="623876.669826"/>
    <n v="367190.99592199997"/>
    <n v="190"/>
    <n v="2020"/>
    <x v="117"/>
  </r>
  <r>
    <x v="8"/>
    <n v="2978"/>
    <n v="268020000"/>
    <m/>
    <n v="6309.5766601599998"/>
    <n v="4655863.5"/>
    <n v="4649553.9233400002"/>
    <n v="517778.908513"/>
    <n v="607156.42556999996"/>
    <n v="190"/>
    <n v="2020"/>
    <x v="117"/>
  </r>
  <r>
    <x v="10"/>
    <n v="130"/>
    <n v="11700000"/>
    <m/>
    <n v="6309.5766601599998"/>
    <n v="731139.625"/>
    <n v="724830.04833999998"/>
    <n v="294331.31361200003"/>
    <n v="151216.09523599999"/>
    <n v="190"/>
    <n v="2020"/>
    <x v="117"/>
  </r>
  <r>
    <x v="4"/>
    <n v="869"/>
    <n v="78210000"/>
    <m/>
    <n v="6309.5766601599998"/>
    <n v="1018591.6875"/>
    <n v="1012282.11084"/>
    <n v="274479.63142200001"/>
    <n v="133853.300216"/>
    <n v="190"/>
    <n v="2020"/>
    <x v="117"/>
  </r>
  <r>
    <x v="1"/>
    <n v="120"/>
    <n v="10800000"/>
    <m/>
    <n v="6309.5766601599998"/>
    <n v="2606154.25"/>
    <n v="2599844.6733400002"/>
    <n v="159774.58755699999"/>
    <n v="497833.07731399999"/>
    <n v="190"/>
    <n v="2020"/>
    <x v="117"/>
  </r>
  <r>
    <x v="37"/>
    <n v="65"/>
    <n v="5850000"/>
    <m/>
    <n v="6309.5766601599998"/>
    <n v="751623.1875"/>
    <n v="745313.61083999998"/>
    <n v="121826.26123"/>
    <n v="176720.17603500001"/>
    <n v="190"/>
    <n v="2020"/>
    <x v="117"/>
  </r>
  <r>
    <x v="33"/>
    <n v="18"/>
    <n v="1620000"/>
    <m/>
    <n v="6309.5766601599998"/>
    <n v="398107.53125"/>
    <n v="391797.95458999998"/>
    <n v="117751.765571"/>
    <n v="110111.55529"/>
    <n v="190"/>
    <n v="2020"/>
    <x v="117"/>
  </r>
  <r>
    <x v="2"/>
    <n v="1219"/>
    <n v="109710000"/>
    <m/>
    <n v="6309.5766601599998"/>
    <n v="1137628"/>
    <n v="1131318.42334"/>
    <n v="111617.74539700001"/>
    <n v="222526.569357"/>
    <n v="190"/>
    <n v="2020"/>
    <x v="117"/>
  </r>
  <r>
    <x v="18"/>
    <n v="113"/>
    <n v="10170000"/>
    <m/>
    <n v="6309.5766601599998"/>
    <n v="398107.53125"/>
    <n v="391797.95458999998"/>
    <n v="68305.716628399998"/>
    <n v="103560.044371"/>
    <n v="190"/>
    <n v="2020"/>
    <x v="117"/>
  </r>
  <r>
    <x v="6"/>
    <n v="34"/>
    <n v="3060000"/>
    <m/>
    <n v="6309.5766601599998"/>
    <n v="151356.234375"/>
    <n v="145046.65771500001"/>
    <n v="56795.934800100003"/>
    <n v="48166.437556199999"/>
    <n v="190"/>
    <n v="2020"/>
    <x v="117"/>
  </r>
  <r>
    <x v="14"/>
    <n v="298"/>
    <n v="26820000"/>
    <m/>
    <n v="6309.5766601599998"/>
    <n v="337287.5625"/>
    <n v="330977.98583999998"/>
    <n v="34840.324870900004"/>
    <n v="63900.953506899998"/>
    <n v="190"/>
    <n v="2020"/>
    <x v="117"/>
  </r>
  <r>
    <x v="9"/>
    <n v="147"/>
    <n v="13230000"/>
    <m/>
    <n v="6309.5766601599998"/>
    <n v="301995.375"/>
    <n v="295685.79833999998"/>
    <n v="14322.3197046"/>
    <n v="35590.675291400003"/>
    <n v="190"/>
    <n v="2020"/>
    <x v="117"/>
  </r>
  <r>
    <x v="23"/>
    <n v="133"/>
    <n v="11970000"/>
    <m/>
    <n v="6309.5766601599998"/>
    <n v="293765.0625"/>
    <n v="287455.48583999998"/>
    <n v="13612.738864999999"/>
    <n v="36527.913996900003"/>
    <n v="190"/>
    <n v="2020"/>
    <x v="117"/>
  </r>
  <r>
    <x v="13"/>
    <n v="358"/>
    <n v="32220000"/>
    <m/>
    <n v="6309.5766601599998"/>
    <n v="164437.203125"/>
    <n v="158127.62646500001"/>
    <n v="9562.7897662800005"/>
    <n v="15007.406407500001"/>
    <n v="190"/>
    <n v="2020"/>
    <x v="117"/>
  </r>
  <r>
    <x v="42"/>
    <n v="6"/>
    <n v="540000"/>
    <m/>
    <n v="6309.5766601599998"/>
    <n v="6309.5766601599998"/>
    <n v="0"/>
    <n v="6309.5766601599998"/>
    <n v="0"/>
    <n v="190"/>
    <n v="2020"/>
    <x v="117"/>
  </r>
  <r>
    <x v="27"/>
    <n v="7"/>
    <n v="630000"/>
    <m/>
    <n v="6309.5766601599998"/>
    <n v="6309.5766601599998"/>
    <n v="0"/>
    <n v="6309.5766601599998"/>
    <n v="0"/>
    <n v="190"/>
    <n v="2020"/>
    <x v="117"/>
  </r>
  <r>
    <x v="25"/>
    <n v="131"/>
    <n v="11790000"/>
    <m/>
    <n v="6309.5766601599998"/>
    <n v="6309.5766601599998"/>
    <n v="0"/>
    <n v="6309.5766601599998"/>
    <n v="0"/>
    <n v="190"/>
    <n v="2020"/>
    <x v="117"/>
  </r>
  <r>
    <x v="17"/>
    <n v="548"/>
    <n v="49320000"/>
    <m/>
    <n v="6309.5766601599998"/>
    <n v="6309.5766601599998"/>
    <n v="0"/>
    <n v="6309.5766601599998"/>
    <n v="4.4148786973100001E-4"/>
    <n v="190"/>
    <n v="2020"/>
    <x v="117"/>
  </r>
  <r>
    <x v="22"/>
    <n v="146"/>
    <n v="13140000"/>
    <m/>
    <n v="6309.5766601599998"/>
    <n v="6309.5766601599998"/>
    <n v="0"/>
    <n v="6309.5766601599998"/>
    <n v="0"/>
    <n v="190"/>
    <n v="2020"/>
    <x v="117"/>
  </r>
  <r>
    <x v="41"/>
    <n v="32"/>
    <n v="2880000"/>
    <m/>
    <n v="6309.5766601599998"/>
    <n v="6309.5766601599998"/>
    <n v="0"/>
    <n v="6309.5766601599998"/>
    <n v="0"/>
    <n v="190"/>
    <n v="2020"/>
    <x v="117"/>
  </r>
  <r>
    <x v="15"/>
    <n v="118"/>
    <n v="10620000"/>
    <m/>
    <n v="6309.5766601599998"/>
    <n v="6309.5766601599998"/>
    <n v="0"/>
    <n v="6309.5766601599998"/>
    <n v="0"/>
    <n v="190"/>
    <n v="2020"/>
    <x v="117"/>
  </r>
  <r>
    <x v="28"/>
    <n v="35"/>
    <n v="3150000"/>
    <m/>
    <n v="6309.5766601599998"/>
    <n v="6309.5766601599998"/>
    <n v="0"/>
    <n v="6309.5766601599998"/>
    <n v="0"/>
    <n v="190"/>
    <n v="2020"/>
    <x v="117"/>
  </r>
  <r>
    <x v="26"/>
    <n v="41"/>
    <n v="3690000"/>
    <m/>
    <n v="6309.5766601599998"/>
    <n v="6309.5766601599998"/>
    <n v="0"/>
    <n v="6309.5766601599998"/>
    <n v="0"/>
    <n v="190"/>
    <n v="2020"/>
    <x v="117"/>
  </r>
  <r>
    <x v="11"/>
    <n v="233"/>
    <n v="20970000"/>
    <m/>
    <n v="6309.5766601599998"/>
    <n v="6309.5766601599998"/>
    <n v="0"/>
    <n v="6309.5766601599998"/>
    <n v="0"/>
    <n v="190"/>
    <n v="2020"/>
    <x v="117"/>
  </r>
  <r>
    <x v="32"/>
    <n v="4"/>
    <n v="360000"/>
    <m/>
    <n v="6309.5766601599998"/>
    <n v="6309.5766601599998"/>
    <n v="0"/>
    <n v="6309.5766601599998"/>
    <n v="0"/>
    <n v="190"/>
    <n v="2020"/>
    <x v="117"/>
  </r>
  <r>
    <x v="40"/>
    <n v="45"/>
    <n v="4050000"/>
    <m/>
    <n v="6309.5766601599998"/>
    <n v="6309.5766601599998"/>
    <n v="0"/>
    <n v="6309.5766601599998"/>
    <n v="0"/>
    <n v="190"/>
    <n v="2020"/>
    <x v="117"/>
  </r>
  <r>
    <x v="38"/>
    <n v="17"/>
    <n v="1530000"/>
    <m/>
    <n v="6309.5766601599998"/>
    <n v="6309.5766601599998"/>
    <n v="0"/>
    <n v="6309.5766601599998"/>
    <n v="0"/>
    <n v="190"/>
    <n v="2020"/>
    <x v="117"/>
  </r>
  <r>
    <x v="29"/>
    <n v="26"/>
    <n v="2340000"/>
    <m/>
    <n v="6309.5766601599998"/>
    <n v="6309.5766601599998"/>
    <n v="0"/>
    <n v="6309.5766601599998"/>
    <n v="0"/>
    <n v="190"/>
    <n v="2020"/>
    <x v="117"/>
  </r>
  <r>
    <x v="12"/>
    <n v="40"/>
    <n v="3600000"/>
    <m/>
    <n v="6309.5766601599998"/>
    <n v="6309.5766601599998"/>
    <n v="0"/>
    <n v="6309.5766601599998"/>
    <n v="0"/>
    <n v="190"/>
    <n v="2020"/>
    <x v="117"/>
  </r>
  <r>
    <x v="31"/>
    <n v="92"/>
    <n v="8280000"/>
    <m/>
    <n v="6309.5766601599998"/>
    <n v="6309.5766601599998"/>
    <n v="0"/>
    <n v="6309.5766601599998"/>
    <n v="0"/>
    <n v="190"/>
    <n v="2020"/>
    <x v="117"/>
  </r>
  <r>
    <x v="24"/>
    <n v="117"/>
    <n v="10530000"/>
    <m/>
    <n v="6309.5766601599998"/>
    <n v="6309.5766601599998"/>
    <n v="0"/>
    <n v="6309.5766601599998"/>
    <n v="0"/>
    <n v="190"/>
    <n v="2020"/>
    <x v="117"/>
  </r>
  <r>
    <x v="39"/>
    <n v="43"/>
    <n v="3870000"/>
    <m/>
    <n v="6309.5766601599998"/>
    <n v="6309.5766601599998"/>
    <n v="0"/>
    <n v="6309.5766601599998"/>
    <n v="0"/>
    <n v="190"/>
    <n v="2020"/>
    <x v="117"/>
  </r>
  <r>
    <x v="3"/>
    <n v="60"/>
    <n v="5400000"/>
    <m/>
    <n v="6309.5766601599998"/>
    <n v="6309.5766601599998"/>
    <n v="0"/>
    <n v="6309.5766601599998"/>
    <n v="0"/>
    <n v="190"/>
    <n v="2020"/>
    <x v="117"/>
  </r>
  <r>
    <x v="30"/>
    <n v="16"/>
    <n v="1440000"/>
    <m/>
    <n v="6309.5766601599998"/>
    <n v="6309.5766601599998"/>
    <n v="0"/>
    <n v="6309.5766601599998"/>
    <n v="0"/>
    <n v="190"/>
    <n v="2020"/>
    <x v="117"/>
  </r>
  <r>
    <x v="35"/>
    <n v="22"/>
    <n v="1980000"/>
    <m/>
    <n v="6309.5766601599998"/>
    <n v="6309.5766601599998"/>
    <n v="0"/>
    <n v="6309.5766601599998"/>
    <n v="0"/>
    <n v="190"/>
    <n v="2020"/>
    <x v="117"/>
  </r>
  <r>
    <x v="20"/>
    <n v="214"/>
    <n v="19260000"/>
    <m/>
    <n v="6309.5766601599998"/>
    <n v="6309.5766601599998"/>
    <n v="0"/>
    <n v="6309.5766601599998"/>
    <n v="0"/>
    <n v="190"/>
    <n v="2020"/>
    <x v="117"/>
  </r>
  <r>
    <x v="19"/>
    <n v="141"/>
    <n v="12690000"/>
    <m/>
    <n v="6309.5766601599998"/>
    <n v="6309.5766601599998"/>
    <n v="0"/>
    <n v="6309.5766601599998"/>
    <n v="0"/>
    <n v="190"/>
    <n v="2020"/>
    <x v="117"/>
  </r>
  <r>
    <x v="11"/>
    <n v="123"/>
    <n v="11070000"/>
    <m/>
    <n v="6309.5766601599998"/>
    <n v="6309.5766601599998"/>
    <n v="0"/>
    <n v="6309.5766601599998"/>
    <n v="0"/>
    <n v="189"/>
    <n v="2020"/>
    <x v="118"/>
  </r>
  <r>
    <x v="0"/>
    <n v="23"/>
    <n v="2070000"/>
    <m/>
    <n v="2831393"/>
    <n v="6486349"/>
    <n v="3654956"/>
    <n v="4305862.6521699997"/>
    <n v="1018496.2431"/>
    <n v="187"/>
    <n v="2020"/>
    <x v="119"/>
  </r>
  <r>
    <x v="7"/>
    <n v="2576"/>
    <n v="231840000"/>
    <m/>
    <n v="6309.5766601599998"/>
    <n v="6854886"/>
    <n v="6848576.4233400002"/>
    <n v="2652221.8354400001"/>
    <n v="1078796.8928799999"/>
    <n v="187"/>
    <n v="2020"/>
    <x v="119"/>
  </r>
  <r>
    <x v="34"/>
    <n v="46"/>
    <n v="4140000"/>
    <m/>
    <n v="6309.5766601599998"/>
    <n v="2831393"/>
    <n v="2825083.4233400002"/>
    <n v="1383599.4780300001"/>
    <n v="666479.02456599998"/>
    <n v="187"/>
    <n v="2020"/>
    <x v="119"/>
  </r>
  <r>
    <x v="5"/>
    <n v="697"/>
    <n v="62730000"/>
    <m/>
    <n v="6309.5766601599998"/>
    <n v="2269865.75"/>
    <n v="2263556.1733400002"/>
    <n v="964001.14688799996"/>
    <n v="429687.44523999997"/>
    <n v="187"/>
    <n v="2020"/>
    <x v="119"/>
  </r>
  <r>
    <x v="21"/>
    <n v="31"/>
    <n v="2790000"/>
    <m/>
    <n v="636795.75"/>
    <n v="1342765.75"/>
    <n v="705970"/>
    <n v="924423.36088699999"/>
    <n v="215551.75319399999"/>
    <n v="187"/>
    <n v="2020"/>
    <x v="119"/>
  </r>
  <r>
    <x v="10"/>
    <n v="124"/>
    <n v="11160000"/>
    <m/>
    <n v="6309.5766601599998"/>
    <n v="1018591.6875"/>
    <n v="1012282.11084"/>
    <n v="672136.54773300001"/>
    <n v="175774.61636700001"/>
    <n v="187"/>
    <n v="2020"/>
    <x v="119"/>
  </r>
  <r>
    <x v="37"/>
    <n v="66"/>
    <n v="5940000"/>
    <m/>
    <n v="6309.5766601599998"/>
    <n v="1674943.75"/>
    <n v="1668634.17334"/>
    <n v="477690.34568099998"/>
    <n v="520125.38434500003"/>
    <n v="187"/>
    <n v="2020"/>
    <x v="119"/>
  </r>
  <r>
    <x v="8"/>
    <n v="2839"/>
    <n v="255510000"/>
    <m/>
    <n v="6309.5766601599998"/>
    <n v="4168694.75"/>
    <n v="4162385.1733400002"/>
    <n v="467486.26249499997"/>
    <n v="638184.69020199997"/>
    <n v="187"/>
    <n v="2020"/>
    <x v="119"/>
  </r>
  <r>
    <x v="4"/>
    <n v="925"/>
    <n v="83250000"/>
    <m/>
    <n v="6309.5766601599998"/>
    <n v="1047129.0625"/>
    <n v="1040819.48584"/>
    <n v="276828.288474"/>
    <n v="160532.87849100001"/>
    <n v="187"/>
    <n v="2020"/>
    <x v="119"/>
  </r>
  <r>
    <x v="1"/>
    <n v="111"/>
    <n v="9990000"/>
    <m/>
    <n v="6309.5766601599998"/>
    <n v="2398833.75"/>
    <n v="2392524.1733400002"/>
    <n v="110106.54061500001"/>
    <n v="406114.260045"/>
    <n v="187"/>
    <n v="2020"/>
    <x v="119"/>
  </r>
  <r>
    <x v="18"/>
    <n v="93"/>
    <n v="8370000"/>
    <m/>
    <n v="6309.5766601599998"/>
    <n v="432513.96875"/>
    <n v="426204.39208999998"/>
    <n v="105777.53378100001"/>
    <n v="120800.270118"/>
    <n v="187"/>
    <n v="2020"/>
    <x v="119"/>
  </r>
  <r>
    <x v="2"/>
    <n v="1240"/>
    <n v="111600000"/>
    <m/>
    <n v="6309.5766601599998"/>
    <n v="1137628"/>
    <n v="1131318.42334"/>
    <n v="105176.005275"/>
    <n v="223512.72708499999"/>
    <n v="187"/>
    <n v="2020"/>
    <x v="119"/>
  </r>
  <r>
    <x v="9"/>
    <n v="145"/>
    <n v="13050000"/>
    <m/>
    <n v="6309.5766601599998"/>
    <n v="337287.5625"/>
    <n v="330977.98583999998"/>
    <n v="48909.061233799999"/>
    <n v="75762.279873000007"/>
    <n v="187"/>
    <n v="2020"/>
    <x v="119"/>
  </r>
  <r>
    <x v="23"/>
    <n v="80"/>
    <n v="7200000"/>
    <m/>
    <n v="6309.5766601599998"/>
    <n v="346737"/>
    <n v="340427.42333999998"/>
    <n v="44319.710137900001"/>
    <n v="89422.654988499999"/>
    <n v="187"/>
    <n v="2020"/>
    <x v="119"/>
  </r>
  <r>
    <x v="6"/>
    <n v="35"/>
    <n v="3150000"/>
    <m/>
    <n v="6309.5766601599998"/>
    <n v="319153.9375"/>
    <n v="312844.36083999998"/>
    <n v="41436.049985999998"/>
    <n v="74004.896879499996"/>
    <n v="187"/>
    <n v="2020"/>
    <x v="119"/>
  </r>
  <r>
    <x v="33"/>
    <n v="16"/>
    <n v="1440000"/>
    <m/>
    <n v="6309.5766601599998"/>
    <n v="92045"/>
    <n v="85735.423339800007"/>
    <n v="32194.565918"/>
    <n v="30351.9121285"/>
    <n v="187"/>
    <n v="2020"/>
    <x v="119"/>
  </r>
  <r>
    <x v="14"/>
    <n v="291"/>
    <n v="26190000"/>
    <m/>
    <n v="6309.5766601599998"/>
    <n v="270395.9375"/>
    <n v="264086.36083999998"/>
    <n v="22653.262012399999"/>
    <n v="43466.352761499998"/>
    <n v="187"/>
    <n v="2020"/>
    <x v="119"/>
  </r>
  <r>
    <x v="13"/>
    <n v="357"/>
    <n v="32130000"/>
    <m/>
    <n v="6309.5766601599998"/>
    <n v="366437.6875"/>
    <n v="360128.11083999998"/>
    <n v="7453.83846644"/>
    <n v="19102.139884699998"/>
    <n v="187"/>
    <n v="2020"/>
    <x v="119"/>
  </r>
  <r>
    <x v="42"/>
    <n v="3"/>
    <n v="270000"/>
    <m/>
    <n v="6309.5766601599998"/>
    <n v="6309.5766601599998"/>
    <n v="0"/>
    <n v="6309.5766601599998"/>
    <n v="0"/>
    <n v="187"/>
    <n v="2020"/>
    <x v="119"/>
  </r>
  <r>
    <x v="25"/>
    <n v="95"/>
    <n v="8550000"/>
    <m/>
    <n v="6309.5766601599998"/>
    <n v="6309.5766601599998"/>
    <n v="0"/>
    <n v="6309.5766601599998"/>
    <n v="0"/>
    <n v="187"/>
    <n v="2020"/>
    <x v="119"/>
  </r>
  <r>
    <x v="17"/>
    <n v="517"/>
    <n v="46530000"/>
    <m/>
    <n v="6309.5766601599998"/>
    <n v="6309.5766601599998"/>
    <n v="0"/>
    <n v="6309.5766601599998"/>
    <n v="3.2140215569299998E-4"/>
    <n v="187"/>
    <n v="2020"/>
    <x v="119"/>
  </r>
  <r>
    <x v="22"/>
    <n v="130"/>
    <n v="11700000"/>
    <m/>
    <n v="6309.5766601599998"/>
    <n v="6309.5766601599998"/>
    <n v="0"/>
    <n v="6309.5766601599998"/>
    <n v="0"/>
    <n v="187"/>
    <n v="2020"/>
    <x v="119"/>
  </r>
  <r>
    <x v="15"/>
    <n v="60"/>
    <n v="5400000"/>
    <m/>
    <n v="6309.5766601599998"/>
    <n v="6309.5766601599998"/>
    <n v="0"/>
    <n v="6309.5766601599998"/>
    <n v="0"/>
    <n v="187"/>
    <n v="2020"/>
    <x v="119"/>
  </r>
  <r>
    <x v="26"/>
    <n v="24"/>
    <n v="2160000"/>
    <m/>
    <n v="6309.5766601599998"/>
    <n v="6309.5766601599998"/>
    <n v="0"/>
    <n v="6309.5766601599998"/>
    <n v="0"/>
    <n v="187"/>
    <n v="2020"/>
    <x v="119"/>
  </r>
  <r>
    <x v="12"/>
    <n v="9"/>
    <n v="810000"/>
    <m/>
    <n v="6309.5766601599998"/>
    <n v="6309.5766601599998"/>
    <n v="0"/>
    <n v="6309.5766601599998"/>
    <n v="0"/>
    <n v="187"/>
    <n v="2020"/>
    <x v="119"/>
  </r>
  <r>
    <x v="24"/>
    <n v="118"/>
    <n v="10620000"/>
    <m/>
    <n v="6309.5766601599998"/>
    <n v="6309.5766601599998"/>
    <n v="0"/>
    <n v="6309.5766601599998"/>
    <n v="0"/>
    <n v="187"/>
    <n v="2020"/>
    <x v="119"/>
  </r>
  <r>
    <x v="39"/>
    <n v="9"/>
    <n v="810000"/>
    <m/>
    <n v="6309.5766601599998"/>
    <n v="6309.5766601599998"/>
    <n v="0"/>
    <n v="6309.5766601599998"/>
    <n v="0"/>
    <n v="187"/>
    <n v="2020"/>
    <x v="119"/>
  </r>
  <r>
    <x v="30"/>
    <n v="11"/>
    <n v="990000"/>
    <m/>
    <n v="6309.5766601599998"/>
    <n v="6309.5766601599998"/>
    <n v="0"/>
    <n v="6309.5766601599998"/>
    <n v="0"/>
    <n v="187"/>
    <n v="2020"/>
    <x v="119"/>
  </r>
  <r>
    <x v="35"/>
    <n v="35"/>
    <n v="3150000"/>
    <m/>
    <n v="6309.5766601599998"/>
    <n v="6309.5766601599998"/>
    <n v="0"/>
    <n v="6309.5766601599998"/>
    <n v="0"/>
    <n v="187"/>
    <n v="2020"/>
    <x v="119"/>
  </r>
  <r>
    <x v="20"/>
    <n v="170"/>
    <n v="15300000"/>
    <m/>
    <n v="6309.5766601599998"/>
    <n v="6309.5766601599998"/>
    <n v="0"/>
    <n v="6309.5766601599998"/>
    <n v="0"/>
    <n v="187"/>
    <n v="2020"/>
    <x v="119"/>
  </r>
  <r>
    <x v="19"/>
    <n v="141"/>
    <n v="12690000"/>
    <m/>
    <n v="6309.5766601599998"/>
    <n v="6309.5766601599998"/>
    <n v="0"/>
    <n v="6309.5766601599998"/>
    <n v="0"/>
    <n v="187"/>
    <n v="2020"/>
    <x v="119"/>
  </r>
  <r>
    <x v="0"/>
    <n v="25"/>
    <n v="2250000"/>
    <m/>
    <n v="2679169.5"/>
    <n v="6668069"/>
    <n v="3988899.5"/>
    <n v="4413565.3899999997"/>
    <n v="1290877.3402"/>
    <n v="186"/>
    <n v="2020"/>
    <x v="120"/>
  </r>
  <r>
    <x v="7"/>
    <n v="2613"/>
    <n v="235170000"/>
    <m/>
    <n v="6309.5766601599998"/>
    <n v="6137621.5"/>
    <n v="6131311.9233400002"/>
    <n v="2673688.8253100002"/>
    <n v="1071003.31452"/>
    <n v="186"/>
    <n v="2020"/>
    <x v="120"/>
  </r>
  <r>
    <x v="5"/>
    <n v="753"/>
    <n v="67770000"/>
    <m/>
    <n v="6309.5766601599998"/>
    <n v="2269865.75"/>
    <n v="2263556.1733400002"/>
    <n v="975179.24206399999"/>
    <n v="442349.63988199999"/>
    <n v="186"/>
    <n v="2020"/>
    <x v="120"/>
  </r>
  <r>
    <x v="21"/>
    <n v="31"/>
    <n v="2790000"/>
    <m/>
    <n v="356451.15625"/>
    <n v="1137628"/>
    <n v="781176.84375"/>
    <n v="754194.12701599998"/>
    <n v="210867.937749"/>
    <n v="186"/>
    <n v="2020"/>
    <x v="120"/>
  </r>
  <r>
    <x v="34"/>
    <n v="54"/>
    <n v="4860000"/>
    <m/>
    <n v="6309.5766601599998"/>
    <n v="1674943.75"/>
    <n v="1668634.17334"/>
    <n v="678182.92070899997"/>
    <n v="476867.31709700002"/>
    <n v="186"/>
    <n v="2020"/>
    <x v="120"/>
  </r>
  <r>
    <x v="8"/>
    <n v="915"/>
    <n v="82350000"/>
    <m/>
    <n v="6309.5766601599998"/>
    <n v="4285487"/>
    <n v="4279177.4233400002"/>
    <n v="610196.71388900001"/>
    <n v="958691.05970800004"/>
    <n v="186"/>
    <n v="2020"/>
    <x v="120"/>
  </r>
  <r>
    <x v="10"/>
    <n v="131"/>
    <n v="11790000"/>
    <m/>
    <n v="6309.5766601599998"/>
    <n v="963829.4375"/>
    <n v="957519.86083999998"/>
    <n v="575904.88595100003"/>
    <n v="152311.780421"/>
    <n v="186"/>
    <n v="2020"/>
    <x v="120"/>
  </r>
  <r>
    <x v="37"/>
    <n v="65"/>
    <n v="5850000"/>
    <m/>
    <n v="6309.5766601599998"/>
    <n v="2398833.75"/>
    <n v="2392524.1733400002"/>
    <n v="518422.04417800001"/>
    <n v="620219.67036700004"/>
    <n v="186"/>
    <n v="2020"/>
    <x v="120"/>
  </r>
  <r>
    <x v="4"/>
    <n v="814"/>
    <n v="73260000"/>
    <m/>
    <n v="6309.5766601599998"/>
    <n v="839460.4375"/>
    <n v="833150.86083999998"/>
    <n v="247105.45759199999"/>
    <n v="145272.27892000001"/>
    <n v="186"/>
    <n v="2020"/>
    <x v="120"/>
  </r>
  <r>
    <x v="1"/>
    <n v="121"/>
    <n v="10890000"/>
    <m/>
    <n v="6309.5766601599998"/>
    <n v="2466040.5"/>
    <n v="2459730.9233400002"/>
    <n v="230026.015036"/>
    <n v="550165.85388900002"/>
    <n v="186"/>
    <n v="2020"/>
    <x v="120"/>
  </r>
  <r>
    <x v="2"/>
    <n v="1246"/>
    <n v="112140000"/>
    <m/>
    <n v="6309.5766601599998"/>
    <n v="937562.25"/>
    <n v="931252.67333999998"/>
    <n v="77210.457672400007"/>
    <n v="178089.45547399999"/>
    <n v="186"/>
    <n v="2020"/>
    <x v="120"/>
  </r>
  <r>
    <x v="18"/>
    <n v="129"/>
    <n v="11610000"/>
    <m/>
    <n v="6309.5766601599998"/>
    <n v="310456.03125"/>
    <n v="304146.45458999998"/>
    <n v="64478.721172500002"/>
    <n v="82896.224374500001"/>
    <n v="186"/>
    <n v="2020"/>
    <x v="120"/>
  </r>
  <r>
    <x v="33"/>
    <n v="18"/>
    <n v="1620000"/>
    <m/>
    <n v="6309.5766601599998"/>
    <n v="205116.34375"/>
    <n v="198806.76709000001"/>
    <n v="53903.113254099997"/>
    <n v="68894.203657299993"/>
    <n v="186"/>
    <n v="2020"/>
    <x v="120"/>
  </r>
  <r>
    <x v="9"/>
    <n v="140"/>
    <n v="12600000"/>
    <m/>
    <n v="6309.5766601599998"/>
    <n v="510505.21875"/>
    <n v="504195.64208999998"/>
    <n v="36375.505946600002"/>
    <n v="75023.544404900007"/>
    <n v="186"/>
    <n v="2020"/>
    <x v="120"/>
  </r>
  <r>
    <x v="23"/>
    <n v="139"/>
    <n v="12510000"/>
    <m/>
    <n v="6309.5766601599998"/>
    <n v="263026.84375"/>
    <n v="256717.26709000001"/>
    <n v="12290.1638728"/>
    <n v="33169.136017299999"/>
    <n v="186"/>
    <n v="2020"/>
    <x v="120"/>
  </r>
  <r>
    <x v="14"/>
    <n v="216"/>
    <n v="19440000"/>
    <m/>
    <n v="6309.5766601599998"/>
    <n v="173780.1875"/>
    <n v="167470.61084000001"/>
    <n v="9964.2055550999994"/>
    <n v="22914.076648999999"/>
    <n v="186"/>
    <n v="2020"/>
    <x v="120"/>
  </r>
  <r>
    <x v="17"/>
    <n v="570"/>
    <n v="51300000"/>
    <m/>
    <n v="6309.5766601599998"/>
    <n v="135519"/>
    <n v="129209.42333999999"/>
    <n v="7198.5612887200004"/>
    <n v="9774.1557952500007"/>
    <n v="186"/>
    <n v="2020"/>
    <x v="120"/>
  </r>
  <r>
    <x v="13"/>
    <n v="289"/>
    <n v="26010000"/>
    <m/>
    <n v="6309.5766601599998"/>
    <n v="84722.78125"/>
    <n v="78413.204589800007"/>
    <n v="7197.3002541100004"/>
    <n v="7216.7662491399997"/>
    <n v="186"/>
    <n v="2020"/>
    <x v="120"/>
  </r>
  <r>
    <x v="42"/>
    <n v="9"/>
    <n v="810000"/>
    <m/>
    <n v="6309.5766601599998"/>
    <n v="6309.5766601599998"/>
    <n v="0"/>
    <n v="6309.5766601599998"/>
    <n v="0"/>
    <n v="186"/>
    <n v="2020"/>
    <x v="120"/>
  </r>
  <r>
    <x v="25"/>
    <n v="140"/>
    <n v="12600000"/>
    <m/>
    <n v="6309.5766601599998"/>
    <n v="6309.5766601599998"/>
    <n v="0"/>
    <n v="6309.5766601599998"/>
    <n v="0"/>
    <n v="186"/>
    <n v="2020"/>
    <x v="120"/>
  </r>
  <r>
    <x v="22"/>
    <n v="153"/>
    <n v="13770000"/>
    <m/>
    <n v="6309.5766601599998"/>
    <n v="6309.5766601599998"/>
    <n v="0"/>
    <n v="6309.5766601599998"/>
    <n v="0"/>
    <n v="186"/>
    <n v="2020"/>
    <x v="120"/>
  </r>
  <r>
    <x v="41"/>
    <n v="58"/>
    <n v="5220000"/>
    <m/>
    <n v="6309.5766601599998"/>
    <n v="6309.5766601599998"/>
    <n v="0"/>
    <n v="6309.5766601599998"/>
    <n v="0"/>
    <n v="186"/>
    <n v="2020"/>
    <x v="120"/>
  </r>
  <r>
    <x v="15"/>
    <n v="127"/>
    <n v="11430000"/>
    <m/>
    <n v="6309.5766601599998"/>
    <n v="6309.5766601599998"/>
    <n v="0"/>
    <n v="6309.5766601599998"/>
    <n v="0"/>
    <n v="186"/>
    <n v="2020"/>
    <x v="120"/>
  </r>
  <r>
    <x v="26"/>
    <n v="41"/>
    <n v="3690000"/>
    <m/>
    <n v="6309.5766601599998"/>
    <n v="6309.5766601599998"/>
    <n v="0"/>
    <n v="6309.5766601599998"/>
    <n v="0"/>
    <n v="186"/>
    <n v="2020"/>
    <x v="120"/>
  </r>
  <r>
    <x v="11"/>
    <n v="14"/>
    <n v="1260000"/>
    <m/>
    <n v="6309.5766601599998"/>
    <n v="6309.5766601599998"/>
    <n v="0"/>
    <n v="6309.5766601599998"/>
    <n v="0"/>
    <n v="186"/>
    <n v="2020"/>
    <x v="120"/>
  </r>
  <r>
    <x v="32"/>
    <n v="16"/>
    <n v="1440000"/>
    <m/>
    <n v="6309.5766601599998"/>
    <n v="6309.5766601599998"/>
    <n v="0"/>
    <n v="6309.5766601599998"/>
    <n v="0"/>
    <n v="186"/>
    <n v="2020"/>
    <x v="120"/>
  </r>
  <r>
    <x v="40"/>
    <n v="57"/>
    <n v="5130000"/>
    <m/>
    <n v="6309.5766601599998"/>
    <n v="6309.5766601599998"/>
    <n v="0"/>
    <n v="6309.5766601599998"/>
    <n v="0"/>
    <n v="186"/>
    <n v="2020"/>
    <x v="120"/>
  </r>
  <r>
    <x v="29"/>
    <n v="53"/>
    <n v="4770000"/>
    <m/>
    <n v="6309.5766601599998"/>
    <n v="6309.5766601599998"/>
    <n v="0"/>
    <n v="6309.5766601599998"/>
    <n v="0"/>
    <n v="186"/>
    <n v="2020"/>
    <x v="120"/>
  </r>
  <r>
    <x v="12"/>
    <n v="48"/>
    <n v="4320000"/>
    <m/>
    <n v="6309.5766601599998"/>
    <n v="6309.5766601599998"/>
    <n v="0"/>
    <n v="6309.5766601599998"/>
    <n v="0"/>
    <n v="186"/>
    <n v="2020"/>
    <x v="120"/>
  </r>
  <r>
    <x v="31"/>
    <n v="95"/>
    <n v="8550000"/>
    <m/>
    <n v="6309.5766601599998"/>
    <n v="6309.5766601599998"/>
    <n v="0"/>
    <n v="6309.5766601599998"/>
    <n v="0"/>
    <n v="186"/>
    <n v="2020"/>
    <x v="120"/>
  </r>
  <r>
    <x v="24"/>
    <n v="132"/>
    <n v="11880000"/>
    <m/>
    <n v="6309.5766601599998"/>
    <n v="6309.5766601599998"/>
    <n v="0"/>
    <n v="6309.5766601599998"/>
    <n v="0"/>
    <n v="186"/>
    <n v="2020"/>
    <x v="120"/>
  </r>
  <r>
    <x v="39"/>
    <n v="48"/>
    <n v="4320000"/>
    <m/>
    <n v="6309.5766601599998"/>
    <n v="6309.5766601599998"/>
    <n v="0"/>
    <n v="6309.5766601599998"/>
    <n v="0"/>
    <n v="186"/>
    <n v="2020"/>
    <x v="120"/>
  </r>
  <r>
    <x v="30"/>
    <n v="20"/>
    <n v="1800000"/>
    <m/>
    <n v="6309.5766601599998"/>
    <n v="6309.5766601599998"/>
    <n v="0"/>
    <n v="6309.5766601599998"/>
    <n v="0"/>
    <n v="186"/>
    <n v="2020"/>
    <x v="120"/>
  </r>
  <r>
    <x v="6"/>
    <n v="26"/>
    <n v="2340000"/>
    <m/>
    <n v="6309.5766601599998"/>
    <n v="6309.5766601599998"/>
    <n v="0"/>
    <n v="6309.5766601599998"/>
    <n v="0"/>
    <n v="186"/>
    <n v="2020"/>
    <x v="120"/>
  </r>
  <r>
    <x v="35"/>
    <n v="43"/>
    <n v="3870000"/>
    <m/>
    <n v="6309.5766601599998"/>
    <n v="6309.5766601599998"/>
    <n v="0"/>
    <n v="6309.5766601599998"/>
    <n v="0"/>
    <n v="186"/>
    <n v="2020"/>
    <x v="120"/>
  </r>
  <r>
    <x v="20"/>
    <n v="241"/>
    <n v="21690000"/>
    <m/>
    <n v="6309.5766601599998"/>
    <n v="6309.5766601599998"/>
    <n v="0"/>
    <n v="6309.5766601599998"/>
    <n v="0"/>
    <n v="186"/>
    <n v="2020"/>
    <x v="120"/>
  </r>
  <r>
    <x v="19"/>
    <n v="141"/>
    <n v="12690000"/>
    <m/>
    <n v="6309.5766601599998"/>
    <n v="6309.5766601599998"/>
    <n v="0"/>
    <n v="6309.5766601599998"/>
    <n v="0"/>
    <n v="186"/>
    <n v="2020"/>
    <x v="120"/>
  </r>
  <r>
    <x v="3"/>
    <n v="8"/>
    <n v="720000"/>
    <m/>
    <n v="6309.5766601599998"/>
    <n v="6309.5766601599998"/>
    <n v="0"/>
    <n v="6309.5766601599998"/>
    <n v="0"/>
    <n v="185"/>
    <n v="2020"/>
    <x v="121"/>
  </r>
  <r>
    <x v="0"/>
    <n v="24"/>
    <n v="2160000"/>
    <m/>
    <n v="2754230.5"/>
    <n v="6668069"/>
    <n v="3913838.5"/>
    <n v="4146735.2708299998"/>
    <n v="1111159.8374900001"/>
    <n v="183"/>
    <n v="2020"/>
    <x v="122"/>
  </r>
  <r>
    <x v="7"/>
    <n v="2582"/>
    <n v="232380000"/>
    <m/>
    <n v="6309.5766601599998"/>
    <n v="5495412"/>
    <n v="5489102.4233400002"/>
    <n v="2323716.1646699999"/>
    <n v="786797.14862500003"/>
    <n v="183"/>
    <n v="2020"/>
    <x v="122"/>
  </r>
  <r>
    <x v="5"/>
    <n v="819"/>
    <n v="73710000"/>
    <m/>
    <n v="6309.5766601599998"/>
    <n v="2606154.25"/>
    <n v="2599844.6733400002"/>
    <n v="965665.97306600004"/>
    <n v="482075.33546700003"/>
    <n v="183"/>
    <n v="2020"/>
    <x v="122"/>
  </r>
  <r>
    <x v="34"/>
    <n v="46"/>
    <n v="4140000"/>
    <m/>
    <n v="6309.5766601599998"/>
    <n v="1819701.875"/>
    <n v="1813392.29834"/>
    <n v="684879.52853300003"/>
    <n v="635366.64216599998"/>
    <n v="183"/>
    <n v="2020"/>
    <x v="122"/>
  </r>
  <r>
    <x v="10"/>
    <n v="126"/>
    <n v="11340000"/>
    <m/>
    <n v="6309.5766601599998"/>
    <n v="1076466"/>
    <n v="1070156.42334"/>
    <n v="661613.66441099998"/>
    <n v="223401.826161"/>
    <n v="183"/>
    <n v="2020"/>
    <x v="122"/>
  </r>
  <r>
    <x v="8"/>
    <n v="2885"/>
    <n v="259650000"/>
    <m/>
    <n v="6309.5766601599998"/>
    <n v="5058249.5"/>
    <n v="5051939.9233400002"/>
    <n v="608618.56503099995"/>
    <n v="519959.710402"/>
    <n v="183"/>
    <n v="2020"/>
    <x v="122"/>
  </r>
  <r>
    <x v="37"/>
    <n v="64"/>
    <n v="5760000"/>
    <m/>
    <n v="6309.5766601599998"/>
    <n v="1870683.625"/>
    <n v="1864374.04834"/>
    <n v="366732.31923700002"/>
    <n v="414940.79853500001"/>
    <n v="183"/>
    <n v="2020"/>
    <x v="122"/>
  </r>
  <r>
    <x v="1"/>
    <n v="83"/>
    <n v="7470000"/>
    <m/>
    <n v="6309.5766601599998"/>
    <n v="2147831.75"/>
    <n v="2141522.1733400002"/>
    <n v="366073.508654"/>
    <n v="694763.30043399998"/>
    <n v="183"/>
    <n v="2020"/>
    <x v="122"/>
  </r>
  <r>
    <x v="4"/>
    <n v="915"/>
    <n v="82350000"/>
    <m/>
    <n v="6309.5766601599998"/>
    <n v="937562.25"/>
    <n v="931252.67333999998"/>
    <n v="320799.78071800002"/>
    <n v="145853.330238"/>
    <n v="183"/>
    <n v="2020"/>
    <x v="122"/>
  </r>
  <r>
    <x v="18"/>
    <n v="113"/>
    <n v="10170000"/>
    <m/>
    <n v="6309.5766601599998"/>
    <n v="711213.875"/>
    <n v="704904.29833999998"/>
    <n v="300029.28285700001"/>
    <n v="243671.22868100001"/>
    <n v="183"/>
    <n v="2020"/>
    <x v="122"/>
  </r>
  <r>
    <x v="2"/>
    <n v="1278"/>
    <n v="115020000"/>
    <m/>
    <n v="6309.5766601599998"/>
    <n v="1306171.375"/>
    <n v="1299861.79834"/>
    <n v="124626.515726"/>
    <n v="258048.20368499999"/>
    <n v="183"/>
    <n v="2020"/>
    <x v="122"/>
  </r>
  <r>
    <x v="9"/>
    <n v="145"/>
    <n v="13050000"/>
    <m/>
    <n v="6309.5766601599998"/>
    <n v="862978.75"/>
    <n v="856669.17333999998"/>
    <n v="94850.931024399993"/>
    <n v="146246.55624599999"/>
    <n v="183"/>
    <n v="2020"/>
    <x v="122"/>
  </r>
  <r>
    <x v="23"/>
    <n v="119"/>
    <n v="10710000"/>
    <m/>
    <n v="6309.5766601599998"/>
    <n v="731139.625"/>
    <n v="724830.04833999998"/>
    <n v="39993.9715689"/>
    <n v="123392.23701"/>
    <n v="183"/>
    <n v="2020"/>
    <x v="122"/>
  </r>
  <r>
    <x v="14"/>
    <n v="295"/>
    <n v="26550000"/>
    <m/>
    <n v="6309.5766601599998"/>
    <n v="469894.28125"/>
    <n v="463584.70458999998"/>
    <n v="39833.600114200002"/>
    <n v="81039.634004799998"/>
    <n v="183"/>
    <n v="2020"/>
    <x v="122"/>
  </r>
  <r>
    <x v="6"/>
    <n v="37"/>
    <n v="3330000"/>
    <m/>
    <n v="6309.5766601599998"/>
    <n v="183653.90625"/>
    <n v="177344.32959000001"/>
    <n v="22553.062961899999"/>
    <n v="40458.106200000002"/>
    <n v="183"/>
    <n v="2020"/>
    <x v="122"/>
  </r>
  <r>
    <x v="13"/>
    <n v="359"/>
    <n v="32310000"/>
    <m/>
    <n v="6309.5766601599998"/>
    <n v="346737"/>
    <n v="340427.42333999998"/>
    <n v="13502.0155502"/>
    <n v="30647.686054599999"/>
    <n v="183"/>
    <n v="2020"/>
    <x v="122"/>
  </r>
  <r>
    <x v="22"/>
    <n v="134"/>
    <n v="12060000"/>
    <m/>
    <n v="6309.5766601599998"/>
    <n v="173780.1875"/>
    <n v="167470.61084000001"/>
    <n v="11005.654019899999"/>
    <n v="24925.374463700002"/>
    <n v="183"/>
    <n v="2020"/>
    <x v="122"/>
  </r>
  <r>
    <x v="33"/>
    <n v="18"/>
    <n v="1620000"/>
    <m/>
    <n v="6309.5766601599998"/>
    <n v="54450.2734375"/>
    <n v="48140.6967773"/>
    <n v="10154.2404243"/>
    <n v="11240.463531400001"/>
    <n v="183"/>
    <n v="2020"/>
    <x v="122"/>
  </r>
  <r>
    <x v="17"/>
    <n v="477"/>
    <n v="42930000"/>
    <m/>
    <n v="6309.5766601599998"/>
    <n v="277971.46875"/>
    <n v="271661.89208999998"/>
    <n v="8249.2444200800001"/>
    <n v="21431.909276999999"/>
    <n v="183"/>
    <n v="2020"/>
    <x v="122"/>
  </r>
  <r>
    <x v="42"/>
    <n v="2"/>
    <n v="180000"/>
    <m/>
    <n v="6309.5766601599998"/>
    <n v="6309.5766601599998"/>
    <n v="0"/>
    <n v="6309.5766601599998"/>
    <n v="0"/>
    <n v="183"/>
    <n v="2020"/>
    <x v="122"/>
  </r>
  <r>
    <x v="25"/>
    <n v="116"/>
    <n v="10440000"/>
    <m/>
    <n v="6309.5766601599998"/>
    <n v="6309.5766601599998"/>
    <n v="0"/>
    <n v="6309.5766601599998"/>
    <n v="0"/>
    <n v="183"/>
    <n v="2020"/>
    <x v="122"/>
  </r>
  <r>
    <x v="15"/>
    <n v="40"/>
    <n v="3600000"/>
    <m/>
    <n v="6309.5766601599998"/>
    <n v="6309.5766601599998"/>
    <n v="0"/>
    <n v="6309.5766601599998"/>
    <n v="0"/>
    <n v="183"/>
    <n v="2020"/>
    <x v="122"/>
  </r>
  <r>
    <x v="26"/>
    <n v="33"/>
    <n v="2970000"/>
    <m/>
    <n v="6309.5766601599998"/>
    <n v="6309.5766601599998"/>
    <n v="0"/>
    <n v="6309.5766601599998"/>
    <n v="0"/>
    <n v="183"/>
    <n v="2020"/>
    <x v="122"/>
  </r>
  <r>
    <x v="29"/>
    <n v="10"/>
    <n v="900000"/>
    <m/>
    <n v="6309.5766601599998"/>
    <n v="6309.5766601599998"/>
    <n v="0"/>
    <n v="6309.5766601599998"/>
    <n v="0"/>
    <n v="183"/>
    <n v="2020"/>
    <x v="122"/>
  </r>
  <r>
    <x v="12"/>
    <n v="6"/>
    <n v="540000"/>
    <m/>
    <n v="6309.5766601599998"/>
    <n v="6309.5766601599998"/>
    <n v="0"/>
    <n v="6309.5766601599998"/>
    <n v="0"/>
    <n v="183"/>
    <n v="2020"/>
    <x v="122"/>
  </r>
  <r>
    <x v="31"/>
    <n v="53"/>
    <n v="4770000"/>
    <m/>
    <n v="6309.5766601599998"/>
    <n v="6309.5766601599998"/>
    <n v="0"/>
    <n v="6309.5766601599998"/>
    <n v="0"/>
    <n v="183"/>
    <n v="2020"/>
    <x v="122"/>
  </r>
  <r>
    <x v="24"/>
    <n v="113"/>
    <n v="10170000"/>
    <m/>
    <n v="6309.5766601599998"/>
    <n v="6309.5766601599998"/>
    <n v="0"/>
    <n v="6309.5766601599998"/>
    <n v="0"/>
    <n v="183"/>
    <n v="2020"/>
    <x v="122"/>
  </r>
  <r>
    <x v="39"/>
    <n v="18"/>
    <n v="1620000"/>
    <m/>
    <n v="6309.5766601599998"/>
    <n v="6309.5766601599998"/>
    <n v="0"/>
    <n v="6309.5766601599998"/>
    <n v="0"/>
    <n v="183"/>
    <n v="2020"/>
    <x v="122"/>
  </r>
  <r>
    <x v="30"/>
    <n v="7"/>
    <n v="630000"/>
    <m/>
    <n v="6309.5766601599998"/>
    <n v="6309.5766601599998"/>
    <n v="0"/>
    <n v="6309.5766601599998"/>
    <n v="0"/>
    <n v="183"/>
    <n v="2020"/>
    <x v="122"/>
  </r>
  <r>
    <x v="20"/>
    <n v="152"/>
    <n v="13680000"/>
    <m/>
    <n v="6309.5766601599998"/>
    <n v="6309.5766601599998"/>
    <n v="0"/>
    <n v="6309.5766601599998"/>
    <n v="0"/>
    <n v="183"/>
    <n v="2020"/>
    <x v="122"/>
  </r>
  <r>
    <x v="19"/>
    <n v="142"/>
    <n v="12780000"/>
    <m/>
    <n v="6309.5766601599998"/>
    <n v="6309.5766601599998"/>
    <n v="0"/>
    <n v="6309.5766601599998"/>
    <n v="0"/>
    <n v="183"/>
    <n v="2020"/>
    <x v="122"/>
  </r>
  <r>
    <x v="0"/>
    <n v="28"/>
    <n v="2520000"/>
    <m/>
    <n v="46131.7851563"/>
    <n v="6137621.5"/>
    <n v="6091489.7148399996"/>
    <n v="3265592.11956"/>
    <n v="1610146.9560799999"/>
    <n v="182"/>
    <n v="2020"/>
    <x v="123"/>
  </r>
  <r>
    <x v="7"/>
    <n v="2610"/>
    <n v="234900000"/>
    <m/>
    <n v="6309.5766601599998"/>
    <n v="4055088"/>
    <n v="4048778.4233400002"/>
    <n v="1850557.5363"/>
    <n v="496337.16290499998"/>
    <n v="182"/>
    <n v="2020"/>
    <x v="123"/>
  </r>
  <r>
    <x v="5"/>
    <n v="824"/>
    <n v="74160000"/>
    <m/>
    <n v="6309.5766601599998"/>
    <n v="2208005.25"/>
    <n v="2201695.6733400002"/>
    <n v="889651.85542100004"/>
    <n v="551760.17070100002"/>
    <n v="182"/>
    <n v="2020"/>
    <x v="123"/>
  </r>
  <r>
    <x v="8"/>
    <n v="909"/>
    <n v="81810000"/>
    <m/>
    <n v="6309.5766601599998"/>
    <n v="4405552"/>
    <n v="4399242.4233400002"/>
    <n v="741572.39338999998"/>
    <n v="717766.57883899997"/>
    <n v="182"/>
    <n v="2020"/>
    <x v="123"/>
  </r>
  <r>
    <x v="10"/>
    <n v="127"/>
    <n v="11430000"/>
    <m/>
    <n v="6309.5766601599998"/>
    <n v="772681.0625"/>
    <n v="766371.48583999998"/>
    <n v="402662.40330100001"/>
    <n v="175917.64863499999"/>
    <n v="182"/>
    <n v="2020"/>
    <x v="123"/>
  </r>
  <r>
    <x v="18"/>
    <n v="60"/>
    <n v="5400000"/>
    <m/>
    <n v="6309.5766601599998"/>
    <n v="839460.4375"/>
    <n v="833150.86083999998"/>
    <n v="260094.00716099999"/>
    <n v="339859.88483599998"/>
    <n v="182"/>
    <n v="2020"/>
    <x v="123"/>
  </r>
  <r>
    <x v="21"/>
    <n v="31"/>
    <n v="2790000"/>
    <m/>
    <n v="23120.6640625"/>
    <n v="772681.0625"/>
    <n v="749560.398438"/>
    <n v="253266.625504"/>
    <n v="188141.85800199999"/>
    <n v="182"/>
    <n v="2020"/>
    <x v="123"/>
  </r>
  <r>
    <x v="4"/>
    <n v="116"/>
    <n v="10440000"/>
    <m/>
    <n v="6309.5766601599998"/>
    <n v="376704"/>
    <n v="370394.42333999998"/>
    <n v="153125.546458"/>
    <n v="85720.306195600002"/>
    <n v="182"/>
    <n v="2020"/>
    <x v="123"/>
  </r>
  <r>
    <x v="34"/>
    <n v="15"/>
    <n v="1350000"/>
    <m/>
    <n v="6309.5766601599998"/>
    <n v="510505.21875"/>
    <n v="504195.64208999998"/>
    <n v="91209.280078099997"/>
    <n v="172774.68689700001"/>
    <n v="182"/>
    <n v="2020"/>
    <x v="123"/>
  </r>
  <r>
    <x v="9"/>
    <n v="55"/>
    <n v="4950000"/>
    <m/>
    <n v="6309.5766601599998"/>
    <n v="432513.96875"/>
    <n v="426204.39208999998"/>
    <n v="66526.575967700002"/>
    <n v="118158.73403399999"/>
    <n v="182"/>
    <n v="2020"/>
    <x v="123"/>
  </r>
  <r>
    <x v="23"/>
    <n v="108"/>
    <n v="9720000"/>
    <m/>
    <n v="6309.5766601599998"/>
    <n v="691831.1875"/>
    <n v="685521.61083999998"/>
    <n v="56897.562676299996"/>
    <n v="144955.69058200001"/>
    <n v="182"/>
    <n v="2020"/>
    <x v="123"/>
  </r>
  <r>
    <x v="1"/>
    <n v="74"/>
    <n v="6660000"/>
    <m/>
    <n v="6309.5766601599998"/>
    <n v="912011.4375"/>
    <n v="905701.86083999998"/>
    <n v="51478.507225200003"/>
    <n v="142610.49305399999"/>
    <n v="182"/>
    <n v="2020"/>
    <x v="123"/>
  </r>
  <r>
    <x v="2"/>
    <n v="1318"/>
    <n v="118620000"/>
    <m/>
    <n v="6309.5766601599998"/>
    <n v="794328.375"/>
    <n v="788018.79833999998"/>
    <n v="45743.582586600001"/>
    <n v="127993.613705"/>
    <n v="182"/>
    <n v="2020"/>
    <x v="123"/>
  </r>
  <r>
    <x v="14"/>
    <n v="182"/>
    <n v="16380000"/>
    <m/>
    <n v="6309.5766601599998"/>
    <n v="510505.21875"/>
    <n v="504195.64208999998"/>
    <n v="37102.449792899999"/>
    <n v="102718.249236"/>
    <n v="182"/>
    <n v="2020"/>
    <x v="123"/>
  </r>
  <r>
    <x v="6"/>
    <n v="19"/>
    <n v="1710000"/>
    <m/>
    <n v="6309.5766601599998"/>
    <n v="194088.640625"/>
    <n v="187779.06396500001"/>
    <n v="19579.6621094"/>
    <n v="43006.006707499997"/>
    <n v="182"/>
    <n v="2020"/>
    <x v="123"/>
  </r>
  <r>
    <x v="13"/>
    <n v="211"/>
    <n v="18990000"/>
    <m/>
    <n v="6309.5766601599998"/>
    <n v="210862.984375"/>
    <n v="204553.40771500001"/>
    <n v="8878.37588168"/>
    <n v="19471.149728100001"/>
    <n v="182"/>
    <n v="2020"/>
    <x v="123"/>
  </r>
  <r>
    <x v="16"/>
    <n v="6"/>
    <n v="540000"/>
    <m/>
    <n v="6309.5766601599998"/>
    <n v="6309.5766601599998"/>
    <n v="0"/>
    <n v="6309.5766601599998"/>
    <n v="0"/>
    <n v="182"/>
    <n v="2020"/>
    <x v="123"/>
  </r>
  <r>
    <x v="25"/>
    <n v="97"/>
    <n v="8730000"/>
    <m/>
    <n v="6309.5766601599998"/>
    <n v="6309.5766601599998"/>
    <n v="0"/>
    <n v="6309.5766601599998"/>
    <n v="0"/>
    <n v="182"/>
    <n v="2020"/>
    <x v="123"/>
  </r>
  <r>
    <x v="17"/>
    <n v="566"/>
    <n v="50940000"/>
    <m/>
    <n v="6309.5766601599998"/>
    <n v="6309.5766601599998"/>
    <n v="0"/>
    <n v="6309.5766601599998"/>
    <n v="4.9257580278399995E-4"/>
    <n v="182"/>
    <n v="2020"/>
    <x v="123"/>
  </r>
  <r>
    <x v="22"/>
    <n v="120"/>
    <n v="10800000"/>
    <m/>
    <n v="6309.5766601599998"/>
    <n v="6309.5766601599998"/>
    <n v="0"/>
    <n v="6309.5766601599998"/>
    <n v="0"/>
    <n v="182"/>
    <n v="2020"/>
    <x v="123"/>
  </r>
  <r>
    <x v="15"/>
    <n v="114"/>
    <n v="10260000"/>
    <m/>
    <n v="6309.5766601599998"/>
    <n v="6309.5766601599998"/>
    <n v="0"/>
    <n v="6309.5766601599998"/>
    <n v="0"/>
    <n v="182"/>
    <n v="2020"/>
    <x v="123"/>
  </r>
  <r>
    <x v="26"/>
    <n v="36"/>
    <n v="3240000"/>
    <m/>
    <n v="6309.5766601599998"/>
    <n v="6309.5766601599998"/>
    <n v="0"/>
    <n v="6309.5766601599998"/>
    <n v="0"/>
    <n v="182"/>
    <n v="2020"/>
    <x v="123"/>
  </r>
  <r>
    <x v="11"/>
    <n v="107"/>
    <n v="9630000"/>
    <m/>
    <n v="6309.5766601599998"/>
    <n v="6309.5766601599998"/>
    <n v="0"/>
    <n v="6309.5766601599998"/>
    <n v="0"/>
    <n v="182"/>
    <n v="2020"/>
    <x v="123"/>
  </r>
  <r>
    <x v="32"/>
    <n v="11"/>
    <n v="990000"/>
    <m/>
    <n v="6309.5766601599998"/>
    <n v="6309.5766601599998"/>
    <n v="0"/>
    <n v="6309.5766601599998"/>
    <n v="0"/>
    <n v="182"/>
    <n v="2020"/>
    <x v="123"/>
  </r>
  <r>
    <x v="40"/>
    <n v="4"/>
    <n v="360000"/>
    <m/>
    <n v="6309.5766601599998"/>
    <n v="6309.5766601599998"/>
    <n v="0"/>
    <n v="6309.5766601599998"/>
    <n v="0"/>
    <n v="182"/>
    <n v="2020"/>
    <x v="123"/>
  </r>
  <r>
    <x v="29"/>
    <n v="5"/>
    <n v="450000"/>
    <m/>
    <n v="6309.5766601599998"/>
    <n v="6309.5766601599998"/>
    <n v="0"/>
    <n v="6309.5766601599998"/>
    <n v="0"/>
    <n v="182"/>
    <n v="2020"/>
    <x v="123"/>
  </r>
  <r>
    <x v="12"/>
    <n v="42"/>
    <n v="3780000"/>
    <m/>
    <n v="6309.5766601599998"/>
    <n v="6309.5766601599998"/>
    <n v="0"/>
    <n v="6309.5766601599998"/>
    <n v="0"/>
    <n v="182"/>
    <n v="2020"/>
    <x v="123"/>
  </r>
  <r>
    <x v="31"/>
    <n v="30"/>
    <n v="2700000"/>
    <m/>
    <n v="6309.5766601599998"/>
    <n v="6309.5766601599998"/>
    <n v="0"/>
    <n v="6309.5766601599998"/>
    <n v="0"/>
    <n v="182"/>
    <n v="2020"/>
    <x v="123"/>
  </r>
  <r>
    <x v="24"/>
    <n v="105"/>
    <n v="9450000"/>
    <m/>
    <n v="6309.5766601599998"/>
    <n v="6309.5766601599998"/>
    <n v="0"/>
    <n v="6309.5766601599998"/>
    <n v="0"/>
    <n v="182"/>
    <n v="2020"/>
    <x v="123"/>
  </r>
  <r>
    <x v="39"/>
    <n v="32"/>
    <n v="2880000"/>
    <m/>
    <n v="6309.5766601599998"/>
    <n v="6309.5766601599998"/>
    <n v="0"/>
    <n v="6309.5766601599998"/>
    <n v="0"/>
    <n v="182"/>
    <n v="2020"/>
    <x v="123"/>
  </r>
  <r>
    <x v="30"/>
    <n v="13"/>
    <n v="1170000"/>
    <m/>
    <n v="6309.5766601599998"/>
    <n v="6309.5766601599998"/>
    <n v="0"/>
    <n v="6309.5766601599998"/>
    <n v="0"/>
    <n v="182"/>
    <n v="2020"/>
    <x v="123"/>
  </r>
  <r>
    <x v="20"/>
    <n v="56"/>
    <n v="5040000"/>
    <m/>
    <n v="6309.5766601599998"/>
    <n v="6309.5766601599998"/>
    <n v="0"/>
    <n v="6309.5766601599998"/>
    <n v="0"/>
    <n v="182"/>
    <n v="2020"/>
    <x v="123"/>
  </r>
  <r>
    <x v="0"/>
    <n v="20"/>
    <n v="1800000"/>
    <m/>
    <n v="1018591.6875"/>
    <n v="2992266.75"/>
    <n v="1973675.0625"/>
    <n v="2241817.74688"/>
    <n v="445234.78292999999"/>
    <n v="179"/>
    <n v="2020"/>
    <x v="124"/>
  </r>
  <r>
    <x v="7"/>
    <n v="2595"/>
    <n v="233550000"/>
    <m/>
    <n v="6309.5766601599998"/>
    <n v="4055088"/>
    <n v="4048778.4233400002"/>
    <n v="1577323.5711099999"/>
    <n v="690598.01059700001"/>
    <n v="179"/>
    <n v="2020"/>
    <x v="124"/>
  </r>
  <r>
    <x v="18"/>
    <n v="116"/>
    <n v="10440000"/>
    <m/>
    <n v="6309.5766601599998"/>
    <n v="1870683.625"/>
    <n v="1864374.04834"/>
    <n v="1243427.5393099999"/>
    <n v="346524.07574200002"/>
    <n v="179"/>
    <n v="2020"/>
    <x v="124"/>
  </r>
  <r>
    <x v="5"/>
    <n v="704"/>
    <n v="63360000"/>
    <m/>
    <n v="6309.5766601599998"/>
    <n v="2208005.25"/>
    <n v="2201695.6733400002"/>
    <n v="906042.37968000001"/>
    <n v="578895.20804099995"/>
    <n v="179"/>
    <n v="2020"/>
    <x v="124"/>
  </r>
  <r>
    <x v="34"/>
    <n v="49"/>
    <n v="4410000"/>
    <m/>
    <n v="6309.5766601599998"/>
    <n v="1819701.875"/>
    <n v="1813392.29834"/>
    <n v="865101.84539399995"/>
    <n v="566023.47310399998"/>
    <n v="179"/>
    <n v="2020"/>
    <x v="124"/>
  </r>
  <r>
    <x v="10"/>
    <n v="124"/>
    <n v="11160000"/>
    <m/>
    <n v="6309.5766601599998"/>
    <n v="1629296.5"/>
    <n v="1622986.92334"/>
    <n v="826280.98586300004"/>
    <n v="386975.25634600001"/>
    <n v="179"/>
    <n v="2020"/>
    <x v="124"/>
  </r>
  <r>
    <x v="37"/>
    <n v="45"/>
    <n v="4050000"/>
    <m/>
    <n v="69823.296875"/>
    <n v="1306171.375"/>
    <n v="1236348.07813"/>
    <n v="529154.96284699999"/>
    <n v="319605.40600700001"/>
    <n v="179"/>
    <n v="2020"/>
    <x v="124"/>
  </r>
  <r>
    <x v="35"/>
    <n v="53"/>
    <n v="4770000"/>
    <m/>
    <n v="6309.5766601599998"/>
    <n v="2089297"/>
    <n v="2082987.42334"/>
    <n v="452704.26497999998"/>
    <n v="434197.065879"/>
    <n v="179"/>
    <n v="2020"/>
    <x v="124"/>
  </r>
  <r>
    <x v="8"/>
    <n v="3050"/>
    <n v="274500000"/>
    <m/>
    <n v="6309.5766601599998"/>
    <n v="5649374"/>
    <n v="5643064.4233400002"/>
    <n v="440082.46422899998"/>
    <n v="609410.10530099995"/>
    <n v="179"/>
    <n v="2020"/>
    <x v="124"/>
  </r>
  <r>
    <x v="21"/>
    <n v="25"/>
    <n v="2250000"/>
    <m/>
    <n v="6309.5766601599998"/>
    <n v="636795.75"/>
    <n v="630486.17333999998"/>
    <n v="221835.84312500001"/>
    <n v="189181.343826"/>
    <n v="179"/>
    <n v="2020"/>
    <x v="124"/>
  </r>
  <r>
    <x v="1"/>
    <n v="114"/>
    <n v="10260000"/>
    <m/>
    <n v="6309.5766601599998"/>
    <n v="1923092.5"/>
    <n v="1916782.92334"/>
    <n v="193776.970665"/>
    <n v="479995.33551100001"/>
    <n v="179"/>
    <n v="2020"/>
    <x v="124"/>
  </r>
  <r>
    <x v="4"/>
    <n v="933"/>
    <n v="83970000"/>
    <m/>
    <n v="6309.5766601599998"/>
    <n v="1458815.25"/>
    <n v="1452505.67334"/>
    <n v="133138.20995600001"/>
    <n v="141735.547834"/>
    <n v="179"/>
    <n v="2020"/>
    <x v="124"/>
  </r>
  <r>
    <x v="25"/>
    <n v="90"/>
    <n v="8100000"/>
    <m/>
    <n v="6309.5766601599998"/>
    <n v="1380384.625"/>
    <n v="1374075.04834"/>
    <n v="122371.03055"/>
    <n v="269762.82822800003"/>
    <n v="179"/>
    <n v="2020"/>
    <x v="124"/>
  </r>
  <r>
    <x v="33"/>
    <n v="20"/>
    <n v="1800000"/>
    <m/>
    <n v="6309.5766601599998"/>
    <n v="248885.8125"/>
    <n v="242576.23584000001"/>
    <n v="37906.697558599997"/>
    <n v="69129.957488600005"/>
    <n v="179"/>
    <n v="2020"/>
    <x v="124"/>
  </r>
  <r>
    <x v="14"/>
    <n v="125"/>
    <n v="11250000"/>
    <m/>
    <n v="6309.5766601599998"/>
    <n v="387257.90625"/>
    <n v="380948.32958999998"/>
    <n v="29651.053527299999"/>
    <n v="66429.196940199996"/>
    <n v="179"/>
    <n v="2020"/>
    <x v="124"/>
  </r>
  <r>
    <x v="2"/>
    <n v="1434"/>
    <n v="129060000"/>
    <m/>
    <n v="6309.5766601599998"/>
    <n v="1106624.125"/>
    <n v="1100314.54834"/>
    <n v="29245.646638599999"/>
    <n v="99034.781190099995"/>
    <n v="179"/>
    <n v="2020"/>
    <x v="124"/>
  </r>
  <r>
    <x v="9"/>
    <n v="149"/>
    <n v="13410000"/>
    <m/>
    <n v="6309.5766601599998"/>
    <n v="155596.625"/>
    <n v="149287.04834000001"/>
    <n v="18107.559658800001"/>
    <n v="29670.710443"/>
    <n v="179"/>
    <n v="2020"/>
    <x v="124"/>
  </r>
  <r>
    <x v="13"/>
    <n v="340"/>
    <n v="30600000"/>
    <m/>
    <n v="6309.5766601599998"/>
    <n v="124738.414063"/>
    <n v="118428.837402"/>
    <n v="8299.6582720599999"/>
    <n v="11271.6130161"/>
    <n v="179"/>
    <n v="2020"/>
    <x v="124"/>
  </r>
  <r>
    <x v="17"/>
    <n v="434"/>
    <n v="39060000"/>
    <m/>
    <n v="6309.5766601599998"/>
    <n v="6309.5766601599998"/>
    <n v="0"/>
    <n v="6309.5766601599998"/>
    <n v="0"/>
    <n v="179"/>
    <n v="2020"/>
    <x v="124"/>
  </r>
  <r>
    <x v="22"/>
    <n v="10"/>
    <n v="900000"/>
    <m/>
    <n v="6309.5766601599998"/>
    <n v="6309.5766601599998"/>
    <n v="0"/>
    <n v="6309.5766601599998"/>
    <n v="0"/>
    <n v="179"/>
    <n v="2020"/>
    <x v="124"/>
  </r>
  <r>
    <x v="41"/>
    <n v="8"/>
    <n v="720000"/>
    <m/>
    <n v="6309.5766601599998"/>
    <n v="6309.5766601599998"/>
    <n v="0"/>
    <n v="6309.5766601599998"/>
    <n v="0"/>
    <n v="179"/>
    <n v="2020"/>
    <x v="124"/>
  </r>
  <r>
    <x v="12"/>
    <n v="30"/>
    <n v="2700000"/>
    <m/>
    <n v="6309.5766601599998"/>
    <n v="6309.5766601599998"/>
    <n v="0"/>
    <n v="6309.5766601599998"/>
    <n v="0"/>
    <n v="179"/>
    <n v="2020"/>
    <x v="124"/>
  </r>
  <r>
    <x v="31"/>
    <n v="49"/>
    <n v="4410000"/>
    <m/>
    <n v="6309.5766601599998"/>
    <n v="6309.5766601599998"/>
    <n v="0"/>
    <n v="6309.5766601599998"/>
    <n v="0"/>
    <n v="179"/>
    <n v="2020"/>
    <x v="124"/>
  </r>
  <r>
    <x v="24"/>
    <n v="73"/>
    <n v="6570000"/>
    <m/>
    <n v="6309.5766601599998"/>
    <n v="6309.5766601599998"/>
    <n v="0"/>
    <n v="6309.5766601599998"/>
    <n v="0"/>
    <n v="179"/>
    <n v="2020"/>
    <x v="124"/>
  </r>
  <r>
    <x v="30"/>
    <n v="15"/>
    <n v="1350000"/>
    <m/>
    <n v="6309.5766601599998"/>
    <n v="6309.5766601599998"/>
    <n v="0"/>
    <n v="6309.5766601599998"/>
    <n v="0"/>
    <n v="179"/>
    <n v="2020"/>
    <x v="124"/>
  </r>
  <r>
    <x v="19"/>
    <n v="139"/>
    <n v="12510000"/>
    <m/>
    <n v="6309.5766601599998"/>
    <n v="6309.5766601599998"/>
    <n v="0"/>
    <n v="6309.5766601599998"/>
    <n v="0"/>
    <n v="179"/>
    <n v="2020"/>
    <x v="124"/>
  </r>
  <r>
    <x v="23"/>
    <n v="4"/>
    <n v="360000"/>
    <m/>
    <n v="6309.5766601599998"/>
    <n v="6309.5766601599998"/>
    <n v="0"/>
    <n v="6309.5766601599998"/>
    <n v="0"/>
    <n v="179"/>
    <n v="2020"/>
    <x v="124"/>
  </r>
  <r>
    <x v="0"/>
    <n v="29"/>
    <n v="2610000"/>
    <m/>
    <n v="496592.40625"/>
    <n v="5495412"/>
    <n v="4998819.59375"/>
    <n v="2840088.6045300001"/>
    <n v="1317245.5160000001"/>
    <n v="178"/>
    <n v="2020"/>
    <x v="125"/>
  </r>
  <r>
    <x v="7"/>
    <n v="2579"/>
    <n v="232110000"/>
    <m/>
    <n v="6309.5766601599998"/>
    <n v="5495412"/>
    <n v="5489102.4233400002"/>
    <n v="1347398.4521600001"/>
    <n v="847251.62842800003"/>
    <n v="178"/>
    <n v="2020"/>
    <x v="125"/>
  </r>
  <r>
    <x v="18"/>
    <n v="133"/>
    <n v="11970000"/>
    <m/>
    <n v="6309.5766601599998"/>
    <n v="2269865.75"/>
    <n v="2263556.1733400002"/>
    <n v="1343875.1620799999"/>
    <n v="509580.946368"/>
    <n v="178"/>
    <n v="2020"/>
    <x v="125"/>
  </r>
  <r>
    <x v="35"/>
    <n v="56"/>
    <n v="5040000"/>
    <m/>
    <n v="862978.75"/>
    <n v="1674943.75"/>
    <n v="811965"/>
    <n v="1224519.90179"/>
    <n v="226594.365204"/>
    <n v="178"/>
    <n v="2020"/>
    <x v="125"/>
  </r>
  <r>
    <x v="5"/>
    <n v="779"/>
    <n v="70110000"/>
    <m/>
    <n v="6309.5766601599998"/>
    <n v="2269865.75"/>
    <n v="2263556.1733400002"/>
    <n v="1122069.4595900001"/>
    <n v="483261.53382700001"/>
    <n v="178"/>
    <n v="2020"/>
    <x v="125"/>
  </r>
  <r>
    <x v="10"/>
    <n v="126"/>
    <n v="11340000"/>
    <m/>
    <n v="159955.890625"/>
    <n v="2269865.75"/>
    <n v="2109909.8593799998"/>
    <n v="840456.76153300004"/>
    <n v="523455.98924899998"/>
    <n v="178"/>
    <n v="2020"/>
    <x v="125"/>
  </r>
  <r>
    <x v="34"/>
    <n v="51"/>
    <n v="4590000"/>
    <m/>
    <n v="6309.5766601599998"/>
    <n v="2089297"/>
    <n v="2082987.42334"/>
    <n v="756758.77046999999"/>
    <n v="662877.44877300004"/>
    <n v="178"/>
    <n v="2020"/>
    <x v="125"/>
  </r>
  <r>
    <x v="8"/>
    <n v="1187"/>
    <n v="106830000"/>
    <m/>
    <n v="6309.5766601599998"/>
    <n v="5649374"/>
    <n v="5643064.4233400002"/>
    <n v="696077.22093399998"/>
    <n v="738992.56437899999"/>
    <n v="178"/>
    <n v="2020"/>
    <x v="125"/>
  </r>
  <r>
    <x v="25"/>
    <n v="179"/>
    <n v="16110000"/>
    <m/>
    <n v="6309.5766601599998"/>
    <n v="3435581.5"/>
    <n v="3429271.9233400002"/>
    <n v="448138.60324800003"/>
    <n v="630675.85448700003"/>
    <n v="178"/>
    <n v="2020"/>
    <x v="125"/>
  </r>
  <r>
    <x v="21"/>
    <n v="28"/>
    <n v="2520000"/>
    <m/>
    <n v="105681.796875"/>
    <n v="602559.875"/>
    <n v="496878.078125"/>
    <n v="233717.600725"/>
    <n v="117761.71628399999"/>
    <n v="178"/>
    <n v="2020"/>
    <x v="125"/>
  </r>
  <r>
    <x v="36"/>
    <n v="97"/>
    <n v="8730000"/>
    <m/>
    <n v="6309.5766601599998"/>
    <n v="1202264.875"/>
    <n v="1195955.29834"/>
    <n v="122716.384534"/>
    <n v="311183.626002"/>
    <n v="178"/>
    <n v="2020"/>
    <x v="125"/>
  </r>
  <r>
    <x v="1"/>
    <n v="121"/>
    <n v="10890000"/>
    <m/>
    <n v="6309.5766601599998"/>
    <n v="2333459.5"/>
    <n v="2327149.9233400002"/>
    <n v="92122.657053000003"/>
    <n v="328867.03158399998"/>
    <n v="178"/>
    <n v="2020"/>
    <x v="125"/>
  </r>
  <r>
    <x v="2"/>
    <n v="1524"/>
    <n v="137160000"/>
    <m/>
    <n v="6309.5766601599998"/>
    <n v="1270574.375"/>
    <n v="1264264.79834"/>
    <n v="56502.573803200001"/>
    <n v="171847.438692"/>
    <n v="178"/>
    <n v="2020"/>
    <x v="125"/>
  </r>
  <r>
    <x v="23"/>
    <n v="158"/>
    <n v="14220000"/>
    <m/>
    <n v="6309.5766601599998"/>
    <n v="469894.28125"/>
    <n v="463584.70458999998"/>
    <n v="46414.674634700001"/>
    <n v="88112.290591700003"/>
    <n v="178"/>
    <n v="2020"/>
    <x v="125"/>
  </r>
  <r>
    <x v="9"/>
    <n v="115"/>
    <n v="10350000"/>
    <m/>
    <n v="6309.5766601599998"/>
    <n v="270395.9375"/>
    <n v="264086.36083999998"/>
    <n v="28970.577798099999"/>
    <n v="56018.7883306"/>
    <n v="178"/>
    <n v="2020"/>
    <x v="125"/>
  </r>
  <r>
    <x v="11"/>
    <n v="260"/>
    <n v="23400000"/>
    <m/>
    <n v="6309.5766601599998"/>
    <n v="210862.984375"/>
    <n v="204553.40771500001"/>
    <n v="8191.3463040899996"/>
    <n v="14601.886997899999"/>
    <n v="178"/>
    <n v="2020"/>
    <x v="125"/>
  </r>
  <r>
    <x v="27"/>
    <n v="17"/>
    <n v="1530000"/>
    <m/>
    <n v="6309.5766601599998"/>
    <n v="6309.5766601599998"/>
    <n v="0"/>
    <n v="6309.5766601599998"/>
    <n v="0"/>
    <n v="178"/>
    <n v="2020"/>
    <x v="125"/>
  </r>
  <r>
    <x v="17"/>
    <n v="571"/>
    <n v="51390000"/>
    <m/>
    <n v="6309.5766601599998"/>
    <n v="6309.5766601599998"/>
    <n v="0"/>
    <n v="6309.5766601599998"/>
    <n v="5.0385292396800004E-4"/>
    <n v="178"/>
    <n v="2020"/>
    <x v="125"/>
  </r>
  <r>
    <x v="22"/>
    <n v="156"/>
    <n v="14040000"/>
    <m/>
    <n v="6309.5766601599998"/>
    <n v="6309.5766601599998"/>
    <n v="0"/>
    <n v="6309.5766601599998"/>
    <n v="0"/>
    <n v="178"/>
    <n v="2020"/>
    <x v="125"/>
  </r>
  <r>
    <x v="41"/>
    <n v="61"/>
    <n v="5490000"/>
    <m/>
    <n v="6309.5766601599998"/>
    <n v="6309.5766601599998"/>
    <n v="0"/>
    <n v="6309.5766601599998"/>
    <n v="0"/>
    <n v="178"/>
    <n v="2020"/>
    <x v="125"/>
  </r>
  <r>
    <x v="15"/>
    <n v="119"/>
    <n v="10710000"/>
    <m/>
    <n v="6309.5766601599998"/>
    <n v="6309.5766601599998"/>
    <n v="0"/>
    <n v="6309.5766601599998"/>
    <n v="0"/>
    <n v="178"/>
    <n v="2020"/>
    <x v="125"/>
  </r>
  <r>
    <x v="28"/>
    <n v="44"/>
    <n v="3960000"/>
    <m/>
    <n v="6309.5766601599998"/>
    <n v="6309.5766601599998"/>
    <n v="0"/>
    <n v="6309.5766601599998"/>
    <n v="0"/>
    <n v="178"/>
    <n v="2020"/>
    <x v="125"/>
  </r>
  <r>
    <x v="26"/>
    <n v="39"/>
    <n v="3510000"/>
    <m/>
    <n v="6309.5766601599998"/>
    <n v="6309.5766601599998"/>
    <n v="0"/>
    <n v="6309.5766601599998"/>
    <n v="0"/>
    <n v="178"/>
    <n v="2020"/>
    <x v="125"/>
  </r>
  <r>
    <x v="32"/>
    <n v="29"/>
    <n v="2610000"/>
    <m/>
    <n v="6309.5766601599998"/>
    <n v="6309.5766601599998"/>
    <n v="0"/>
    <n v="6309.5766601599998"/>
    <n v="0"/>
    <n v="178"/>
    <n v="2020"/>
    <x v="125"/>
  </r>
  <r>
    <x v="40"/>
    <n v="64"/>
    <n v="5760000"/>
    <m/>
    <n v="6309.5766601599998"/>
    <n v="6309.5766601599998"/>
    <n v="0"/>
    <n v="6309.5766601599998"/>
    <n v="0"/>
    <n v="178"/>
    <n v="2020"/>
    <x v="125"/>
  </r>
  <r>
    <x v="38"/>
    <n v="32"/>
    <n v="2880000"/>
    <m/>
    <n v="6309.5766601599998"/>
    <n v="6309.5766601599998"/>
    <n v="0"/>
    <n v="6309.5766601599998"/>
    <n v="0"/>
    <n v="178"/>
    <n v="2020"/>
    <x v="125"/>
  </r>
  <r>
    <x v="29"/>
    <n v="62"/>
    <n v="5580000"/>
    <m/>
    <n v="6309.5766601599998"/>
    <n v="6309.5766601599998"/>
    <n v="0"/>
    <n v="6309.5766601599998"/>
    <n v="0"/>
    <n v="178"/>
    <n v="2020"/>
    <x v="125"/>
  </r>
  <r>
    <x v="12"/>
    <n v="45"/>
    <n v="4050000"/>
    <m/>
    <n v="6309.5766601599998"/>
    <n v="6309.5766601599998"/>
    <n v="0"/>
    <n v="6309.5766601599998"/>
    <n v="0"/>
    <n v="178"/>
    <n v="2020"/>
    <x v="125"/>
  </r>
  <r>
    <x v="31"/>
    <n v="98"/>
    <n v="8820000"/>
    <m/>
    <n v="6309.5766601599998"/>
    <n v="6309.5766601599998"/>
    <n v="0"/>
    <n v="6309.5766601599998"/>
    <n v="0"/>
    <n v="178"/>
    <n v="2020"/>
    <x v="125"/>
  </r>
  <r>
    <x v="24"/>
    <n v="136"/>
    <n v="12240000"/>
    <m/>
    <n v="6309.5766601599998"/>
    <n v="6309.5766601599998"/>
    <n v="0"/>
    <n v="6309.5766601599998"/>
    <n v="0"/>
    <n v="178"/>
    <n v="2020"/>
    <x v="125"/>
  </r>
  <r>
    <x v="39"/>
    <n v="51"/>
    <n v="4590000"/>
    <m/>
    <n v="6309.5766601599998"/>
    <n v="6309.5766601599998"/>
    <n v="0"/>
    <n v="6309.5766601599998"/>
    <n v="0"/>
    <n v="178"/>
    <n v="2020"/>
    <x v="125"/>
  </r>
  <r>
    <x v="33"/>
    <n v="13"/>
    <n v="1170000"/>
    <m/>
    <n v="6309.5766601599998"/>
    <n v="6309.5766601599998"/>
    <n v="0"/>
    <n v="6309.5766601599998"/>
    <n v="0"/>
    <n v="178"/>
    <n v="2020"/>
    <x v="125"/>
  </r>
  <r>
    <x v="3"/>
    <n v="93"/>
    <n v="8370000"/>
    <m/>
    <n v="6309.5766601599998"/>
    <n v="6309.5766601599998"/>
    <n v="0"/>
    <n v="6309.5766601599998"/>
    <n v="0"/>
    <n v="178"/>
    <n v="2020"/>
    <x v="125"/>
  </r>
  <r>
    <x v="30"/>
    <n v="17"/>
    <n v="1530000"/>
    <m/>
    <n v="6309.5766601599998"/>
    <n v="6309.5766601599998"/>
    <n v="0"/>
    <n v="6309.5766601599998"/>
    <n v="0"/>
    <n v="178"/>
    <n v="2020"/>
    <x v="125"/>
  </r>
  <r>
    <x v="20"/>
    <n v="221"/>
    <n v="19890000"/>
    <m/>
    <n v="6309.5766601599998"/>
    <n v="6309.5766601599998"/>
    <n v="0"/>
    <n v="6309.5766601599998"/>
    <n v="0"/>
    <n v="178"/>
    <n v="2020"/>
    <x v="125"/>
  </r>
  <r>
    <x v="37"/>
    <n v="65"/>
    <n v="5850000"/>
    <m/>
    <n v="6309.5766601599998"/>
    <n v="1018591.6875"/>
    <n v="1012282.11084"/>
    <n v="260450.27621700001"/>
    <n v="295070.46786099998"/>
    <n v="176"/>
    <n v="2020"/>
    <x v="126"/>
  </r>
  <r>
    <x v="19"/>
    <n v="122"/>
    <n v="10980000"/>
    <m/>
    <n v="6309.5766601599998"/>
    <n v="6309.5766601599998"/>
    <n v="0"/>
    <n v="6309.5766601599998"/>
    <n v="0"/>
    <n v="176"/>
    <n v="2020"/>
    <x v="126"/>
  </r>
  <r>
    <x v="35"/>
    <n v="56"/>
    <n v="5040000"/>
    <m/>
    <n v="1202264.875"/>
    <n v="3630782"/>
    <n v="2428517.125"/>
    <n v="2449989.8906299998"/>
    <n v="489427.47655700002"/>
    <n v="175"/>
    <n v="2020"/>
    <x v="127"/>
  </r>
  <r>
    <x v="0"/>
    <n v="29"/>
    <n v="2610000"/>
    <m/>
    <n v="6309.5766601599998"/>
    <n v="3435581.5"/>
    <n v="3429271.9233400002"/>
    <n v="2163063.7277600002"/>
    <n v="984457.50772400002"/>
    <n v="175"/>
    <n v="2020"/>
    <x v="127"/>
  </r>
  <r>
    <x v="34"/>
    <n v="54"/>
    <n v="4860000"/>
    <m/>
    <n v="6309.5766601599998"/>
    <n v="3341951.5"/>
    <n v="3335641.9233400002"/>
    <n v="1698080.1429000001"/>
    <n v="795958.713582"/>
    <n v="175"/>
    <n v="2020"/>
    <x v="127"/>
  </r>
  <r>
    <x v="18"/>
    <n v="130"/>
    <n v="11700000"/>
    <m/>
    <n v="619441.5"/>
    <n v="2032358.625"/>
    <n v="1412917.125"/>
    <n v="1353054.4072100001"/>
    <n v="303030.00760299998"/>
    <n v="175"/>
    <n v="2020"/>
    <x v="127"/>
  </r>
  <r>
    <x v="7"/>
    <n v="2589"/>
    <n v="233010000"/>
    <m/>
    <n v="6309.5766601599998"/>
    <n v="4920397"/>
    <n v="4914087.4233400002"/>
    <n v="1337698.7892199999"/>
    <n v="883383.40359300002"/>
    <n v="175"/>
    <n v="2020"/>
    <x v="127"/>
  </r>
  <r>
    <x v="10"/>
    <n v="124"/>
    <n v="11160000"/>
    <m/>
    <n v="319153.9375"/>
    <n v="2606154.25"/>
    <n v="2287000.3125"/>
    <n v="1206941.11668"/>
    <n v="462432.09136000002"/>
    <n v="175"/>
    <n v="2020"/>
    <x v="127"/>
  </r>
  <r>
    <x v="5"/>
    <n v="808"/>
    <n v="72720000"/>
    <m/>
    <n v="6309.5766601599998"/>
    <n v="2606154.25"/>
    <n v="2599844.6733400002"/>
    <n v="1078816.4676699999"/>
    <n v="575822.74966500001"/>
    <n v="175"/>
    <n v="2020"/>
    <x v="127"/>
  </r>
  <r>
    <x v="25"/>
    <n v="175"/>
    <n v="15750000"/>
    <m/>
    <n v="6309.5766601599998"/>
    <n v="5495412"/>
    <n v="5489102.4233400002"/>
    <n v="973631.19309700001"/>
    <n v="1055588.3873699999"/>
    <n v="175"/>
    <n v="2020"/>
    <x v="127"/>
  </r>
  <r>
    <x v="37"/>
    <n v="66"/>
    <n v="5940000"/>
    <m/>
    <n v="6309.5766601599998"/>
    <n v="2535130.25"/>
    <n v="2528820.6733400002"/>
    <n v="836823.52059700002"/>
    <n v="630738.80997499998"/>
    <n v="175"/>
    <n v="2020"/>
    <x v="127"/>
  </r>
  <r>
    <x v="8"/>
    <n v="3171"/>
    <n v="285390000"/>
    <m/>
    <n v="6309.5766601599998"/>
    <n v="3531832.5"/>
    <n v="3525522.9233400002"/>
    <n v="481371.58966699999"/>
    <n v="406630.02419600001"/>
    <n v="175"/>
    <n v="2020"/>
    <x v="127"/>
  </r>
  <r>
    <x v="1"/>
    <n v="115"/>
    <n v="10350000"/>
    <m/>
    <n v="6309.5766601599998"/>
    <n v="1976970.75"/>
    <n v="1970661.17334"/>
    <n v="348329.36998600001"/>
    <n v="522452.37879699998"/>
    <n v="175"/>
    <n v="2020"/>
    <x v="127"/>
  </r>
  <r>
    <x v="21"/>
    <n v="12"/>
    <n v="1080000"/>
    <m/>
    <n v="277971.46875"/>
    <n v="387257.90625"/>
    <n v="109286.4375"/>
    <n v="334694.75520800002"/>
    <n v="36750.0187171"/>
    <n v="175"/>
    <n v="2020"/>
    <x v="127"/>
  </r>
  <r>
    <x v="4"/>
    <n v="977"/>
    <n v="87930000"/>
    <m/>
    <n v="6309.5766601599998"/>
    <n v="772681.0625"/>
    <n v="766371.48583999998"/>
    <n v="162069.51279000001"/>
    <n v="115073.511573"/>
    <n v="175"/>
    <n v="2020"/>
    <x v="127"/>
  </r>
  <r>
    <x v="23"/>
    <n v="85"/>
    <n v="7650000"/>
    <m/>
    <n v="6309.5766601599998"/>
    <n v="539511.0625"/>
    <n v="533201.48583999998"/>
    <n v="128438.380722"/>
    <n v="149781.30418899999"/>
    <n v="175"/>
    <n v="2020"/>
    <x v="127"/>
  </r>
  <r>
    <x v="2"/>
    <n v="1481"/>
    <n v="133290000"/>
    <m/>
    <n v="6309.5766601599998"/>
    <n v="1018591.6875"/>
    <n v="1012282.11084"/>
    <n v="52010.299756200002"/>
    <n v="154839.18712399999"/>
    <n v="175"/>
    <n v="2020"/>
    <x v="127"/>
  </r>
  <r>
    <x v="36"/>
    <n v="77"/>
    <n v="6930000"/>
    <m/>
    <n v="6309.5766601599998"/>
    <n v="1419058.125"/>
    <n v="1412748.54834"/>
    <n v="49083.497044900003"/>
    <n v="187045.96331399999"/>
    <n v="175"/>
    <n v="2020"/>
    <x v="127"/>
  </r>
  <r>
    <x v="6"/>
    <n v="36"/>
    <n v="3240000"/>
    <m/>
    <n v="6309.5766601599998"/>
    <n v="242103.078125"/>
    <n v="235793.50146500001"/>
    <n v="27753.243679499999"/>
    <n v="48904.2986485"/>
    <n v="175"/>
    <n v="2020"/>
    <x v="127"/>
  </r>
  <r>
    <x v="9"/>
    <n v="149"/>
    <n v="13410000"/>
    <m/>
    <n v="6309.5766601599998"/>
    <n v="263026.84375"/>
    <n v="256717.26709000001"/>
    <n v="25990.4235496"/>
    <n v="44920.8366972"/>
    <n v="175"/>
    <n v="2020"/>
    <x v="127"/>
  </r>
  <r>
    <x v="14"/>
    <n v="301"/>
    <n v="27090000"/>
    <m/>
    <n v="6309.5766601599998"/>
    <n v="387257.90625"/>
    <n v="380948.32958999998"/>
    <n v="13837.139348299999"/>
    <n v="32336.934788499999"/>
    <n v="175"/>
    <n v="2020"/>
    <x v="127"/>
  </r>
  <r>
    <x v="13"/>
    <n v="358"/>
    <n v="32220000"/>
    <m/>
    <n v="6309.5766601599998"/>
    <n v="169044.15625"/>
    <n v="162734.57959000001"/>
    <n v="8025.8370913700001"/>
    <n v="12835.4266088"/>
    <n v="175"/>
    <n v="2020"/>
    <x v="127"/>
  </r>
  <r>
    <x v="11"/>
    <n v="209"/>
    <n v="18810000"/>
    <m/>
    <n v="6309.5766601599998"/>
    <n v="87096.375"/>
    <n v="80786.798339800007"/>
    <n v="7364.0848534699999"/>
    <n v="7544.7025680099996"/>
    <n v="175"/>
    <n v="2020"/>
    <x v="127"/>
  </r>
  <r>
    <x v="17"/>
    <n v="534"/>
    <n v="48060000"/>
    <m/>
    <n v="6309.5766601599998"/>
    <n v="6309.5766601599998"/>
    <n v="0"/>
    <n v="6309.5766601599998"/>
    <n v="3.9643386893800002E-4"/>
    <n v="175"/>
    <n v="2020"/>
    <x v="127"/>
  </r>
  <r>
    <x v="22"/>
    <n v="120"/>
    <n v="10800000"/>
    <m/>
    <n v="6309.5766601599998"/>
    <n v="6309.5766601599998"/>
    <n v="0"/>
    <n v="6309.5766601599998"/>
    <n v="0"/>
    <n v="175"/>
    <n v="2020"/>
    <x v="127"/>
  </r>
  <r>
    <x v="15"/>
    <n v="114"/>
    <n v="10260000"/>
    <m/>
    <n v="6309.5766601599998"/>
    <n v="6309.5766601599998"/>
    <n v="0"/>
    <n v="6309.5766601599998"/>
    <n v="0"/>
    <n v="175"/>
    <n v="2020"/>
    <x v="127"/>
  </r>
  <r>
    <x v="26"/>
    <n v="15"/>
    <n v="1350000"/>
    <m/>
    <n v="6309.5766601599998"/>
    <n v="6309.5766601599998"/>
    <n v="0"/>
    <n v="6309.5766601599998"/>
    <n v="0"/>
    <n v="175"/>
    <n v="2020"/>
    <x v="127"/>
  </r>
  <r>
    <x v="32"/>
    <n v="12"/>
    <n v="1080000"/>
    <m/>
    <n v="6309.5766601599998"/>
    <n v="6309.5766601599998"/>
    <n v="0"/>
    <n v="6309.5766601599998"/>
    <n v="0"/>
    <n v="175"/>
    <n v="2020"/>
    <x v="127"/>
  </r>
  <r>
    <x v="40"/>
    <n v="34"/>
    <n v="3060000"/>
    <m/>
    <n v="6309.5766601599998"/>
    <n v="6309.5766601599998"/>
    <n v="0"/>
    <n v="6309.5766601599998"/>
    <n v="0"/>
    <n v="175"/>
    <n v="2020"/>
    <x v="127"/>
  </r>
  <r>
    <x v="38"/>
    <n v="2"/>
    <n v="180000"/>
    <m/>
    <n v="6309.5766601599998"/>
    <n v="6309.5766601599998"/>
    <n v="0"/>
    <n v="6309.5766601599998"/>
    <n v="0"/>
    <n v="175"/>
    <n v="2020"/>
    <x v="127"/>
  </r>
  <r>
    <x v="12"/>
    <n v="10"/>
    <n v="900000"/>
    <m/>
    <n v="6309.5766601599998"/>
    <n v="6309.5766601599998"/>
    <n v="0"/>
    <n v="6309.5766601599998"/>
    <n v="0"/>
    <n v="175"/>
    <n v="2020"/>
    <x v="127"/>
  </r>
  <r>
    <x v="31"/>
    <n v="86"/>
    <n v="7740000"/>
    <m/>
    <n v="6309.5766601599998"/>
    <n v="6309.5766601599998"/>
    <n v="0"/>
    <n v="6309.5766601599998"/>
    <n v="0"/>
    <n v="175"/>
    <n v="2020"/>
    <x v="127"/>
  </r>
  <r>
    <x v="24"/>
    <n v="3"/>
    <n v="270000"/>
    <m/>
    <n v="6309.5766601599998"/>
    <n v="6309.5766601599998"/>
    <n v="0"/>
    <n v="6309.5766601599998"/>
    <n v="0"/>
    <n v="175"/>
    <n v="2020"/>
    <x v="127"/>
  </r>
  <r>
    <x v="39"/>
    <n v="10"/>
    <n v="900000"/>
    <m/>
    <n v="6309.5766601599998"/>
    <n v="6309.5766601599998"/>
    <n v="0"/>
    <n v="6309.5766601599998"/>
    <n v="0"/>
    <n v="175"/>
    <n v="2020"/>
    <x v="127"/>
  </r>
  <r>
    <x v="33"/>
    <n v="20"/>
    <n v="1800000"/>
    <m/>
    <n v="6309.5766601599998"/>
    <n v="6309.5766601599998"/>
    <n v="0"/>
    <n v="6309.5766601599998"/>
    <n v="0"/>
    <n v="175"/>
    <n v="2020"/>
    <x v="127"/>
  </r>
  <r>
    <x v="3"/>
    <n v="54"/>
    <n v="4860000"/>
    <m/>
    <n v="6309.5766601599998"/>
    <n v="6309.5766601599998"/>
    <n v="0"/>
    <n v="6309.5766601599998"/>
    <n v="0"/>
    <n v="175"/>
    <n v="2020"/>
    <x v="127"/>
  </r>
  <r>
    <x v="30"/>
    <n v="13"/>
    <n v="1170000"/>
    <m/>
    <n v="6309.5766601599998"/>
    <n v="6309.5766601599998"/>
    <n v="0"/>
    <n v="6309.5766601599998"/>
    <n v="0"/>
    <n v="175"/>
    <n v="2020"/>
    <x v="127"/>
  </r>
  <r>
    <x v="20"/>
    <n v="77"/>
    <n v="6930000"/>
    <m/>
    <n v="6309.5766601599998"/>
    <n v="6309.5766601599998"/>
    <n v="0"/>
    <n v="6309.5766601599998"/>
    <n v="0"/>
    <n v="175"/>
    <n v="2020"/>
    <x v="127"/>
  </r>
  <r>
    <x v="19"/>
    <n v="144"/>
    <n v="12960000"/>
    <m/>
    <n v="6309.5766601599998"/>
    <n v="6309.5766601599998"/>
    <n v="0"/>
    <n v="6309.5766601599998"/>
    <n v="0"/>
    <n v="175"/>
    <n v="2020"/>
    <x v="127"/>
  </r>
  <r>
    <x v="0"/>
    <n v="27"/>
    <n v="2430000"/>
    <m/>
    <n v="89536.5078125"/>
    <n v="3250875.25"/>
    <n v="3161338.7421900001"/>
    <n v="2228225.8752899999"/>
    <n v="696289.60999699996"/>
    <n v="174"/>
    <n v="2020"/>
    <x v="128"/>
  </r>
  <r>
    <x v="35"/>
    <n v="58"/>
    <n v="5220000"/>
    <m/>
    <n v="1018591.6875"/>
    <n v="4168694.75"/>
    <n v="3150103.0625"/>
    <n v="1837862.6993499999"/>
    <n v="627827.53489000001"/>
    <n v="174"/>
    <n v="2020"/>
    <x v="128"/>
  </r>
  <r>
    <x v="34"/>
    <n v="46"/>
    <n v="4140000"/>
    <m/>
    <n v="6309.5766601599998"/>
    <n v="3435581.5"/>
    <n v="3429271.9233400002"/>
    <n v="1589306.36268"/>
    <n v="895796.54565999995"/>
    <n v="174"/>
    <n v="2020"/>
    <x v="128"/>
  </r>
  <r>
    <x v="7"/>
    <n v="2432"/>
    <n v="218880000"/>
    <m/>
    <n v="6309.5766601599998"/>
    <n v="4786304.5"/>
    <n v="4779994.9233400002"/>
    <n v="1054113.83714"/>
    <n v="590208.52085900004"/>
    <n v="174"/>
    <n v="2020"/>
    <x v="128"/>
  </r>
  <r>
    <x v="5"/>
    <n v="810"/>
    <n v="72900000"/>
    <m/>
    <n v="6309.5766601599998"/>
    <n v="2754230.5"/>
    <n v="2747920.9233400002"/>
    <n v="989237.62087700004"/>
    <n v="588345.91692500003"/>
    <n v="174"/>
    <n v="2020"/>
    <x v="128"/>
  </r>
  <r>
    <x v="18"/>
    <n v="131"/>
    <n v="11790000"/>
    <m/>
    <n v="285759.25"/>
    <n v="1541701.125"/>
    <n v="1255941.875"/>
    <n v="947202.28959900001"/>
    <n v="295032.04320199997"/>
    <n v="174"/>
    <n v="2020"/>
    <x v="128"/>
  </r>
  <r>
    <x v="25"/>
    <n v="177"/>
    <n v="15930000"/>
    <m/>
    <n v="6309.5766601599998"/>
    <n v="3162279.25"/>
    <n v="3155969.6733400002"/>
    <n v="871956.79448299995"/>
    <n v="789462.68507300003"/>
    <n v="174"/>
    <n v="2020"/>
    <x v="128"/>
  </r>
  <r>
    <x v="10"/>
    <n v="129"/>
    <n v="11610000"/>
    <m/>
    <n v="6309.5766601599998"/>
    <n v="1499685.25"/>
    <n v="1493375.67334"/>
    <n v="679979.44358600001"/>
    <n v="352186.532121"/>
    <n v="174"/>
    <n v="2020"/>
    <x v="128"/>
  </r>
  <r>
    <x v="1"/>
    <n v="124"/>
    <n v="11160000"/>
    <m/>
    <n v="6309.5766601599998"/>
    <n v="2333459.5"/>
    <n v="2327149.9233400002"/>
    <n v="348033.11116299999"/>
    <n v="628632.30347399996"/>
    <n v="174"/>
    <n v="2020"/>
    <x v="128"/>
  </r>
  <r>
    <x v="23"/>
    <n v="173"/>
    <n v="15570000"/>
    <m/>
    <n v="6309.5766601599998"/>
    <n v="619441.5"/>
    <n v="613131.92333999998"/>
    <n v="71751.862866399999"/>
    <n v="131219.33577800001"/>
    <n v="174"/>
    <n v="2020"/>
    <x v="128"/>
  </r>
  <r>
    <x v="36"/>
    <n v="89"/>
    <n v="8010000"/>
    <m/>
    <n v="6309.5766601599998"/>
    <n v="570164.3125"/>
    <n v="563854.73583999998"/>
    <n v="51136.173663499998"/>
    <n v="124216.68384100001"/>
    <n v="174"/>
    <n v="2020"/>
    <x v="128"/>
  </r>
  <r>
    <x v="11"/>
    <n v="261"/>
    <n v="23490000"/>
    <m/>
    <n v="6309.5766601599998"/>
    <n v="159955.890625"/>
    <n v="153646.31396500001"/>
    <n v="7674.6963545400004"/>
    <n v="11945.2253779"/>
    <n v="174"/>
    <n v="2020"/>
    <x v="128"/>
  </r>
  <r>
    <x v="17"/>
    <n v="551"/>
    <n v="49590000"/>
    <m/>
    <n v="6309.5766601599998"/>
    <n v="102801.640625"/>
    <n v="96492.063964800007"/>
    <n v="6556.9709840400001"/>
    <n v="4440.1246120599999"/>
    <n v="174"/>
    <n v="2020"/>
    <x v="128"/>
  </r>
  <r>
    <x v="42"/>
    <n v="7"/>
    <n v="630000"/>
    <m/>
    <n v="6309.5766601599998"/>
    <n v="6309.5766601599998"/>
    <n v="0"/>
    <n v="6309.5766601599998"/>
    <n v="0"/>
    <n v="174"/>
    <n v="2020"/>
    <x v="128"/>
  </r>
  <r>
    <x v="27"/>
    <n v="23"/>
    <n v="2070000"/>
    <m/>
    <n v="6309.5766601599998"/>
    <n v="6309.5766601599998"/>
    <n v="0"/>
    <n v="6309.5766601599998"/>
    <n v="0"/>
    <n v="174"/>
    <n v="2020"/>
    <x v="128"/>
  </r>
  <r>
    <x v="22"/>
    <n v="149"/>
    <n v="13410000"/>
    <m/>
    <n v="6309.5766601599998"/>
    <n v="6309.5766601599998"/>
    <n v="0"/>
    <n v="6309.5766601599998"/>
    <n v="0"/>
    <n v="174"/>
    <n v="2020"/>
    <x v="128"/>
  </r>
  <r>
    <x v="41"/>
    <n v="63"/>
    <n v="5670000"/>
    <m/>
    <n v="6309.5766601599998"/>
    <n v="6309.5766601599998"/>
    <n v="0"/>
    <n v="6309.5766601599998"/>
    <n v="0"/>
    <n v="174"/>
    <n v="2020"/>
    <x v="128"/>
  </r>
  <r>
    <x v="15"/>
    <n v="117"/>
    <n v="10530000"/>
    <m/>
    <n v="6309.5766601599998"/>
    <n v="6309.5766601599998"/>
    <n v="0"/>
    <n v="6309.5766601599998"/>
    <n v="0"/>
    <n v="174"/>
    <n v="2020"/>
    <x v="128"/>
  </r>
  <r>
    <x v="28"/>
    <n v="44"/>
    <n v="3960000"/>
    <m/>
    <n v="6309.5766601599998"/>
    <n v="6309.5766601599998"/>
    <n v="0"/>
    <n v="6309.5766601599998"/>
    <n v="0"/>
    <n v="174"/>
    <n v="2020"/>
    <x v="128"/>
  </r>
  <r>
    <x v="26"/>
    <n v="36"/>
    <n v="3240000"/>
    <m/>
    <n v="6309.5766601599998"/>
    <n v="6309.5766601599998"/>
    <n v="0"/>
    <n v="6309.5766601599998"/>
    <n v="0"/>
    <n v="174"/>
    <n v="2020"/>
    <x v="128"/>
  </r>
  <r>
    <x v="32"/>
    <n v="28"/>
    <n v="2520000"/>
    <m/>
    <n v="6309.5766601599998"/>
    <n v="6309.5766601599998"/>
    <n v="0"/>
    <n v="6309.5766601599998"/>
    <n v="0"/>
    <n v="174"/>
    <n v="2020"/>
    <x v="128"/>
  </r>
  <r>
    <x v="40"/>
    <n v="81"/>
    <n v="7290000"/>
    <m/>
    <n v="6309.5766601599998"/>
    <n v="6309.5766601599998"/>
    <n v="0"/>
    <n v="6309.5766601599998"/>
    <n v="0"/>
    <n v="174"/>
    <n v="2020"/>
    <x v="128"/>
  </r>
  <r>
    <x v="38"/>
    <n v="28"/>
    <n v="2520000"/>
    <m/>
    <n v="6309.5766601599998"/>
    <n v="6309.5766601599998"/>
    <n v="0"/>
    <n v="6309.5766601599998"/>
    <n v="0"/>
    <n v="174"/>
    <n v="2020"/>
    <x v="128"/>
  </r>
  <r>
    <x v="29"/>
    <n v="63"/>
    <n v="5670000"/>
    <m/>
    <n v="6309.5766601599998"/>
    <n v="6309.5766601599998"/>
    <n v="0"/>
    <n v="6309.5766601599998"/>
    <n v="0"/>
    <n v="174"/>
    <n v="2020"/>
    <x v="128"/>
  </r>
  <r>
    <x v="12"/>
    <n v="45"/>
    <n v="4050000"/>
    <m/>
    <n v="6309.5766601599998"/>
    <n v="6309.5766601599998"/>
    <n v="0"/>
    <n v="6309.5766601599998"/>
    <n v="0"/>
    <n v="174"/>
    <n v="2020"/>
    <x v="128"/>
  </r>
  <r>
    <x v="31"/>
    <n v="90"/>
    <n v="8100000"/>
    <m/>
    <n v="6309.5766601599998"/>
    <n v="6309.5766601599998"/>
    <n v="0"/>
    <n v="6309.5766601599998"/>
    <n v="0"/>
    <n v="174"/>
    <n v="2020"/>
    <x v="128"/>
  </r>
  <r>
    <x v="24"/>
    <n v="137"/>
    <n v="12330000"/>
    <m/>
    <n v="6309.5766601599998"/>
    <n v="6309.5766601599998"/>
    <n v="0"/>
    <n v="6309.5766601599998"/>
    <n v="0"/>
    <n v="174"/>
    <n v="2020"/>
    <x v="128"/>
  </r>
  <r>
    <x v="39"/>
    <n v="51"/>
    <n v="4590000"/>
    <m/>
    <n v="6309.5766601599998"/>
    <n v="6309.5766601599998"/>
    <n v="0"/>
    <n v="6309.5766601599998"/>
    <n v="0"/>
    <n v="174"/>
    <n v="2020"/>
    <x v="128"/>
  </r>
  <r>
    <x v="3"/>
    <n v="93"/>
    <n v="8370000"/>
    <m/>
    <n v="6309.5766601599998"/>
    <n v="6309.5766601599998"/>
    <n v="0"/>
    <n v="6309.5766601599998"/>
    <n v="0"/>
    <n v="174"/>
    <n v="2020"/>
    <x v="128"/>
  </r>
  <r>
    <x v="30"/>
    <n v="22"/>
    <n v="1980000"/>
    <m/>
    <n v="6309.5766601599998"/>
    <n v="6309.5766601599998"/>
    <n v="0"/>
    <n v="6309.5766601599998"/>
    <n v="0"/>
    <n v="174"/>
    <n v="2020"/>
    <x v="128"/>
  </r>
  <r>
    <x v="20"/>
    <n v="239"/>
    <n v="21510000"/>
    <m/>
    <n v="6309.5766601599998"/>
    <n v="6309.5766601599998"/>
    <n v="0"/>
    <n v="6309.5766601599998"/>
    <n v="0"/>
    <n v="174"/>
    <n v="2020"/>
    <x v="128"/>
  </r>
  <r>
    <x v="35"/>
    <n v="56"/>
    <n v="5040000"/>
    <m/>
    <n v="937562.25"/>
    <n v="4055088"/>
    <n v="3117525.75"/>
    <n v="2328470.8359400001"/>
    <n v="866800.95103800006"/>
    <n v="171"/>
    <n v="2020"/>
    <x v="129"/>
  </r>
  <r>
    <x v="7"/>
    <n v="2595"/>
    <n v="233550000"/>
    <m/>
    <n v="6309.5766601599998"/>
    <n v="6486349"/>
    <n v="6480039.4233400002"/>
    <n v="1179686.4034899999"/>
    <n v="841062.49841300002"/>
    <n v="171"/>
    <n v="2020"/>
    <x v="129"/>
  </r>
  <r>
    <x v="25"/>
    <n v="175"/>
    <n v="15750000"/>
    <m/>
    <n v="6309.5766601599998"/>
    <n v="3944574.75"/>
    <n v="3938265.1733400002"/>
    <n v="915732.52287900005"/>
    <n v="826912.79964400001"/>
    <n v="171"/>
    <n v="2020"/>
    <x v="129"/>
  </r>
  <r>
    <x v="0"/>
    <n v="29"/>
    <n v="2610000"/>
    <m/>
    <n v="6309.5766601599998"/>
    <n v="2535130.25"/>
    <n v="2528820.6733400002"/>
    <n v="885934.80165699997"/>
    <n v="915286.47049400001"/>
    <n v="171"/>
    <n v="2020"/>
    <x v="129"/>
  </r>
  <r>
    <x v="34"/>
    <n v="49"/>
    <n v="4410000"/>
    <m/>
    <n v="6309.5766601599998"/>
    <n v="2269865.75"/>
    <n v="2263556.1733400002"/>
    <n v="751630.63944900001"/>
    <n v="732664.20301599998"/>
    <n v="171"/>
    <n v="2020"/>
    <x v="129"/>
  </r>
  <r>
    <x v="18"/>
    <n v="123"/>
    <n v="11070000"/>
    <m/>
    <n v="6309.5766601599998"/>
    <n v="1018591.6875"/>
    <n v="1012282.11084"/>
    <n v="733858.31210700003"/>
    <n v="154583.689492"/>
    <n v="171"/>
    <n v="2020"/>
    <x v="129"/>
  </r>
  <r>
    <x v="5"/>
    <n v="904"/>
    <n v="81360000"/>
    <m/>
    <n v="6309.5766601599998"/>
    <n v="2679169.5"/>
    <n v="2672859.9233400002"/>
    <n v="617886.81712799997"/>
    <n v="642828.59111499996"/>
    <n v="171"/>
    <n v="2020"/>
    <x v="129"/>
  </r>
  <r>
    <x v="8"/>
    <n v="3067"/>
    <n v="276030000"/>
    <m/>
    <n v="6309.5766601599998"/>
    <n v="1674943.75"/>
    <n v="1668634.17334"/>
    <n v="558116.61437800003"/>
    <n v="215780.73420199999"/>
    <n v="171"/>
    <n v="2020"/>
    <x v="129"/>
  </r>
  <r>
    <x v="37"/>
    <n v="65"/>
    <n v="5850000"/>
    <m/>
    <n v="6309.5766601599998"/>
    <n v="1499685.25"/>
    <n v="1493375.67334"/>
    <n v="405467.52922199998"/>
    <n v="508011.39461800002"/>
    <n v="171"/>
    <n v="2020"/>
    <x v="129"/>
  </r>
  <r>
    <x v="10"/>
    <n v="127"/>
    <n v="11430000"/>
    <m/>
    <n v="6309.5766601599998"/>
    <n v="1342765.75"/>
    <n v="1336456.17334"/>
    <n v="365847.44786900003"/>
    <n v="370699.99095900002"/>
    <n v="171"/>
    <n v="2020"/>
    <x v="129"/>
  </r>
  <r>
    <x v="4"/>
    <n v="980"/>
    <n v="88200000"/>
    <m/>
    <n v="6309.5766601599998"/>
    <n v="619441.5"/>
    <n v="613131.92333999998"/>
    <n v="245139.38514"/>
    <n v="115441.439365"/>
    <n v="171"/>
    <n v="2020"/>
    <x v="129"/>
  </r>
  <r>
    <x v="36"/>
    <n v="7"/>
    <n v="630000"/>
    <m/>
    <n v="6309.5766601599998"/>
    <n v="346737"/>
    <n v="340427.42333999998"/>
    <n v="147350.06996399999"/>
    <n v="159557.92890100001"/>
    <n v="171"/>
    <n v="2020"/>
    <x v="129"/>
  </r>
  <r>
    <x v="19"/>
    <n v="144"/>
    <n v="12960000"/>
    <m/>
    <n v="6309.5766601599998"/>
    <n v="672977.125"/>
    <n v="666667.54833999998"/>
    <n v="92087.8078274"/>
    <n v="166389.53264399999"/>
    <n v="171"/>
    <n v="2020"/>
    <x v="129"/>
  </r>
  <r>
    <x v="23"/>
    <n v="151"/>
    <n v="13590000"/>
    <m/>
    <n v="6309.5766601599998"/>
    <n v="510505.21875"/>
    <n v="504195.64208999998"/>
    <n v="75913.684476499999"/>
    <n v="117544.86547600001"/>
    <n v="171"/>
    <n v="2020"/>
    <x v="129"/>
  </r>
  <r>
    <x v="30"/>
    <n v="7"/>
    <n v="630000"/>
    <m/>
    <n v="6309.5766601599998"/>
    <n v="457088.5"/>
    <n v="450778.92333999998"/>
    <n v="70706.5657087"/>
    <n v="157739.76414099999"/>
    <n v="171"/>
    <n v="2020"/>
    <x v="129"/>
  </r>
  <r>
    <x v="1"/>
    <n v="114"/>
    <n v="10260000"/>
    <m/>
    <n v="6309.5766601599998"/>
    <n v="2147831.75"/>
    <n v="2141522.1733400002"/>
    <n v="62181.383553500003"/>
    <n v="280979.24985000002"/>
    <n v="171"/>
    <n v="2020"/>
    <x v="129"/>
  </r>
  <r>
    <x v="2"/>
    <n v="1414"/>
    <n v="127260000"/>
    <m/>
    <n v="6309.5766601599998"/>
    <n v="1169500.25"/>
    <n v="1163190.67334"/>
    <n v="53951.700604199999"/>
    <n v="160948.564426"/>
    <n v="171"/>
    <n v="2020"/>
    <x v="129"/>
  </r>
  <r>
    <x v="11"/>
    <n v="254"/>
    <n v="22860000"/>
    <m/>
    <n v="6309.5766601599998"/>
    <n v="346737"/>
    <n v="340427.42333999998"/>
    <n v="50798.841729599997"/>
    <n v="69873.5666088"/>
    <n v="171"/>
    <n v="2020"/>
    <x v="129"/>
  </r>
  <r>
    <x v="6"/>
    <n v="38"/>
    <n v="3420000"/>
    <m/>
    <n v="6309.5766601599998"/>
    <n v="457088.5"/>
    <n v="450778.92333999998"/>
    <n v="47829.804224899999"/>
    <n v="79485.4156793"/>
    <n v="171"/>
    <n v="2020"/>
    <x v="129"/>
  </r>
  <r>
    <x v="33"/>
    <n v="20"/>
    <n v="1800000"/>
    <m/>
    <n v="6309.5766601599998"/>
    <n v="293765.0625"/>
    <n v="287455.48583999998"/>
    <n v="38652.532031199997"/>
    <n v="74332.778836600002"/>
    <n v="171"/>
    <n v="2020"/>
    <x v="129"/>
  </r>
  <r>
    <x v="9"/>
    <n v="149"/>
    <n v="13410000"/>
    <m/>
    <n v="6309.5766601599998"/>
    <n v="328095.5"/>
    <n v="321785.92333999998"/>
    <n v="33378.349337400003"/>
    <n v="54039.523703999999"/>
    <n v="171"/>
    <n v="2020"/>
    <x v="129"/>
  </r>
  <r>
    <x v="14"/>
    <n v="304"/>
    <n v="27360000"/>
    <m/>
    <n v="6309.5766601599998"/>
    <n v="337287.5625"/>
    <n v="330977.98583999998"/>
    <n v="26209.255591100002"/>
    <n v="57775.631134099996"/>
    <n v="171"/>
    <n v="2020"/>
    <x v="129"/>
  </r>
  <r>
    <x v="13"/>
    <n v="360"/>
    <n v="32400000"/>
    <m/>
    <n v="6309.5766601599998"/>
    <n v="310456.03125"/>
    <n v="304146.45458999998"/>
    <n v="8675.3809285499992"/>
    <n v="19826.605560299999"/>
    <n v="171"/>
    <n v="2020"/>
    <x v="129"/>
  </r>
  <r>
    <x v="42"/>
    <n v="9"/>
    <n v="810000"/>
    <m/>
    <n v="6309.5766601599998"/>
    <n v="6309.5766601599998"/>
    <n v="0"/>
    <n v="6309.5766601599998"/>
    <n v="0"/>
    <n v="171"/>
    <n v="2020"/>
    <x v="129"/>
  </r>
  <r>
    <x v="17"/>
    <n v="562"/>
    <n v="50580000"/>
    <m/>
    <n v="6309.5766601599998"/>
    <n v="6309.5766601599998"/>
    <n v="0"/>
    <n v="6309.5766601599998"/>
    <n v="4.8039816491399998E-4"/>
    <n v="171"/>
    <n v="2020"/>
    <x v="129"/>
  </r>
  <r>
    <x v="22"/>
    <n v="139"/>
    <n v="12510000"/>
    <m/>
    <n v="6309.5766601599998"/>
    <n v="6309.5766601599998"/>
    <n v="0"/>
    <n v="6309.5766601599998"/>
    <n v="0"/>
    <n v="171"/>
    <n v="2020"/>
    <x v="129"/>
  </r>
  <r>
    <x v="41"/>
    <n v="12"/>
    <n v="1080000"/>
    <m/>
    <n v="6309.5766601599998"/>
    <n v="6309.5766601599998"/>
    <n v="0"/>
    <n v="6309.5766601599998"/>
    <n v="0"/>
    <n v="171"/>
    <n v="2020"/>
    <x v="129"/>
  </r>
  <r>
    <x v="15"/>
    <n v="99"/>
    <n v="8910000"/>
    <m/>
    <n v="6309.5766601599998"/>
    <n v="6309.5766601599998"/>
    <n v="0"/>
    <n v="6309.5766601599998"/>
    <n v="0"/>
    <n v="171"/>
    <n v="2020"/>
    <x v="129"/>
  </r>
  <r>
    <x v="28"/>
    <n v="26"/>
    <n v="2340000"/>
    <m/>
    <n v="6309.5766601599998"/>
    <n v="6309.5766601599998"/>
    <n v="0"/>
    <n v="6309.5766601599998"/>
    <n v="0"/>
    <n v="171"/>
    <n v="2020"/>
    <x v="129"/>
  </r>
  <r>
    <x v="26"/>
    <n v="39"/>
    <n v="3510000"/>
    <m/>
    <n v="6309.5766601599998"/>
    <n v="6309.5766601599998"/>
    <n v="0"/>
    <n v="6309.5766601599998"/>
    <n v="0"/>
    <n v="171"/>
    <n v="2020"/>
    <x v="129"/>
  </r>
  <r>
    <x v="40"/>
    <n v="33"/>
    <n v="2970000"/>
    <m/>
    <n v="6309.5766601599998"/>
    <n v="6309.5766601599998"/>
    <n v="0"/>
    <n v="6309.5766601599998"/>
    <n v="0"/>
    <n v="171"/>
    <n v="2020"/>
    <x v="129"/>
  </r>
  <r>
    <x v="29"/>
    <n v="14"/>
    <n v="1260000"/>
    <m/>
    <n v="6309.5766601599998"/>
    <n v="6309.5766601599998"/>
    <n v="0"/>
    <n v="6309.5766601599998"/>
    <n v="0"/>
    <n v="171"/>
    <n v="2020"/>
    <x v="129"/>
  </r>
  <r>
    <x v="12"/>
    <n v="19"/>
    <n v="1710000"/>
    <m/>
    <n v="6309.5766601599998"/>
    <n v="6309.5766601599998"/>
    <n v="0"/>
    <n v="6309.5766601599998"/>
    <n v="0"/>
    <n v="171"/>
    <n v="2020"/>
    <x v="129"/>
  </r>
  <r>
    <x v="31"/>
    <n v="33"/>
    <n v="2970000"/>
    <m/>
    <n v="6309.5766601599998"/>
    <n v="6309.5766601599998"/>
    <n v="0"/>
    <n v="6309.5766601599998"/>
    <n v="0"/>
    <n v="171"/>
    <n v="2020"/>
    <x v="129"/>
  </r>
  <r>
    <x v="24"/>
    <n v="122"/>
    <n v="10980000"/>
    <m/>
    <n v="6309.5766601599998"/>
    <n v="6309.5766601599998"/>
    <n v="0"/>
    <n v="6309.5766601599998"/>
    <n v="0"/>
    <n v="171"/>
    <n v="2020"/>
    <x v="129"/>
  </r>
  <r>
    <x v="39"/>
    <n v="46"/>
    <n v="4140000"/>
    <m/>
    <n v="6309.5766601599998"/>
    <n v="6309.5766601599998"/>
    <n v="0"/>
    <n v="6309.5766601599998"/>
    <n v="0"/>
    <n v="171"/>
    <n v="2020"/>
    <x v="129"/>
  </r>
  <r>
    <x v="20"/>
    <n v="194"/>
    <n v="17460000"/>
    <m/>
    <n v="6309.5766601599998"/>
    <n v="6309.5766601599998"/>
    <n v="0"/>
    <n v="6309.5766601599998"/>
    <n v="0"/>
    <n v="171"/>
    <n v="2020"/>
    <x v="129"/>
  </r>
  <r>
    <x v="35"/>
    <n v="54"/>
    <n v="4860000"/>
    <m/>
    <n v="554626"/>
    <n v="3837073.5"/>
    <n v="3282447.5"/>
    <n v="1028176.98495"/>
    <n v="521573.61703600001"/>
    <n v="170"/>
    <n v="2020"/>
    <x v="130"/>
  </r>
  <r>
    <x v="7"/>
    <n v="2444"/>
    <n v="219960000"/>
    <m/>
    <n v="6309.5766601599998"/>
    <n v="3076098"/>
    <n v="3069788.4233400002"/>
    <n v="727650.268132"/>
    <n v="471576.20538100001"/>
    <n v="170"/>
    <n v="2020"/>
    <x v="130"/>
  </r>
  <r>
    <x v="34"/>
    <n v="48"/>
    <n v="4320000"/>
    <m/>
    <n v="6309.5766601599998"/>
    <n v="2032358.625"/>
    <n v="2026049.04834"/>
    <n v="678892.76373300003"/>
    <n v="597653.85605599999"/>
    <n v="170"/>
    <n v="2020"/>
    <x v="130"/>
  </r>
  <r>
    <x v="25"/>
    <n v="169"/>
    <n v="15210000"/>
    <m/>
    <n v="6309.5766601599998"/>
    <n v="2269865.75"/>
    <n v="2263556.1733400002"/>
    <n v="559284.59588799998"/>
    <n v="461079.73101400002"/>
    <n v="170"/>
    <n v="2020"/>
    <x v="130"/>
  </r>
  <r>
    <x v="18"/>
    <n v="120"/>
    <n v="10800000"/>
    <m/>
    <n v="6309.5766601599998"/>
    <n v="887156.375"/>
    <n v="880846.79833999998"/>
    <n v="469197.10165600001"/>
    <n v="163129.90035700001"/>
    <n v="170"/>
    <n v="2020"/>
    <x v="130"/>
  </r>
  <r>
    <x v="1"/>
    <n v="117"/>
    <n v="10530000"/>
    <m/>
    <n v="6309.5766601599998"/>
    <n v="1870683.625"/>
    <n v="1864374.04834"/>
    <n v="274596.80420299998"/>
    <n v="456897.04737799999"/>
    <n v="170"/>
    <n v="2020"/>
    <x v="130"/>
  </r>
  <r>
    <x v="23"/>
    <n v="169"/>
    <n v="15210000"/>
    <m/>
    <n v="6309.5766601599998"/>
    <n v="839460.4375"/>
    <n v="833150.86083999998"/>
    <n v="74316.635577499997"/>
    <n v="150951.39262"/>
    <n v="170"/>
    <n v="2020"/>
    <x v="130"/>
  </r>
  <r>
    <x v="11"/>
    <n v="260"/>
    <n v="23400000"/>
    <m/>
    <n v="6309.5766601599998"/>
    <n v="346737"/>
    <n v="340427.42333999998"/>
    <n v="12879.4888202"/>
    <n v="33855.962422500001"/>
    <n v="170"/>
    <n v="2020"/>
    <x v="130"/>
  </r>
  <r>
    <x v="42"/>
    <n v="6"/>
    <n v="540000"/>
    <m/>
    <n v="6309.5766601599998"/>
    <n v="6309.5766601599998"/>
    <n v="0"/>
    <n v="6309.5766601599998"/>
    <n v="0"/>
    <n v="170"/>
    <n v="2020"/>
    <x v="130"/>
  </r>
  <r>
    <x v="27"/>
    <n v="25"/>
    <n v="2250000"/>
    <m/>
    <n v="6309.5766601599998"/>
    <n v="6309.5766601599998"/>
    <n v="0"/>
    <n v="6309.5766601599998"/>
    <n v="0"/>
    <n v="170"/>
    <n v="2020"/>
    <x v="130"/>
  </r>
  <r>
    <x v="17"/>
    <n v="561"/>
    <n v="50490000"/>
    <m/>
    <n v="6309.5766601599998"/>
    <n v="6309.5766601599998"/>
    <n v="0"/>
    <n v="6309.5766601599998"/>
    <n v="4.7370239264900001E-4"/>
    <n v="170"/>
    <n v="2020"/>
    <x v="130"/>
  </r>
  <r>
    <x v="22"/>
    <n v="138"/>
    <n v="12420000"/>
    <m/>
    <n v="6309.5766601599998"/>
    <n v="6309.5766601599998"/>
    <n v="0"/>
    <n v="6309.5766601599998"/>
    <n v="0"/>
    <n v="170"/>
    <n v="2020"/>
    <x v="130"/>
  </r>
  <r>
    <x v="41"/>
    <n v="51"/>
    <n v="4590000"/>
    <m/>
    <n v="6309.5766601599998"/>
    <n v="6309.5766601599998"/>
    <n v="0"/>
    <n v="6309.5766601599998"/>
    <n v="0"/>
    <n v="170"/>
    <n v="2020"/>
    <x v="130"/>
  </r>
  <r>
    <x v="15"/>
    <n v="113"/>
    <n v="10170000"/>
    <m/>
    <n v="6309.5766601599998"/>
    <n v="6309.5766601599998"/>
    <n v="0"/>
    <n v="6309.5766601599998"/>
    <n v="0"/>
    <n v="170"/>
    <n v="2020"/>
    <x v="130"/>
  </r>
  <r>
    <x v="28"/>
    <n v="44"/>
    <n v="3960000"/>
    <m/>
    <n v="6309.5766601599998"/>
    <n v="6309.5766601599998"/>
    <n v="0"/>
    <n v="6309.5766601599998"/>
    <n v="0"/>
    <n v="170"/>
    <n v="2020"/>
    <x v="130"/>
  </r>
  <r>
    <x v="26"/>
    <n v="7"/>
    <n v="630000"/>
    <m/>
    <n v="6309.5766601599998"/>
    <n v="6309.5766601599998"/>
    <n v="0"/>
    <n v="6309.5766601599998"/>
    <n v="0"/>
    <n v="170"/>
    <n v="2020"/>
    <x v="130"/>
  </r>
  <r>
    <x v="32"/>
    <n v="13"/>
    <n v="1170000"/>
    <m/>
    <n v="6309.5766601599998"/>
    <n v="6309.5766601599998"/>
    <n v="0"/>
    <n v="6309.5766601599998"/>
    <n v="0"/>
    <n v="170"/>
    <n v="2020"/>
    <x v="130"/>
  </r>
  <r>
    <x v="40"/>
    <n v="66"/>
    <n v="5940000"/>
    <m/>
    <n v="6309.5766601599998"/>
    <n v="6309.5766601599998"/>
    <n v="0"/>
    <n v="6309.5766601599998"/>
    <n v="0"/>
    <n v="170"/>
    <n v="2020"/>
    <x v="130"/>
  </r>
  <r>
    <x v="38"/>
    <n v="29"/>
    <n v="2610000"/>
    <m/>
    <n v="6309.5766601599998"/>
    <n v="6309.5766601599998"/>
    <n v="0"/>
    <n v="6309.5766601599998"/>
    <n v="0"/>
    <n v="170"/>
    <n v="2020"/>
    <x v="130"/>
  </r>
  <r>
    <x v="29"/>
    <n v="65"/>
    <n v="5850000"/>
    <m/>
    <n v="6309.5766601599998"/>
    <n v="6309.5766601599998"/>
    <n v="0"/>
    <n v="6309.5766601599998"/>
    <n v="0"/>
    <n v="170"/>
    <n v="2020"/>
    <x v="130"/>
  </r>
  <r>
    <x v="12"/>
    <n v="37"/>
    <n v="3330000"/>
    <m/>
    <n v="6309.5766601599998"/>
    <n v="6309.5766601599998"/>
    <n v="0"/>
    <n v="6309.5766601599998"/>
    <n v="0"/>
    <n v="170"/>
    <n v="2020"/>
    <x v="130"/>
  </r>
  <r>
    <x v="31"/>
    <n v="97"/>
    <n v="8730000"/>
    <m/>
    <n v="6309.5766601599998"/>
    <n v="6309.5766601599998"/>
    <n v="0"/>
    <n v="6309.5766601599998"/>
    <n v="0"/>
    <n v="170"/>
    <n v="2020"/>
    <x v="130"/>
  </r>
  <r>
    <x v="24"/>
    <n v="124"/>
    <n v="11160000"/>
    <m/>
    <n v="6309.5766601599998"/>
    <n v="6309.5766601599998"/>
    <n v="0"/>
    <n v="6309.5766601599998"/>
    <n v="0"/>
    <n v="170"/>
    <n v="2020"/>
    <x v="130"/>
  </r>
  <r>
    <x v="39"/>
    <n v="49"/>
    <n v="4410000"/>
    <m/>
    <n v="6309.5766601599998"/>
    <n v="6309.5766601599998"/>
    <n v="0"/>
    <n v="6309.5766601599998"/>
    <n v="0"/>
    <n v="170"/>
    <n v="2020"/>
    <x v="130"/>
  </r>
  <r>
    <x v="3"/>
    <n v="97"/>
    <n v="8730000"/>
    <m/>
    <n v="6309.5766601599998"/>
    <n v="6309.5766601599998"/>
    <n v="0"/>
    <n v="6309.5766601599998"/>
    <n v="0"/>
    <n v="170"/>
    <n v="2020"/>
    <x v="130"/>
  </r>
  <r>
    <x v="36"/>
    <n v="9"/>
    <n v="810000"/>
    <m/>
    <n v="6309.5766601599998"/>
    <n v="6309.5766601599998"/>
    <n v="0"/>
    <n v="6309.5766601599998"/>
    <n v="0"/>
    <n v="170"/>
    <n v="2020"/>
    <x v="130"/>
  </r>
  <r>
    <x v="30"/>
    <n v="15"/>
    <n v="1350000"/>
    <m/>
    <n v="6309.5766601599998"/>
    <n v="6309.5766601599998"/>
    <n v="0"/>
    <n v="6309.5766601599998"/>
    <n v="0"/>
    <n v="170"/>
    <n v="2020"/>
    <x v="130"/>
  </r>
  <r>
    <x v="20"/>
    <n v="188"/>
    <n v="16920000"/>
    <m/>
    <n v="6309.5766601599998"/>
    <n v="6309.5766601599998"/>
    <n v="0"/>
    <n v="6309.5766601599998"/>
    <n v="0"/>
    <n v="170"/>
    <n v="2020"/>
    <x v="130"/>
  </r>
  <r>
    <x v="8"/>
    <n v="946"/>
    <n v="85140000"/>
    <m/>
    <n v="6309.5766601599998"/>
    <n v="2333459.5"/>
    <n v="2327149.9233400002"/>
    <n v="448503.863556"/>
    <n v="254602.54893799999"/>
    <n v="168"/>
    <n v="2020"/>
    <x v="131"/>
  </r>
  <r>
    <x v="2"/>
    <n v="153"/>
    <n v="13770000"/>
    <m/>
    <n v="6309.5766601599998"/>
    <n v="1342765.75"/>
    <n v="1336456.17334"/>
    <n v="171972.309695"/>
    <n v="312000.75993900001"/>
    <n v="168"/>
    <n v="2020"/>
    <x v="131"/>
  </r>
  <r>
    <x v="9"/>
    <n v="8"/>
    <n v="720000"/>
    <m/>
    <n v="6309.5766601599998"/>
    <n v="118032.078125"/>
    <n v="111722.50146499999"/>
    <n v="39414.3466797"/>
    <n v="39050.931450999997"/>
    <n v="168"/>
    <n v="2020"/>
    <x v="131"/>
  </r>
  <r>
    <x v="13"/>
    <n v="268"/>
    <n v="24120000"/>
    <m/>
    <n v="6309.5766601599998"/>
    <n v="398107.53125"/>
    <n v="391797.95458999998"/>
    <n v="15969.523869299999"/>
    <n v="44326.3067228"/>
    <n v="168"/>
    <n v="2020"/>
    <x v="131"/>
  </r>
  <r>
    <x v="21"/>
    <n v="6"/>
    <n v="540000"/>
    <m/>
    <n v="6309.5766601599998"/>
    <n v="6309.5766601599998"/>
    <n v="0"/>
    <n v="6309.5766601599998"/>
    <n v="0"/>
    <n v="168"/>
    <n v="2020"/>
    <x v="131"/>
  </r>
  <r>
    <x v="4"/>
    <n v="9"/>
    <n v="810000"/>
    <m/>
    <n v="6309.5766601599998"/>
    <n v="6309.5766601599998"/>
    <n v="0"/>
    <n v="6309.5766601599998"/>
    <n v="0"/>
    <n v="168"/>
    <n v="2020"/>
    <x v="131"/>
  </r>
  <r>
    <x v="18"/>
    <n v="8"/>
    <n v="720000"/>
    <m/>
    <n v="6309.5766601599998"/>
    <n v="409260.84375"/>
    <n v="402951.26708999998"/>
    <n v="259407.992493"/>
    <n v="156245.53823000001"/>
    <n v="167"/>
    <n v="2020"/>
    <x v="132"/>
  </r>
  <r>
    <x v="23"/>
    <n v="29"/>
    <n v="2610000"/>
    <m/>
    <n v="6309.5766601599998"/>
    <n v="963829.4375"/>
    <n v="957519.86083999998"/>
    <n v="188471.06955499999"/>
    <n v="302357.39115099999"/>
    <n v="167"/>
    <n v="2020"/>
    <x v="132"/>
  </r>
  <r>
    <x v="13"/>
    <n v="22"/>
    <n v="1980000"/>
    <m/>
    <n v="6309.5766601599998"/>
    <n v="6309.5766601599998"/>
    <n v="0"/>
    <n v="6309.5766601599998"/>
    <n v="0"/>
    <n v="167"/>
    <n v="2020"/>
    <x v="132"/>
  </r>
  <r>
    <x v="11"/>
    <n v="142"/>
    <n v="12780000"/>
    <m/>
    <n v="6309.5766601599998"/>
    <n v="731139.625"/>
    <n v="724830.04833999998"/>
    <n v="113977.77157"/>
    <n v="163908.311819"/>
    <n v="166"/>
    <n v="2020"/>
    <x v="133"/>
  </r>
  <r>
    <x v="36"/>
    <n v="29"/>
    <n v="2610000"/>
    <m/>
    <n v="6309.5766601599998"/>
    <n v="469894.28125"/>
    <n v="463584.70458999998"/>
    <n v="22295.2561288"/>
    <n v="84588.264824700003"/>
    <n v="166"/>
    <n v="2020"/>
    <x v="133"/>
  </r>
  <r>
    <x v="27"/>
    <n v="8"/>
    <n v="720000"/>
    <m/>
    <n v="6309.5766601599998"/>
    <n v="6309.5766601599998"/>
    <n v="0"/>
    <n v="6309.5766601599998"/>
    <n v="0"/>
    <n v="166"/>
    <n v="2020"/>
    <x v="133"/>
  </r>
  <r>
    <x v="41"/>
    <n v="17"/>
    <n v="1530000"/>
    <m/>
    <n v="6309.5766601599998"/>
    <n v="6309.5766601599998"/>
    <n v="0"/>
    <n v="6309.5766601599998"/>
    <n v="0"/>
    <n v="166"/>
    <n v="2020"/>
    <x v="133"/>
  </r>
  <r>
    <x v="28"/>
    <n v="4"/>
    <n v="360000"/>
    <m/>
    <n v="6309.5766601599998"/>
    <n v="6309.5766601599998"/>
    <n v="0"/>
    <n v="6309.5766601599998"/>
    <n v="0"/>
    <n v="166"/>
    <n v="2020"/>
    <x v="133"/>
  </r>
  <r>
    <x v="32"/>
    <n v="6"/>
    <n v="540000"/>
    <m/>
    <n v="6309.5766601599998"/>
    <n v="6309.5766601599998"/>
    <n v="0"/>
    <n v="6309.5766601599998"/>
    <n v="0"/>
    <n v="166"/>
    <n v="2020"/>
    <x v="133"/>
  </r>
  <r>
    <x v="29"/>
    <n v="6"/>
    <n v="540000"/>
    <m/>
    <n v="6309.5766601599998"/>
    <n v="6309.5766601599998"/>
    <n v="0"/>
    <n v="6309.5766601599998"/>
    <n v="0"/>
    <n v="166"/>
    <n v="2020"/>
    <x v="133"/>
  </r>
  <r>
    <x v="31"/>
    <n v="80"/>
    <n v="7200000"/>
    <m/>
    <n v="6309.5766601599998"/>
    <n v="6309.5766601599998"/>
    <n v="0"/>
    <n v="6309.5766601599998"/>
    <n v="0"/>
    <n v="166"/>
    <n v="2020"/>
    <x v="133"/>
  </r>
  <r>
    <x v="34"/>
    <n v="19"/>
    <n v="1710000"/>
    <m/>
    <n v="6309.5766601599998"/>
    <n v="1169500.25"/>
    <n v="1163190.67334"/>
    <n v="618651.998792"/>
    <n v="412596.57109899999"/>
    <n v="163"/>
    <n v="2020"/>
    <x v="134"/>
  </r>
  <r>
    <x v="5"/>
    <n v="746"/>
    <n v="67140000"/>
    <m/>
    <n v="6309.5766601599998"/>
    <n v="1870683.625"/>
    <n v="1864374.04834"/>
    <n v="548826.85758900002"/>
    <n v="423684.61765600002"/>
    <n v="163"/>
    <n v="2020"/>
    <x v="134"/>
  </r>
  <r>
    <x v="19"/>
    <n v="11"/>
    <n v="990000"/>
    <m/>
    <n v="6309.5766601599998"/>
    <n v="751623.1875"/>
    <n v="745313.61083999998"/>
    <n v="482409.83211999998"/>
    <n v="254536.599613"/>
    <n v="163"/>
    <n v="2020"/>
    <x v="134"/>
  </r>
  <r>
    <x v="8"/>
    <n v="494"/>
    <n v="44460000"/>
    <m/>
    <n v="6309.5766601599998"/>
    <n v="1458815.25"/>
    <n v="1452505.67334"/>
    <n v="458912.919092"/>
    <n v="289560.32636499999"/>
    <n v="163"/>
    <n v="2020"/>
    <x v="134"/>
  </r>
  <r>
    <x v="4"/>
    <n v="731"/>
    <n v="65790000"/>
    <m/>
    <n v="6309.5766601599998"/>
    <n v="691831.1875"/>
    <n v="685521.61083999998"/>
    <n v="263034.45938199997"/>
    <n v="143074.91851700001"/>
    <n v="163"/>
    <n v="2020"/>
    <x v="134"/>
  </r>
  <r>
    <x v="7"/>
    <n v="2009"/>
    <n v="180810000"/>
    <m/>
    <n v="6309.5766601599998"/>
    <n v="1819701.875"/>
    <n v="1813392.29834"/>
    <n v="191440.12104299999"/>
    <n v="260321.88249600001"/>
    <n v="163"/>
    <n v="2020"/>
    <x v="134"/>
  </r>
  <r>
    <x v="23"/>
    <n v="6"/>
    <n v="540000"/>
    <m/>
    <n v="6309.5766601599998"/>
    <n v="235505.046875"/>
    <n v="229195.47021500001"/>
    <n v="80597.814127599995"/>
    <n v="105122.994393"/>
    <n v="163"/>
    <n v="2020"/>
    <x v="134"/>
  </r>
  <r>
    <x v="2"/>
    <n v="1340"/>
    <n v="120600000"/>
    <m/>
    <n v="6309.5766601599998"/>
    <n v="1076466"/>
    <n v="1070156.42334"/>
    <n v="55048.905945699997"/>
    <n v="150545.78855100001"/>
    <n v="163"/>
    <n v="2020"/>
    <x v="134"/>
  </r>
  <r>
    <x v="1"/>
    <n v="70"/>
    <n v="6300000"/>
    <m/>
    <n v="6309.5766601599998"/>
    <n v="912011.4375"/>
    <n v="905701.86083999998"/>
    <n v="49799.456940600001"/>
    <n v="149422.702414"/>
    <n v="163"/>
    <n v="2020"/>
    <x v="134"/>
  </r>
  <r>
    <x v="10"/>
    <n v="8"/>
    <n v="720000"/>
    <m/>
    <n v="6309.5766601599998"/>
    <n v="155596.625"/>
    <n v="149287.04834000001"/>
    <n v="43631.338745100002"/>
    <n v="64643.188159199999"/>
    <n v="163"/>
    <n v="2020"/>
    <x v="134"/>
  </r>
  <r>
    <x v="6"/>
    <n v="35"/>
    <n v="3150000"/>
    <m/>
    <n v="6309.5766601599998"/>
    <n v="255858.734375"/>
    <n v="249549.15771500001"/>
    <n v="42825.927399599997"/>
    <n v="64842.044274799999"/>
    <n v="163"/>
    <n v="2020"/>
    <x v="134"/>
  </r>
  <r>
    <x v="33"/>
    <n v="20"/>
    <n v="1800000"/>
    <m/>
    <n v="6309.5766601599998"/>
    <n v="159955.890625"/>
    <n v="153646.31396500001"/>
    <n v="29978.925854500001"/>
    <n v="42734.123970499997"/>
    <n v="163"/>
    <n v="2020"/>
    <x v="134"/>
  </r>
  <r>
    <x v="14"/>
    <n v="280"/>
    <n v="25200000"/>
    <m/>
    <n v="6309.5766601599998"/>
    <n v="229086.84375"/>
    <n v="222777.26709000001"/>
    <n v="19068.0901576"/>
    <n v="36569.113621999997"/>
    <n v="163"/>
    <n v="2020"/>
    <x v="134"/>
  </r>
  <r>
    <x v="9"/>
    <n v="149"/>
    <n v="13410000"/>
    <m/>
    <n v="6309.5766601599998"/>
    <n v="131825.78125"/>
    <n v="125516.20458999999"/>
    <n v="11230.049152600001"/>
    <n v="16474.2595802"/>
    <n v="163"/>
    <n v="2020"/>
    <x v="134"/>
  </r>
  <r>
    <x v="13"/>
    <n v="358"/>
    <n v="32220000"/>
    <m/>
    <n v="6309.5766601599998"/>
    <n v="366437.6875"/>
    <n v="360128.11083999998"/>
    <n v="11181.4944584"/>
    <n v="25605.237243799998"/>
    <n v="163"/>
    <n v="2020"/>
    <x v="134"/>
  </r>
  <r>
    <x v="0"/>
    <n v="29"/>
    <n v="2610000"/>
    <m/>
    <n v="6309.5766601599998"/>
    <n v="6309.5766601599998"/>
    <n v="0"/>
    <n v="6309.5766601599998"/>
    <n v="0"/>
    <n v="163"/>
    <n v="2020"/>
    <x v="134"/>
  </r>
  <r>
    <x v="42"/>
    <n v="5"/>
    <n v="450000"/>
    <m/>
    <n v="6309.5766601599998"/>
    <n v="6309.5766601599998"/>
    <n v="0"/>
    <n v="6309.5766601599998"/>
    <n v="0"/>
    <n v="163"/>
    <n v="2020"/>
    <x v="134"/>
  </r>
  <r>
    <x v="37"/>
    <n v="8"/>
    <n v="720000"/>
    <m/>
    <n v="6309.5766601599998"/>
    <n v="6309.5766601599998"/>
    <n v="0"/>
    <n v="6309.5766601599998"/>
    <n v="0"/>
    <n v="163"/>
    <n v="2020"/>
    <x v="134"/>
  </r>
  <r>
    <x v="17"/>
    <n v="109"/>
    <n v="9810000"/>
    <m/>
    <n v="6309.5766601599998"/>
    <n v="6309.5766601599998"/>
    <n v="0"/>
    <n v="6309.5766601599998"/>
    <n v="0"/>
    <n v="163"/>
    <n v="2020"/>
    <x v="134"/>
  </r>
  <r>
    <x v="41"/>
    <n v="4"/>
    <n v="360000"/>
    <m/>
    <n v="6309.5766601599998"/>
    <n v="6309.5766601599998"/>
    <n v="0"/>
    <n v="6309.5766601599998"/>
    <n v="0"/>
    <n v="163"/>
    <n v="2020"/>
    <x v="134"/>
  </r>
  <r>
    <x v="26"/>
    <n v="17"/>
    <n v="1530000"/>
    <m/>
    <n v="6309.5766601599998"/>
    <n v="6309.5766601599998"/>
    <n v="0"/>
    <n v="6309.5766601599998"/>
    <n v="0"/>
    <n v="163"/>
    <n v="2020"/>
    <x v="134"/>
  </r>
  <r>
    <x v="40"/>
    <n v="9"/>
    <n v="810000"/>
    <m/>
    <n v="6309.5766601599998"/>
    <n v="6309.5766601599998"/>
    <n v="0"/>
    <n v="6309.5766601599998"/>
    <n v="0"/>
    <n v="163"/>
    <n v="2020"/>
    <x v="134"/>
  </r>
  <r>
    <x v="12"/>
    <n v="1"/>
    <n v="90000"/>
    <m/>
    <n v="6309.5766601599998"/>
    <n v="6309.5766601599998"/>
    <n v="0"/>
    <n v="6309.5766601599998"/>
    <n v="0"/>
    <n v="163"/>
    <n v="2020"/>
    <x v="134"/>
  </r>
  <r>
    <x v="39"/>
    <n v="49"/>
    <n v="4410000"/>
    <m/>
    <n v="6309.5766601599998"/>
    <n v="6309.5766601599998"/>
    <n v="0"/>
    <n v="6309.5766601599998"/>
    <n v="0"/>
    <n v="163"/>
    <n v="2020"/>
    <x v="134"/>
  </r>
  <r>
    <x v="36"/>
    <n v="21"/>
    <n v="1890000"/>
    <m/>
    <n v="6309.5766601599998"/>
    <n v="6309.5766601599998"/>
    <n v="0"/>
    <n v="6309.5766601599998"/>
    <n v="0"/>
    <n v="163"/>
    <n v="2020"/>
    <x v="134"/>
  </r>
  <r>
    <x v="11"/>
    <n v="180"/>
    <n v="16200000"/>
    <m/>
    <n v="6309.5766601599998"/>
    <n v="570164.3125"/>
    <n v="563854.73583999998"/>
    <n v="85888.718291600002"/>
    <n v="135702.087417"/>
    <n v="162"/>
    <n v="2020"/>
    <x v="135"/>
  </r>
  <r>
    <x v="5"/>
    <n v="954"/>
    <n v="85860000"/>
    <m/>
    <n v="6309.5766601599998"/>
    <n v="1819701.875"/>
    <n v="1813392.29834"/>
    <n v="605013.96412400005"/>
    <n v="394677.51961000002"/>
    <n v="160"/>
    <n v="2020"/>
    <x v="136"/>
  </r>
  <r>
    <x v="8"/>
    <n v="3066"/>
    <n v="275940000"/>
    <m/>
    <n v="6309.5766601599998"/>
    <n v="1976970.75"/>
    <n v="1970661.17334"/>
    <n v="374420.42870799999"/>
    <n v="218588.96494400001"/>
    <n v="160"/>
    <n v="2020"/>
    <x v="136"/>
  </r>
  <r>
    <x v="34"/>
    <n v="41"/>
    <n v="3690000"/>
    <m/>
    <n v="6309.5766601599998"/>
    <n v="1169500.25"/>
    <n v="1163190.67334"/>
    <n v="270470.43283200002"/>
    <n v="359285.50923899998"/>
    <n v="160"/>
    <n v="2020"/>
    <x v="136"/>
  </r>
  <r>
    <x v="4"/>
    <n v="107"/>
    <n v="9630000"/>
    <m/>
    <n v="6309.5766601599998"/>
    <n v="1018591.6875"/>
    <n v="1012282.11084"/>
    <n v="222575.398625"/>
    <n v="221281.66901400001"/>
    <n v="160"/>
    <n v="2020"/>
    <x v="136"/>
  </r>
  <r>
    <x v="6"/>
    <n v="38"/>
    <n v="3420000"/>
    <m/>
    <n v="6309.5766601599998"/>
    <n v="554626"/>
    <n v="548316.42333999998"/>
    <n v="82911.933799299994"/>
    <n v="147174.00448900001"/>
    <n v="160"/>
    <n v="2020"/>
    <x v="136"/>
  </r>
  <r>
    <x v="2"/>
    <n v="1251"/>
    <n v="112590000"/>
    <m/>
    <n v="6309.5766601599998"/>
    <n v="937562.25"/>
    <n v="931252.67333999998"/>
    <n v="72160.646970700007"/>
    <n v="163139.610797"/>
    <n v="160"/>
    <n v="2020"/>
    <x v="136"/>
  </r>
  <r>
    <x v="7"/>
    <n v="2484"/>
    <n v="223560000"/>
    <m/>
    <n v="6309.5766601599998"/>
    <n v="1342765.75"/>
    <n v="1336456.17334"/>
    <n v="62935.411866800001"/>
    <n v="106273.00039299999"/>
    <n v="160"/>
    <n v="2020"/>
    <x v="136"/>
  </r>
  <r>
    <x v="14"/>
    <n v="301"/>
    <n v="27090000"/>
    <m/>
    <n v="6309.5766601599998"/>
    <n v="420726.6875"/>
    <n v="414417.11083999998"/>
    <n v="49797.269925400004"/>
    <n v="88794.697816700005"/>
    <n v="160"/>
    <n v="2020"/>
    <x v="136"/>
  </r>
  <r>
    <x v="19"/>
    <n v="75"/>
    <n v="6750000"/>
    <m/>
    <n v="6309.5766601599998"/>
    <n v="432513.96875"/>
    <n v="426204.39208999998"/>
    <n v="44483.898873700004"/>
    <n v="79420.586931900005"/>
    <n v="160"/>
    <n v="2020"/>
    <x v="136"/>
  </r>
  <r>
    <x v="13"/>
    <n v="320"/>
    <n v="28800000"/>
    <m/>
    <n v="6309.5766601599998"/>
    <n v="387257.90625"/>
    <n v="380948.32958999998"/>
    <n v="33477.1352539"/>
    <n v="53056.123436900001"/>
    <n v="160"/>
    <n v="2020"/>
    <x v="136"/>
  </r>
  <r>
    <x v="9"/>
    <n v="149"/>
    <n v="13410000"/>
    <m/>
    <n v="6309.5766601599998"/>
    <n v="496592.40625"/>
    <n v="490282.82958999998"/>
    <n v="19908.0666881"/>
    <n v="55758.928002499997"/>
    <n v="160"/>
    <n v="2020"/>
    <x v="136"/>
  </r>
  <r>
    <x v="37"/>
    <n v="64"/>
    <n v="5760000"/>
    <m/>
    <n v="6309.5766601599998"/>
    <n v="135519"/>
    <n v="129209.42333999999"/>
    <n v="10832.2652664"/>
    <n v="21888.198324699999"/>
    <n v="160"/>
    <n v="2020"/>
    <x v="136"/>
  </r>
  <r>
    <x v="0"/>
    <n v="29"/>
    <n v="2610000"/>
    <m/>
    <n v="6309.5766601599998"/>
    <n v="6309.5766601599998"/>
    <n v="0"/>
    <n v="6309.5766601599998"/>
    <n v="0"/>
    <n v="160"/>
    <n v="2020"/>
    <x v="136"/>
  </r>
  <r>
    <x v="21"/>
    <n v="32"/>
    <n v="2880000"/>
    <m/>
    <n v="6309.5766601599998"/>
    <n v="6309.5766601599998"/>
    <n v="0"/>
    <n v="6309.5766601599998"/>
    <n v="0"/>
    <n v="160"/>
    <n v="2020"/>
    <x v="136"/>
  </r>
  <r>
    <x v="10"/>
    <n v="124"/>
    <n v="11160000"/>
    <m/>
    <n v="6309.5766601599998"/>
    <n v="6309.5766601599998"/>
    <n v="0"/>
    <n v="6309.5766601599998"/>
    <n v="0"/>
    <n v="160"/>
    <n v="2020"/>
    <x v="136"/>
  </r>
  <r>
    <x v="33"/>
    <n v="20"/>
    <n v="1800000"/>
    <m/>
    <n v="6309.5766601599998"/>
    <n v="6309.5766601599998"/>
    <n v="0"/>
    <n v="6309.5766601599998"/>
    <n v="0"/>
    <n v="160"/>
    <n v="2020"/>
    <x v="136"/>
  </r>
  <r>
    <x v="5"/>
    <n v="186"/>
    <n v="16740000"/>
    <m/>
    <n v="6309.5766601599998"/>
    <n v="1137628"/>
    <n v="1131318.42334"/>
    <n v="606195.499572"/>
    <n v="281799.03083200002"/>
    <n v="159"/>
    <n v="2020"/>
    <x v="137"/>
  </r>
  <r>
    <x v="1"/>
    <n v="93"/>
    <n v="8370000"/>
    <m/>
    <n v="6309.5766601599998"/>
    <n v="2269865.75"/>
    <n v="2263556.1733400002"/>
    <n v="196887.31946200001"/>
    <n v="456180.63776800002"/>
    <n v="159"/>
    <n v="2020"/>
    <x v="137"/>
  </r>
  <r>
    <x v="34"/>
    <n v="11"/>
    <n v="990000"/>
    <m/>
    <n v="6309.5766601599998"/>
    <n v="654636.5"/>
    <n v="648326.92333999998"/>
    <n v="113097.417969"/>
    <n v="200062.718127"/>
    <n v="159"/>
    <n v="2020"/>
    <x v="137"/>
  </r>
  <r>
    <x v="8"/>
    <n v="33"/>
    <n v="2970000"/>
    <m/>
    <n v="6309.5766601599998"/>
    <n v="586138.3125"/>
    <n v="579828.73583999998"/>
    <n v="109330.766838"/>
    <n v="204764.547315"/>
    <n v="159"/>
    <n v="2020"/>
    <x v="137"/>
  </r>
  <r>
    <x v="2"/>
    <n v="876"/>
    <n v="78840000"/>
    <m/>
    <n v="6309.5766601599998"/>
    <n v="1018591.6875"/>
    <n v="1012282.11084"/>
    <n v="74154.814604200001"/>
    <n v="158065.08789299999"/>
    <n v="159"/>
    <n v="2020"/>
    <x v="137"/>
  </r>
  <r>
    <x v="9"/>
    <n v="62"/>
    <n v="5580000"/>
    <m/>
    <n v="6309.5766601599998"/>
    <n v="242103.078125"/>
    <n v="235793.50146500001"/>
    <n v="44814.703038400003"/>
    <n v="60031.886699299997"/>
    <n v="159"/>
    <n v="2020"/>
    <x v="137"/>
  </r>
  <r>
    <x v="6"/>
    <n v="18"/>
    <n v="1620000"/>
    <m/>
    <n v="6309.5766601599998"/>
    <n v="164437.203125"/>
    <n v="158127.62646500001"/>
    <n v="43091.301649300003"/>
    <n v="65036.164563400001"/>
    <n v="159"/>
    <n v="2020"/>
    <x v="137"/>
  </r>
  <r>
    <x v="11"/>
    <n v="57"/>
    <n v="5130000"/>
    <m/>
    <n v="6309.5766601599998"/>
    <n v="387257.90625"/>
    <n v="380948.32958999998"/>
    <n v="40804.650347800001"/>
    <n v="86450.114805599995"/>
    <n v="159"/>
    <n v="2020"/>
    <x v="137"/>
  </r>
  <r>
    <x v="23"/>
    <n v="48"/>
    <n v="4320000"/>
    <m/>
    <n v="6309.5766601599998"/>
    <n v="409260.84375"/>
    <n v="402951.26708999998"/>
    <n v="38866.178700800003"/>
    <n v="98462.063247800004"/>
    <n v="159"/>
    <n v="2020"/>
    <x v="137"/>
  </r>
  <r>
    <x v="14"/>
    <n v="185"/>
    <n v="16650000"/>
    <m/>
    <n v="6309.5766601599998"/>
    <n v="356451.15625"/>
    <n v="350141.57958999998"/>
    <n v="32716.852296199999"/>
    <n v="59532.440472000002"/>
    <n v="159"/>
    <n v="2020"/>
    <x v="137"/>
  </r>
  <r>
    <x v="4"/>
    <n v="23"/>
    <n v="2070000"/>
    <m/>
    <n v="6309.5766601599998"/>
    <n v="199526.3125"/>
    <n v="193216.73584000001"/>
    <n v="30821.6549762"/>
    <n v="63347.577983700001"/>
    <n v="159"/>
    <n v="2020"/>
    <x v="137"/>
  </r>
  <r>
    <x v="13"/>
    <n v="26"/>
    <n v="2340000"/>
    <m/>
    <n v="6309.5766601599998"/>
    <n v="57544.0234375"/>
    <n v="51234.4467773"/>
    <n v="19193.720026999999"/>
    <n v="16070.433931899999"/>
    <n v="159"/>
    <n v="2020"/>
    <x v="137"/>
  </r>
  <r>
    <x v="7"/>
    <n v="1099"/>
    <n v="98910000"/>
    <m/>
    <n v="6309.5766601599998"/>
    <n v="457088.5"/>
    <n v="450778.92333999998"/>
    <n v="14403.5420113"/>
    <n v="29762.252901299998"/>
    <n v="159"/>
    <n v="2020"/>
    <x v="137"/>
  </r>
  <r>
    <x v="19"/>
    <n v="94"/>
    <n v="8460000"/>
    <m/>
    <n v="6309.5766601599998"/>
    <n v="73790.4296875"/>
    <n v="67480.853027300007"/>
    <n v="9181.1023208900006"/>
    <n v="13620.842171300001"/>
    <n v="159"/>
    <n v="2020"/>
    <x v="137"/>
  </r>
  <r>
    <x v="27"/>
    <n v="13"/>
    <n v="1170000"/>
    <m/>
    <n v="6309.5766601599998"/>
    <n v="6309.5766601599998"/>
    <n v="0"/>
    <n v="6309.5766601599998"/>
    <n v="0"/>
    <n v="159"/>
    <n v="2020"/>
    <x v="137"/>
  </r>
  <r>
    <x v="25"/>
    <n v="97"/>
    <n v="8730000"/>
    <m/>
    <n v="6309.5766601599998"/>
    <n v="6309.5766601599998"/>
    <n v="0"/>
    <n v="6309.5766601599998"/>
    <n v="0"/>
    <n v="159"/>
    <n v="2020"/>
    <x v="137"/>
  </r>
  <r>
    <x v="17"/>
    <n v="79"/>
    <n v="7110000"/>
    <m/>
    <n v="6309.5766601599998"/>
    <n v="6309.5766601599998"/>
    <n v="0"/>
    <n v="6309.5766601599998"/>
    <n v="0"/>
    <n v="159"/>
    <n v="2020"/>
    <x v="137"/>
  </r>
  <r>
    <x v="22"/>
    <n v="5"/>
    <n v="450000"/>
    <m/>
    <n v="6309.5766601599998"/>
    <n v="6309.5766601599998"/>
    <n v="0"/>
    <n v="6309.5766601599998"/>
    <n v="0"/>
    <n v="159"/>
    <n v="2020"/>
    <x v="137"/>
  </r>
  <r>
    <x v="15"/>
    <n v="21"/>
    <n v="1890000"/>
    <m/>
    <n v="6309.5766601599998"/>
    <n v="6309.5766601599998"/>
    <n v="0"/>
    <n v="6309.5766601599998"/>
    <n v="0"/>
    <n v="159"/>
    <n v="2020"/>
    <x v="137"/>
  </r>
  <r>
    <x v="28"/>
    <n v="14"/>
    <n v="1260000"/>
    <m/>
    <n v="6309.5766601599998"/>
    <n v="6309.5766601599998"/>
    <n v="0"/>
    <n v="6309.5766601599998"/>
    <n v="0"/>
    <n v="159"/>
    <n v="2020"/>
    <x v="137"/>
  </r>
  <r>
    <x v="32"/>
    <n v="3"/>
    <n v="270000"/>
    <m/>
    <n v="6309.5766601599998"/>
    <n v="6309.5766601599998"/>
    <n v="0"/>
    <n v="6309.5766601599998"/>
    <n v="0"/>
    <n v="159"/>
    <n v="2020"/>
    <x v="137"/>
  </r>
  <r>
    <x v="10"/>
    <n v="6"/>
    <n v="540000"/>
    <m/>
    <n v="6309.5766601599998"/>
    <n v="6309.5766601599998"/>
    <n v="0"/>
    <n v="6309.5766601599998"/>
    <n v="0"/>
    <n v="159"/>
    <n v="2020"/>
    <x v="137"/>
  </r>
  <r>
    <x v="29"/>
    <n v="29"/>
    <n v="2610000"/>
    <m/>
    <n v="6309.5766601599998"/>
    <n v="6309.5766601599998"/>
    <n v="0"/>
    <n v="6309.5766601599998"/>
    <n v="0"/>
    <n v="159"/>
    <n v="2020"/>
    <x v="137"/>
  </r>
  <r>
    <x v="18"/>
    <n v="26"/>
    <n v="2340000"/>
    <m/>
    <n v="6309.5766601599998"/>
    <n v="6309.5766601599998"/>
    <n v="0"/>
    <n v="6309.5766601599998"/>
    <n v="0"/>
    <n v="159"/>
    <n v="2020"/>
    <x v="137"/>
  </r>
  <r>
    <x v="24"/>
    <n v="60"/>
    <n v="5400000"/>
    <m/>
    <n v="6309.5766601599998"/>
    <n v="6309.5766601599998"/>
    <n v="0"/>
    <n v="6309.5766601599998"/>
    <n v="0"/>
    <n v="159"/>
    <n v="2020"/>
    <x v="137"/>
  </r>
  <r>
    <x v="35"/>
    <n v="51"/>
    <n v="4590000"/>
    <m/>
    <n v="6309.5766601599998"/>
    <n v="1499685.25"/>
    <n v="1493375.67334"/>
    <n v="843907.77631900006"/>
    <n v="313996.34550300002"/>
    <n v="156"/>
    <n v="2020"/>
    <x v="138"/>
  </r>
  <r>
    <x v="5"/>
    <n v="978"/>
    <n v="88020000"/>
    <m/>
    <n v="6309.5766601599998"/>
    <n v="1976970.75"/>
    <n v="1970661.17334"/>
    <n v="508201.79442799999"/>
    <n v="405888.99417800002"/>
    <n v="156"/>
    <n v="2020"/>
    <x v="138"/>
  </r>
  <r>
    <x v="34"/>
    <n v="48"/>
    <n v="4320000"/>
    <m/>
    <n v="6309.5766601599998"/>
    <n v="1342765.75"/>
    <n v="1336456.17334"/>
    <n v="449064.205739"/>
    <n v="442005.94422399998"/>
    <n v="156"/>
    <n v="2020"/>
    <x v="138"/>
  </r>
  <r>
    <x v="4"/>
    <n v="979"/>
    <n v="88110000"/>
    <m/>
    <n v="6309.5766601599998"/>
    <n v="887156.375"/>
    <n v="880846.79833999998"/>
    <n v="327686.33150299999"/>
    <n v="148891.670342"/>
    <n v="156"/>
    <n v="2020"/>
    <x v="138"/>
  </r>
  <r>
    <x v="8"/>
    <n v="3222"/>
    <n v="289980000"/>
    <m/>
    <n v="6309.5766601599998"/>
    <n v="2269865.75"/>
    <n v="2263556.1733400002"/>
    <n v="241547.84464299999"/>
    <n v="278837.38587"/>
    <n v="156"/>
    <n v="2020"/>
    <x v="138"/>
  </r>
  <r>
    <x v="1"/>
    <n v="119"/>
    <n v="10710000"/>
    <m/>
    <n v="6309.5766601599998"/>
    <n v="1923092.5"/>
    <n v="1916782.92334"/>
    <n v="182276.03459"/>
    <n v="440254.42581500002"/>
    <n v="156"/>
    <n v="2020"/>
    <x v="138"/>
  </r>
  <r>
    <x v="2"/>
    <n v="1435"/>
    <n v="129150000"/>
    <m/>
    <n v="6309.5766601599998"/>
    <n v="1419058.125"/>
    <n v="1412748.54834"/>
    <n v="107293.942073"/>
    <n v="269563.05473600002"/>
    <n v="156"/>
    <n v="2020"/>
    <x v="138"/>
  </r>
  <r>
    <x v="14"/>
    <n v="305"/>
    <n v="27450000"/>
    <m/>
    <n v="6309.5766601599998"/>
    <n v="510505.21875"/>
    <n v="504195.64208999998"/>
    <n v="32695.5449171"/>
    <n v="64924.107950700003"/>
    <n v="156"/>
    <n v="2020"/>
    <x v="138"/>
  </r>
  <r>
    <x v="30"/>
    <n v="17"/>
    <n v="1530000"/>
    <m/>
    <n v="6309.5766601599998"/>
    <n v="199526.3125"/>
    <n v="193216.73584000001"/>
    <n v="30081.402056499999"/>
    <n v="58868.801970499997"/>
    <n v="156"/>
    <n v="2020"/>
    <x v="138"/>
  </r>
  <r>
    <x v="23"/>
    <n v="179"/>
    <n v="16110000"/>
    <m/>
    <n v="6309.5766601599998"/>
    <n v="554626"/>
    <n v="548316.42333999998"/>
    <n v="26048.082849599999"/>
    <n v="70779.204294399999"/>
    <n v="156"/>
    <n v="2020"/>
    <x v="138"/>
  </r>
  <r>
    <x v="9"/>
    <n v="152"/>
    <n v="13680000"/>
    <m/>
    <n v="6309.5766601599998"/>
    <n v="285759.25"/>
    <n v="279449.67333999998"/>
    <n v="18691.195380000001"/>
    <n v="36986.462909000002"/>
    <n v="156"/>
    <n v="2020"/>
    <x v="138"/>
  </r>
  <r>
    <x v="6"/>
    <n v="37"/>
    <n v="3330000"/>
    <m/>
    <n v="6309.5766601599998"/>
    <n v="169044.15625"/>
    <n v="162734.57959000001"/>
    <n v="17391.2785711"/>
    <n v="30965.80229"/>
    <n v="156"/>
    <n v="2020"/>
    <x v="138"/>
  </r>
  <r>
    <x v="7"/>
    <n v="2515"/>
    <n v="226350000"/>
    <m/>
    <n v="6309.5766601599998"/>
    <n v="586138.3125"/>
    <n v="579828.73583999998"/>
    <n v="13961.430597099999"/>
    <n v="37929.601694199999"/>
    <n v="156"/>
    <n v="2020"/>
    <x v="138"/>
  </r>
  <r>
    <x v="13"/>
    <n v="361"/>
    <n v="32490000"/>
    <m/>
    <n v="6309.5766601599998"/>
    <n v="205116.34375"/>
    <n v="198806.76709000001"/>
    <n v="10781.699180899999"/>
    <n v="20856.562902900001"/>
    <n v="156"/>
    <n v="2020"/>
    <x v="138"/>
  </r>
  <r>
    <x v="22"/>
    <n v="136"/>
    <n v="12240000"/>
    <m/>
    <n v="6309.5766601599998"/>
    <n v="376704"/>
    <n v="370394.42333999998"/>
    <n v="10343.2755665"/>
    <n v="33494.493849500002"/>
    <n v="156"/>
    <n v="2020"/>
    <x v="138"/>
  </r>
  <r>
    <x v="19"/>
    <n v="144"/>
    <n v="12960000"/>
    <m/>
    <n v="6309.5766601599998"/>
    <n v="82413.8828125"/>
    <n v="76104.306152300007"/>
    <n v="8170.1813761399999"/>
    <n v="9087.40122041"/>
    <n v="156"/>
    <n v="2020"/>
    <x v="138"/>
  </r>
  <r>
    <x v="0"/>
    <n v="29"/>
    <n v="2610000"/>
    <m/>
    <n v="6309.5766601599998"/>
    <n v="6309.5766601599998"/>
    <n v="0"/>
    <n v="6309.5766601599998"/>
    <n v="0"/>
    <n v="156"/>
    <n v="2020"/>
    <x v="138"/>
  </r>
  <r>
    <x v="42"/>
    <n v="22"/>
    <n v="1980000"/>
    <m/>
    <n v="6309.5766601599998"/>
    <n v="6309.5766601599998"/>
    <n v="0"/>
    <n v="6309.5766601599998"/>
    <n v="0"/>
    <n v="156"/>
    <n v="2020"/>
    <x v="138"/>
  </r>
  <r>
    <x v="37"/>
    <n v="65"/>
    <n v="5850000"/>
    <m/>
    <n v="6309.5766601599998"/>
    <n v="6309.5766601599998"/>
    <n v="0"/>
    <n v="6309.5766601599998"/>
    <n v="0"/>
    <n v="156"/>
    <n v="2020"/>
    <x v="138"/>
  </r>
  <r>
    <x v="21"/>
    <n v="22"/>
    <n v="1980000"/>
    <m/>
    <n v="6309.5766601599998"/>
    <n v="6309.5766601599998"/>
    <n v="0"/>
    <n v="6309.5766601599998"/>
    <n v="0"/>
    <n v="156"/>
    <n v="2020"/>
    <x v="138"/>
  </r>
  <r>
    <x v="25"/>
    <n v="72"/>
    <n v="6480000"/>
    <m/>
    <n v="6309.5766601599998"/>
    <n v="6309.5766601599998"/>
    <n v="0"/>
    <n v="6309.5766601599998"/>
    <n v="0"/>
    <n v="156"/>
    <n v="2020"/>
    <x v="138"/>
  </r>
  <r>
    <x v="17"/>
    <n v="547"/>
    <n v="49230000"/>
    <m/>
    <n v="6309.5766601599998"/>
    <n v="6309.5766601599998"/>
    <n v="0"/>
    <n v="6309.5766601599998"/>
    <n v="4.3392858276400002E-4"/>
    <n v="156"/>
    <n v="2020"/>
    <x v="138"/>
  </r>
  <r>
    <x v="15"/>
    <n v="88"/>
    <n v="7920000"/>
    <m/>
    <n v="6309.5766601599998"/>
    <n v="6309.5766601599998"/>
    <n v="0"/>
    <n v="6309.5766601599998"/>
    <n v="0"/>
    <n v="156"/>
    <n v="2020"/>
    <x v="138"/>
  </r>
  <r>
    <x v="28"/>
    <n v="5"/>
    <n v="450000"/>
    <m/>
    <n v="6309.5766601599998"/>
    <n v="6309.5766601599998"/>
    <n v="0"/>
    <n v="6309.5766601599998"/>
    <n v="0"/>
    <n v="156"/>
    <n v="2020"/>
    <x v="138"/>
  </r>
  <r>
    <x v="26"/>
    <n v="35"/>
    <n v="3150000"/>
    <m/>
    <n v="6309.5766601599998"/>
    <n v="6309.5766601599998"/>
    <n v="0"/>
    <n v="6309.5766601599998"/>
    <n v="0"/>
    <n v="156"/>
    <n v="2020"/>
    <x v="138"/>
  </r>
  <r>
    <x v="10"/>
    <n v="125"/>
    <n v="11250000"/>
    <m/>
    <n v="6309.5766601599998"/>
    <n v="6309.5766601599998"/>
    <n v="0"/>
    <n v="6309.5766601599998"/>
    <n v="0"/>
    <n v="156"/>
    <n v="2020"/>
    <x v="138"/>
  </r>
  <r>
    <x v="29"/>
    <n v="21"/>
    <n v="1890000"/>
    <m/>
    <n v="6309.5766601599998"/>
    <n v="6309.5766601599998"/>
    <n v="0"/>
    <n v="6309.5766601599998"/>
    <n v="0"/>
    <n v="156"/>
    <n v="2020"/>
    <x v="138"/>
  </r>
  <r>
    <x v="12"/>
    <n v="29"/>
    <n v="2610000"/>
    <m/>
    <n v="6309.5766601599998"/>
    <n v="6309.5766601599998"/>
    <n v="0"/>
    <n v="6309.5766601599998"/>
    <n v="0"/>
    <n v="156"/>
    <n v="2020"/>
    <x v="138"/>
  </r>
  <r>
    <x v="31"/>
    <n v="30"/>
    <n v="2700000"/>
    <m/>
    <n v="6309.5766601599998"/>
    <n v="6309.5766601599998"/>
    <n v="0"/>
    <n v="6309.5766601599998"/>
    <n v="0"/>
    <n v="156"/>
    <n v="2020"/>
    <x v="138"/>
  </r>
  <r>
    <x v="24"/>
    <n v="81"/>
    <n v="7290000"/>
    <m/>
    <n v="6309.5766601599998"/>
    <n v="6309.5766601599998"/>
    <n v="0"/>
    <n v="6309.5766601599998"/>
    <n v="0"/>
    <n v="156"/>
    <n v="2020"/>
    <x v="138"/>
  </r>
  <r>
    <x v="39"/>
    <n v="36"/>
    <n v="3240000"/>
    <m/>
    <n v="6309.5766601599998"/>
    <n v="6309.5766601599998"/>
    <n v="0"/>
    <n v="6309.5766601599998"/>
    <n v="0"/>
    <n v="156"/>
    <n v="2020"/>
    <x v="138"/>
  </r>
  <r>
    <x v="33"/>
    <n v="19"/>
    <n v="1710000"/>
    <m/>
    <n v="6309.5766601599998"/>
    <n v="6309.5766601599998"/>
    <n v="0"/>
    <n v="6309.5766601599998"/>
    <n v="0"/>
    <n v="156"/>
    <n v="2020"/>
    <x v="138"/>
  </r>
  <r>
    <x v="20"/>
    <n v="201"/>
    <n v="18090000"/>
    <m/>
    <n v="6309.5766601599998"/>
    <n v="6309.5766601599998"/>
    <n v="0"/>
    <n v="6309.5766601599998"/>
    <n v="0"/>
    <n v="156"/>
    <n v="2020"/>
    <x v="138"/>
  </r>
  <r>
    <x v="8"/>
    <n v="43"/>
    <n v="3870000"/>
    <m/>
    <n v="6309.5766601599998"/>
    <n v="1270574.375"/>
    <n v="1264264.79834"/>
    <n v="754855.11924300005"/>
    <n v="414868.61479800002"/>
    <n v="155"/>
    <n v="2020"/>
    <x v="139"/>
  </r>
  <r>
    <x v="35"/>
    <n v="39"/>
    <n v="3510000"/>
    <m/>
    <n v="6309.5766601599998"/>
    <n v="1106624.125"/>
    <n v="1100314.54834"/>
    <n v="665001.14446900005"/>
    <n v="317647.41126899997"/>
    <n v="155"/>
    <n v="2020"/>
    <x v="139"/>
  </r>
  <r>
    <x v="4"/>
    <n v="617"/>
    <n v="55530000"/>
    <m/>
    <n v="6309.5766601599998"/>
    <n v="816582.6875"/>
    <n v="810273.11083999998"/>
    <n v="240355.465577"/>
    <n v="128231.591581"/>
    <n v="155"/>
    <n v="2020"/>
    <x v="139"/>
  </r>
  <r>
    <x v="5"/>
    <n v="204"/>
    <n v="18360000"/>
    <m/>
    <n v="6309.5766601599998"/>
    <n v="772681.0625"/>
    <n v="766371.48583999998"/>
    <n v="229253.521018"/>
    <n v="188084.917437"/>
    <n v="155"/>
    <n v="2020"/>
    <x v="139"/>
  </r>
  <r>
    <x v="1"/>
    <n v="113"/>
    <n v="10170000"/>
    <m/>
    <n v="6309.5766601599998"/>
    <n v="1923092.5"/>
    <n v="1916782.92334"/>
    <n v="58710.343209899998"/>
    <n v="253700.330782"/>
    <n v="155"/>
    <n v="2020"/>
    <x v="139"/>
  </r>
  <r>
    <x v="34"/>
    <n v="46"/>
    <n v="4140000"/>
    <m/>
    <n v="6309.5766601599998"/>
    <n v="263026.84375"/>
    <n v="256717.26709000001"/>
    <n v="48002.911217699999"/>
    <n v="70366.465934299995"/>
    <n v="155"/>
    <n v="2020"/>
    <x v="139"/>
  </r>
  <r>
    <x v="2"/>
    <n v="922"/>
    <n v="82980000"/>
    <m/>
    <n v="6309.5766601599998"/>
    <n v="570164.3125"/>
    <n v="563854.73583999998"/>
    <n v="19569.594899700001"/>
    <n v="65554.356754399996"/>
    <n v="155"/>
    <n v="2020"/>
    <x v="139"/>
  </r>
  <r>
    <x v="13"/>
    <n v="93"/>
    <n v="8370000"/>
    <m/>
    <n v="6309.5766601599998"/>
    <n v="143218.828125"/>
    <n v="136909.25146500001"/>
    <n v="12547.811665200001"/>
    <n v="22596.2546803"/>
    <n v="155"/>
    <n v="2020"/>
    <x v="139"/>
  </r>
  <r>
    <x v="7"/>
    <n v="2392"/>
    <n v="215280000"/>
    <m/>
    <n v="6309.5766601599998"/>
    <n v="554626"/>
    <n v="548316.42333999998"/>
    <n v="12466.667874799999"/>
    <n v="34863.773472499997"/>
    <n v="155"/>
    <n v="2020"/>
    <x v="139"/>
  </r>
  <r>
    <x v="0"/>
    <n v="27"/>
    <n v="2430000"/>
    <m/>
    <n v="6309.5766601599998"/>
    <n v="6309.5766601599998"/>
    <n v="0"/>
    <n v="6309.5766601599998"/>
    <n v="0"/>
    <n v="155"/>
    <n v="2020"/>
    <x v="139"/>
  </r>
  <r>
    <x v="42"/>
    <n v="16"/>
    <n v="1440000"/>
    <m/>
    <n v="6309.5766601599998"/>
    <n v="6309.5766601599998"/>
    <n v="0"/>
    <n v="6309.5766601599998"/>
    <n v="0"/>
    <n v="155"/>
    <n v="2020"/>
    <x v="139"/>
  </r>
  <r>
    <x v="17"/>
    <n v="442"/>
    <n v="39780000"/>
    <m/>
    <n v="6309.5766601599998"/>
    <n v="6309.5766601599998"/>
    <n v="0"/>
    <n v="6309.5766601599998"/>
    <n v="0"/>
    <n v="155"/>
    <n v="2020"/>
    <x v="139"/>
  </r>
  <r>
    <x v="15"/>
    <n v="123"/>
    <n v="11070000"/>
    <m/>
    <n v="6309.5766601599998"/>
    <n v="6309.5766601599998"/>
    <n v="0"/>
    <n v="6309.5766601599998"/>
    <n v="0"/>
    <n v="155"/>
    <n v="2020"/>
    <x v="139"/>
  </r>
  <r>
    <x v="10"/>
    <n v="18"/>
    <n v="1620000"/>
    <m/>
    <n v="6309.5766601599998"/>
    <n v="6309.5766601599998"/>
    <n v="0"/>
    <n v="6309.5766601599998"/>
    <n v="0"/>
    <n v="155"/>
    <n v="2020"/>
    <x v="139"/>
  </r>
  <r>
    <x v="40"/>
    <n v="27"/>
    <n v="2430000"/>
    <m/>
    <n v="6309.5766601599998"/>
    <n v="6309.5766601599998"/>
    <n v="0"/>
    <n v="6309.5766601599998"/>
    <n v="0"/>
    <n v="155"/>
    <n v="2020"/>
    <x v="139"/>
  </r>
  <r>
    <x v="14"/>
    <n v="17"/>
    <n v="1530000"/>
    <m/>
    <n v="6309.5766601599998"/>
    <n v="6309.5766601599998"/>
    <n v="0"/>
    <n v="6309.5766601599998"/>
    <n v="0"/>
    <n v="155"/>
    <n v="2020"/>
    <x v="139"/>
  </r>
  <r>
    <x v="12"/>
    <n v="31"/>
    <n v="2790000"/>
    <m/>
    <n v="6309.5766601599998"/>
    <n v="6309.5766601599998"/>
    <n v="0"/>
    <n v="6309.5766601599998"/>
    <n v="0"/>
    <n v="155"/>
    <n v="2020"/>
    <x v="139"/>
  </r>
  <r>
    <x v="31"/>
    <n v="90"/>
    <n v="8100000"/>
    <m/>
    <n v="6309.5766601599998"/>
    <n v="6309.5766601599998"/>
    <n v="0"/>
    <n v="6309.5766601599998"/>
    <n v="0"/>
    <n v="155"/>
    <n v="2020"/>
    <x v="139"/>
  </r>
  <r>
    <x v="24"/>
    <n v="3"/>
    <n v="270000"/>
    <m/>
    <n v="6309.5766601599998"/>
    <n v="6309.5766601599998"/>
    <n v="0"/>
    <n v="6309.5766601599998"/>
    <n v="0"/>
    <n v="155"/>
    <n v="2020"/>
    <x v="139"/>
  </r>
  <r>
    <x v="33"/>
    <n v="12"/>
    <n v="1080000"/>
    <m/>
    <n v="6309.5766601599998"/>
    <n v="6309.5766601599998"/>
    <n v="0"/>
    <n v="6309.5766601599998"/>
    <n v="0"/>
    <n v="155"/>
    <n v="2020"/>
    <x v="139"/>
  </r>
  <r>
    <x v="8"/>
    <n v="247"/>
    <n v="22230000"/>
    <m/>
    <n v="6309.5766601599998"/>
    <n v="937562.25"/>
    <n v="931252.67333999998"/>
    <n v="371087.76982599997"/>
    <n v="187783.266271"/>
    <n v="152"/>
    <n v="2020"/>
    <x v="140"/>
  </r>
  <r>
    <x v="0"/>
    <n v="19"/>
    <n v="1710000"/>
    <m/>
    <n v="6309.5766601599998"/>
    <n v="1458815.25"/>
    <n v="1452505.67334"/>
    <n v="295264.00801799999"/>
    <n v="451254.726157"/>
    <n v="152"/>
    <n v="2020"/>
    <x v="140"/>
  </r>
  <r>
    <x v="1"/>
    <n v="118"/>
    <n v="10620000"/>
    <m/>
    <n v="6309.5766601599998"/>
    <n v="1923092.5"/>
    <n v="1916782.92334"/>
    <n v="208722.61705100001"/>
    <n v="430756.51541599998"/>
    <n v="152"/>
    <n v="2020"/>
    <x v="140"/>
  </r>
  <r>
    <x v="13"/>
    <n v="5"/>
    <n v="450000"/>
    <m/>
    <n v="6309.5766601599998"/>
    <n v="173780.1875"/>
    <n v="167470.61084000001"/>
    <n v="104661.058301"/>
    <n v="65116.279231499997"/>
    <n v="152"/>
    <n v="2020"/>
    <x v="140"/>
  </r>
  <r>
    <x v="14"/>
    <n v="64"/>
    <n v="5760000"/>
    <m/>
    <n v="6309.5766601599998"/>
    <n v="124738.414063"/>
    <n v="118428.837402"/>
    <n v="29685.2387466"/>
    <n v="33295.337882500004"/>
    <n v="152"/>
    <n v="2020"/>
    <x v="140"/>
  </r>
  <r>
    <x v="2"/>
    <n v="75"/>
    <n v="6750000"/>
    <m/>
    <n v="6309.5766601599998"/>
    <n v="356451.15625"/>
    <n v="350141.57958999998"/>
    <n v="26800.127740899999"/>
    <n v="63070.273789799998"/>
    <n v="152"/>
    <n v="2020"/>
    <x v="140"/>
  </r>
  <r>
    <x v="23"/>
    <n v="220"/>
    <n v="19800000"/>
    <m/>
    <n v="6309.5766601599998"/>
    <n v="270395.9375"/>
    <n v="264086.36083999998"/>
    <n v="15453.1635498"/>
    <n v="37110.678987899999"/>
    <n v="152"/>
    <n v="2020"/>
    <x v="140"/>
  </r>
  <r>
    <x v="9"/>
    <n v="39"/>
    <n v="3510000"/>
    <m/>
    <n v="6309.5766601599998"/>
    <n v="94623.78125"/>
    <n v="88314.204589800007"/>
    <n v="15002.4583709"/>
    <n v="23790.855706300001"/>
    <n v="152"/>
    <n v="2020"/>
    <x v="140"/>
  </r>
  <r>
    <x v="10"/>
    <n v="29"/>
    <n v="2610000"/>
    <m/>
    <n v="6309.5766601599998"/>
    <n v="31332.8789063"/>
    <n v="25023.3022461"/>
    <n v="8531.5922346400002"/>
    <n v="6737.1162671599996"/>
    <n v="152"/>
    <n v="2020"/>
    <x v="140"/>
  </r>
  <r>
    <x v="7"/>
    <n v="1523"/>
    <n v="137070000"/>
    <m/>
    <n v="6309.5766601599998"/>
    <n v="205116.34375"/>
    <n v="198806.76709000001"/>
    <n v="8369.6982011500004"/>
    <n v="14173.2095064"/>
    <n v="152"/>
    <n v="2020"/>
    <x v="140"/>
  </r>
  <r>
    <x v="42"/>
    <n v="4"/>
    <n v="360000"/>
    <m/>
    <n v="6309.5766601599998"/>
    <n v="6309.5766601599998"/>
    <n v="0"/>
    <n v="6309.5766601599998"/>
    <n v="0"/>
    <n v="152"/>
    <n v="2020"/>
    <x v="140"/>
  </r>
  <r>
    <x v="21"/>
    <n v="32"/>
    <n v="2880000"/>
    <m/>
    <n v="6309.5766601599998"/>
    <n v="6309.5766601599998"/>
    <n v="0"/>
    <n v="6309.5766601599998"/>
    <n v="0"/>
    <n v="152"/>
    <n v="2020"/>
    <x v="140"/>
  </r>
  <r>
    <x v="25"/>
    <n v="142"/>
    <n v="12780000"/>
    <m/>
    <n v="6309.5766601599998"/>
    <n v="6309.5766601599998"/>
    <n v="0"/>
    <n v="6309.5766601599998"/>
    <n v="0"/>
    <n v="152"/>
    <n v="2020"/>
    <x v="140"/>
  </r>
  <r>
    <x v="17"/>
    <n v="25"/>
    <n v="2250000"/>
    <m/>
    <n v="6309.5766601599998"/>
    <n v="6309.5766601599998"/>
    <n v="0"/>
    <n v="6309.5766601599998"/>
    <n v="0"/>
    <n v="152"/>
    <n v="2020"/>
    <x v="140"/>
  </r>
  <r>
    <x v="22"/>
    <n v="136"/>
    <n v="12240000"/>
    <m/>
    <n v="6309.5766601599998"/>
    <n v="6309.5766601599998"/>
    <n v="0"/>
    <n v="6309.5766601599998"/>
    <n v="0"/>
    <n v="152"/>
    <n v="2020"/>
    <x v="140"/>
  </r>
  <r>
    <x v="15"/>
    <n v="82"/>
    <n v="7380000"/>
    <m/>
    <n v="6309.5766601599998"/>
    <n v="6309.5766601599998"/>
    <n v="0"/>
    <n v="6309.5766601599998"/>
    <n v="0"/>
    <n v="152"/>
    <n v="2020"/>
    <x v="140"/>
  </r>
  <r>
    <x v="26"/>
    <n v="35"/>
    <n v="3150000"/>
    <m/>
    <n v="6309.5766601599998"/>
    <n v="6309.5766601599998"/>
    <n v="0"/>
    <n v="6309.5766601599998"/>
    <n v="0"/>
    <n v="152"/>
    <n v="2020"/>
    <x v="140"/>
  </r>
  <r>
    <x v="29"/>
    <n v="25"/>
    <n v="2250000"/>
    <m/>
    <n v="6309.5766601599998"/>
    <n v="6309.5766601599998"/>
    <n v="0"/>
    <n v="6309.5766601599998"/>
    <n v="0"/>
    <n v="152"/>
    <n v="2020"/>
    <x v="140"/>
  </r>
  <r>
    <x v="18"/>
    <n v="45"/>
    <n v="4050000"/>
    <m/>
    <n v="6309.5766601599998"/>
    <n v="6309.5766601599998"/>
    <n v="0"/>
    <n v="6309.5766601599998"/>
    <n v="0"/>
    <n v="152"/>
    <n v="2020"/>
    <x v="140"/>
  </r>
  <r>
    <x v="12"/>
    <n v="8"/>
    <n v="720000"/>
    <m/>
    <n v="6309.5766601599998"/>
    <n v="6309.5766601599998"/>
    <n v="0"/>
    <n v="6309.5766601599998"/>
    <n v="0"/>
    <n v="152"/>
    <n v="2020"/>
    <x v="140"/>
  </r>
  <r>
    <x v="24"/>
    <n v="117"/>
    <n v="10530000"/>
    <m/>
    <n v="6309.5766601599998"/>
    <n v="6309.5766601599998"/>
    <n v="0"/>
    <n v="6309.5766601599998"/>
    <n v="0"/>
    <n v="152"/>
    <n v="2020"/>
    <x v="140"/>
  </r>
  <r>
    <x v="39"/>
    <n v="52"/>
    <n v="4680000"/>
    <m/>
    <n v="6309.5766601599998"/>
    <n v="6309.5766601599998"/>
    <n v="0"/>
    <n v="6309.5766601599998"/>
    <n v="0"/>
    <n v="152"/>
    <n v="2020"/>
    <x v="140"/>
  </r>
  <r>
    <x v="30"/>
    <n v="18"/>
    <n v="1620000"/>
    <m/>
    <n v="6309.5766601599998"/>
    <n v="6309.5766601599998"/>
    <n v="0"/>
    <n v="6309.5766601599998"/>
    <n v="0"/>
    <n v="152"/>
    <n v="2020"/>
    <x v="140"/>
  </r>
  <r>
    <x v="20"/>
    <n v="182"/>
    <n v="16380000"/>
    <m/>
    <n v="6309.5766601599998"/>
    <n v="6309.5766601599998"/>
    <n v="0"/>
    <n v="6309.5766601599998"/>
    <n v="0"/>
    <n v="152"/>
    <n v="2020"/>
    <x v="140"/>
  </r>
  <r>
    <x v="5"/>
    <n v="330"/>
    <n v="29700000"/>
    <m/>
    <n v="6309.5766601599998"/>
    <n v="2333459.5"/>
    <n v="2327149.9233400002"/>
    <n v="935389.84517800005"/>
    <n v="715445.78855000006"/>
    <n v="151"/>
    <n v="2020"/>
    <x v="141"/>
  </r>
  <r>
    <x v="12"/>
    <n v="23"/>
    <n v="2070000"/>
    <m/>
    <n v="6309.5766601599998"/>
    <n v="2089297"/>
    <n v="2082987.42334"/>
    <n v="835262.06810499995"/>
    <n v="804927.82411199994"/>
    <n v="151"/>
    <n v="2020"/>
    <x v="141"/>
  </r>
  <r>
    <x v="7"/>
    <n v="1050"/>
    <n v="94500000"/>
    <m/>
    <n v="6309.5766601599998"/>
    <n v="2910718.75"/>
    <n v="2904409.1733400002"/>
    <n v="806768.23894900002"/>
    <n v="711324.53287700005"/>
    <n v="151"/>
    <n v="2020"/>
    <x v="141"/>
  </r>
  <r>
    <x v="35"/>
    <n v="48"/>
    <n v="4320000"/>
    <m/>
    <n v="6309.5766601599998"/>
    <n v="2147831.75"/>
    <n v="2141522.1733400002"/>
    <n v="775084.864726"/>
    <n v="598895.16659200005"/>
    <n v="151"/>
    <n v="2020"/>
    <x v="141"/>
  </r>
  <r>
    <x v="0"/>
    <n v="5"/>
    <n v="450000"/>
    <m/>
    <n v="6309.5766601599998"/>
    <n v="816582.6875"/>
    <n v="810273.11083999998"/>
    <n v="392987.693164"/>
    <n v="364240.79768600001"/>
    <n v="151"/>
    <n v="2020"/>
    <x v="141"/>
  </r>
  <r>
    <x v="27"/>
    <n v="15"/>
    <n v="1350000"/>
    <m/>
    <n v="6309.5766601599998"/>
    <n v="1870683.625"/>
    <n v="1864374.04834"/>
    <n v="238711.295801"/>
    <n v="507718.29972000001"/>
    <n v="151"/>
    <n v="2020"/>
    <x v="141"/>
  </r>
  <r>
    <x v="8"/>
    <n v="55"/>
    <n v="4950000"/>
    <m/>
    <n v="6309.5766601599998"/>
    <n v="1270574.375"/>
    <n v="1264264.79834"/>
    <n v="78314.394948500005"/>
    <n v="287243.472411"/>
    <n v="151"/>
    <n v="2020"/>
    <x v="141"/>
  </r>
  <r>
    <x v="2"/>
    <n v="1163"/>
    <n v="104670000"/>
    <m/>
    <n v="6309.5766601599998"/>
    <n v="751623.1875"/>
    <n v="745313.61083999998"/>
    <n v="19258.766392099998"/>
    <n v="64121.863187100003"/>
    <n v="151"/>
    <n v="2020"/>
    <x v="141"/>
  </r>
  <r>
    <x v="25"/>
    <n v="25"/>
    <n v="2250000"/>
    <m/>
    <n v="6309.5766601599998"/>
    <n v="6309.5766601599998"/>
    <n v="0"/>
    <n v="6309.5766601599998"/>
    <n v="0"/>
    <n v="151"/>
    <n v="2020"/>
    <x v="141"/>
  </r>
  <r>
    <x v="17"/>
    <n v="65"/>
    <n v="5850000"/>
    <m/>
    <n v="6309.5766601599998"/>
    <n v="6309.5766601599998"/>
    <n v="0"/>
    <n v="6309.5766601599998"/>
    <n v="0"/>
    <n v="151"/>
    <n v="2020"/>
    <x v="141"/>
  </r>
  <r>
    <x v="22"/>
    <n v="66"/>
    <n v="5940000"/>
    <m/>
    <n v="6309.5766601599998"/>
    <n v="6309.5766601599998"/>
    <n v="0"/>
    <n v="6309.5766601599998"/>
    <n v="0"/>
    <n v="151"/>
    <n v="2020"/>
    <x v="141"/>
  </r>
  <r>
    <x v="1"/>
    <n v="6"/>
    <n v="540000"/>
    <m/>
    <n v="6309.5766601599998"/>
    <n v="6309.5766601599998"/>
    <n v="0"/>
    <n v="6309.5766601599998"/>
    <n v="0"/>
    <n v="151"/>
    <n v="2020"/>
    <x v="141"/>
  </r>
  <r>
    <x v="9"/>
    <n v="25"/>
    <n v="2250000"/>
    <m/>
    <n v="6309.5766601599998"/>
    <n v="6309.5766601599998"/>
    <n v="0"/>
    <n v="6309.5766601599998"/>
    <n v="0"/>
    <n v="151"/>
    <n v="2020"/>
    <x v="141"/>
  </r>
  <r>
    <x v="34"/>
    <n v="2"/>
    <n v="180000"/>
    <m/>
    <n v="6309.5766601599998"/>
    <n v="6309.5766601599998"/>
    <n v="0"/>
    <n v="6309.5766601599998"/>
    <n v="0"/>
    <n v="151"/>
    <n v="2020"/>
    <x v="141"/>
  </r>
  <r>
    <x v="18"/>
    <n v="97"/>
    <n v="8730000"/>
    <m/>
    <n v="6309.5766601599998"/>
    <n v="6309.5766601599998"/>
    <n v="0"/>
    <n v="6309.5766601599998"/>
    <n v="0"/>
    <n v="151"/>
    <n v="2020"/>
    <x v="141"/>
  </r>
  <r>
    <x v="33"/>
    <n v="6"/>
    <n v="540000"/>
    <m/>
    <n v="6309.5766601599998"/>
    <n v="6309.5766601599998"/>
    <n v="0"/>
    <n v="6309.5766601599998"/>
    <n v="0"/>
    <n v="151"/>
    <n v="2020"/>
    <x v="141"/>
  </r>
  <r>
    <x v="20"/>
    <n v="3"/>
    <n v="270000"/>
    <m/>
    <n v="6309.5766601599998"/>
    <n v="6309.5766601599998"/>
    <n v="0"/>
    <n v="6309.5766601599998"/>
    <n v="0"/>
    <n v="151"/>
    <n v="2020"/>
    <x v="141"/>
  </r>
  <r>
    <x v="37"/>
    <n v="59"/>
    <n v="5310000"/>
    <m/>
    <n v="6309.5766601599998"/>
    <n v="6309.5766601599998"/>
    <n v="0"/>
    <n v="6309.5766601599998"/>
    <n v="0"/>
    <n v="149"/>
    <n v="2020"/>
    <x v="142"/>
  </r>
  <r>
    <x v="19"/>
    <n v="133"/>
    <n v="11970000"/>
    <m/>
    <n v="6309.5766601599998"/>
    <n v="6309.5766601599998"/>
    <n v="0"/>
    <n v="6309.5766601599998"/>
    <n v="0"/>
    <n v="149"/>
    <n v="2020"/>
    <x v="142"/>
  </r>
  <r>
    <x v="35"/>
    <n v="49"/>
    <n v="4410000"/>
    <m/>
    <n v="356451.15625"/>
    <n v="1342765.75"/>
    <n v="986314.59375"/>
    <n v="852078.04528099997"/>
    <n v="253060.16349100001"/>
    <n v="148"/>
    <n v="2020"/>
    <x v="143"/>
  </r>
  <r>
    <x v="41"/>
    <n v="70"/>
    <n v="6300000"/>
    <m/>
    <n v="242103.078125"/>
    <n v="751623.1875"/>
    <n v="509520.109375"/>
    <n v="383503.12879500003"/>
    <n v="88408.521087100002"/>
    <n v="148"/>
    <n v="2020"/>
    <x v="143"/>
  </r>
  <r>
    <x v="1"/>
    <n v="112"/>
    <n v="10080000"/>
    <m/>
    <n v="6309.5766601599998"/>
    <n v="1541701.125"/>
    <n v="1535391.54834"/>
    <n v="292454.397788"/>
    <n v="452496.77307599998"/>
    <n v="148"/>
    <n v="2020"/>
    <x v="143"/>
  </r>
  <r>
    <x v="5"/>
    <n v="1058"/>
    <n v="95220000"/>
    <m/>
    <n v="6309.5766601599998"/>
    <n v="1976970.75"/>
    <n v="1970661.17334"/>
    <n v="268354.295766"/>
    <n v="391020.31102999998"/>
    <n v="148"/>
    <n v="2020"/>
    <x v="143"/>
  </r>
  <r>
    <x v="4"/>
    <n v="1011"/>
    <n v="90990000"/>
    <m/>
    <n v="6309.5766601599998"/>
    <n v="794328.375"/>
    <n v="788018.79833999998"/>
    <n v="261631.64827500001"/>
    <n v="86518.2701638"/>
    <n v="148"/>
    <n v="2020"/>
    <x v="143"/>
  </r>
  <r>
    <x v="8"/>
    <n v="3380"/>
    <n v="304200000"/>
    <m/>
    <n v="6309.5766601599998"/>
    <n v="2032358.625"/>
    <n v="2026049.04834"/>
    <n v="201405.03777699999"/>
    <n v="216121.525956"/>
    <n v="148"/>
    <n v="2020"/>
    <x v="143"/>
  </r>
  <r>
    <x v="0"/>
    <n v="27"/>
    <n v="2430000"/>
    <m/>
    <n v="6309.5766601599998"/>
    <n v="496592.40625"/>
    <n v="490282.82958999998"/>
    <n v="48824.239149300003"/>
    <n v="107296.18350100001"/>
    <n v="148"/>
    <n v="2020"/>
    <x v="143"/>
  </r>
  <r>
    <x v="42"/>
    <n v="35"/>
    <n v="3150000"/>
    <m/>
    <n v="6309.5766601599998"/>
    <n v="483059.09375"/>
    <n v="476749.51708999998"/>
    <n v="45065.299553600002"/>
    <n v="126984.781512"/>
    <n v="148"/>
    <n v="2020"/>
    <x v="143"/>
  </r>
  <r>
    <x v="11"/>
    <n v="246"/>
    <n v="22140000"/>
    <m/>
    <n v="6309.5766601599998"/>
    <n v="691831.1875"/>
    <n v="685521.61083999998"/>
    <n v="44965.1826172"/>
    <n v="114176.470248"/>
    <n v="148"/>
    <n v="2020"/>
    <x v="143"/>
  </r>
  <r>
    <x v="6"/>
    <n v="36"/>
    <n v="3240000"/>
    <m/>
    <n v="6309.5766601599998"/>
    <n v="285759.25"/>
    <n v="279449.67333999998"/>
    <n v="44897.597602000002"/>
    <n v="70223.875111600006"/>
    <n v="148"/>
    <n v="2020"/>
    <x v="143"/>
  </r>
  <r>
    <x v="36"/>
    <n v="56"/>
    <n v="5040000"/>
    <m/>
    <n v="6309.5766601599998"/>
    <n v="496592.40625"/>
    <n v="490282.82958999998"/>
    <n v="39369.565874400003"/>
    <n v="89100.916529299997"/>
    <n v="148"/>
    <n v="2020"/>
    <x v="143"/>
  </r>
  <r>
    <x v="2"/>
    <n v="1244"/>
    <n v="111960000"/>
    <m/>
    <n v="6309.5766601599998"/>
    <n v="672977.125"/>
    <n v="666667.54833999998"/>
    <n v="31394.634605499999"/>
    <n v="92527.772692300001"/>
    <n v="148"/>
    <n v="2020"/>
    <x v="143"/>
  </r>
  <r>
    <x v="30"/>
    <n v="16"/>
    <n v="1440000"/>
    <m/>
    <n v="6309.5766601599998"/>
    <n v="263026.84375"/>
    <n v="256717.26709000001"/>
    <n v="22354.405853299999"/>
    <n v="62141.356257699998"/>
    <n v="148"/>
    <n v="2020"/>
    <x v="143"/>
  </r>
  <r>
    <x v="14"/>
    <n v="299"/>
    <n v="26910000"/>
    <m/>
    <n v="6309.5766601599998"/>
    <n v="222843.53125"/>
    <n v="216533.95459000001"/>
    <n v="11419.512981100001"/>
    <n v="23404.238391399998"/>
    <n v="148"/>
    <n v="2020"/>
    <x v="143"/>
  </r>
  <r>
    <x v="23"/>
    <n v="219"/>
    <n v="19710000"/>
    <m/>
    <n v="6309.5766601599998"/>
    <n v="229086.84375"/>
    <n v="222777.26709000001"/>
    <n v="11203.111363800001"/>
    <n v="24049.754051299999"/>
    <n v="148"/>
    <n v="2020"/>
    <x v="143"/>
  </r>
  <r>
    <x v="33"/>
    <n v="18"/>
    <n v="1620000"/>
    <m/>
    <n v="6309.5766601599998"/>
    <n v="20701.4238281"/>
    <n v="14391.847168"/>
    <n v="7760.2688802100001"/>
    <n v="4127.2595605099996"/>
    <n v="148"/>
    <n v="2020"/>
    <x v="143"/>
  </r>
  <r>
    <x v="9"/>
    <n v="148"/>
    <n v="13320000"/>
    <m/>
    <n v="6309.5766601599998"/>
    <n v="27289.7851563"/>
    <n v="20980.2084961"/>
    <n v="6685.6197047899996"/>
    <n v="2345.74875281"/>
    <n v="148"/>
    <n v="2020"/>
    <x v="143"/>
  </r>
  <r>
    <x v="7"/>
    <n v="2560"/>
    <n v="230400000"/>
    <m/>
    <n v="6309.5766601599998"/>
    <n v="51522.8789063"/>
    <n v="45213.3022461"/>
    <n v="6344.6678112"/>
    <n v="1056.82259292"/>
    <n v="148"/>
    <n v="2020"/>
    <x v="143"/>
  </r>
  <r>
    <x v="37"/>
    <n v="67"/>
    <n v="6030000"/>
    <m/>
    <n v="6309.5766601599998"/>
    <n v="6309.5766601599998"/>
    <n v="0"/>
    <n v="6309.5766601599998"/>
    <n v="0"/>
    <n v="148"/>
    <n v="2020"/>
    <x v="143"/>
  </r>
  <r>
    <x v="21"/>
    <n v="27"/>
    <n v="2430000"/>
    <m/>
    <n v="6309.5766601599998"/>
    <n v="6309.5766601599998"/>
    <n v="0"/>
    <n v="6309.5766601599998"/>
    <n v="0"/>
    <n v="148"/>
    <n v="2020"/>
    <x v="143"/>
  </r>
  <r>
    <x v="25"/>
    <n v="145"/>
    <n v="13050000"/>
    <m/>
    <n v="6309.5766601599998"/>
    <n v="6309.5766601599998"/>
    <n v="0"/>
    <n v="6309.5766601599998"/>
    <n v="0"/>
    <n v="148"/>
    <n v="2020"/>
    <x v="143"/>
  </r>
  <r>
    <x v="17"/>
    <n v="333"/>
    <n v="29970000"/>
    <m/>
    <n v="6309.5766601599998"/>
    <n v="6309.5766601599998"/>
    <n v="0"/>
    <n v="6309.5766601599998"/>
    <n v="0"/>
    <n v="148"/>
    <n v="2020"/>
    <x v="143"/>
  </r>
  <r>
    <x v="22"/>
    <n v="126"/>
    <n v="11340000"/>
    <m/>
    <n v="6309.5766601599998"/>
    <n v="6309.5766601599998"/>
    <n v="0"/>
    <n v="6309.5766601599998"/>
    <n v="0"/>
    <n v="148"/>
    <n v="2020"/>
    <x v="143"/>
  </r>
  <r>
    <x v="13"/>
    <n v="357"/>
    <n v="32130000"/>
    <m/>
    <n v="6309.5766601599998"/>
    <n v="6309.5766601599998"/>
    <n v="0"/>
    <n v="6309.5766601599998"/>
    <n v="0"/>
    <n v="148"/>
    <n v="2020"/>
    <x v="143"/>
  </r>
  <r>
    <x v="15"/>
    <n v="78"/>
    <n v="7020000"/>
    <m/>
    <n v="6309.5766601599998"/>
    <n v="6309.5766601599998"/>
    <n v="0"/>
    <n v="6309.5766601599998"/>
    <n v="0"/>
    <n v="148"/>
    <n v="2020"/>
    <x v="143"/>
  </r>
  <r>
    <x v="28"/>
    <n v="13"/>
    <n v="1170000"/>
    <m/>
    <n v="6309.5766601599998"/>
    <n v="6309.5766601599998"/>
    <n v="0"/>
    <n v="6309.5766601599998"/>
    <n v="0"/>
    <n v="148"/>
    <n v="2020"/>
    <x v="143"/>
  </r>
  <r>
    <x v="26"/>
    <n v="29"/>
    <n v="2610000"/>
    <m/>
    <n v="6309.5766601599998"/>
    <n v="6309.5766601599998"/>
    <n v="0"/>
    <n v="6309.5766601599998"/>
    <n v="0"/>
    <n v="148"/>
    <n v="2020"/>
    <x v="143"/>
  </r>
  <r>
    <x v="10"/>
    <n v="124"/>
    <n v="11160000"/>
    <m/>
    <n v="6309.5766601599998"/>
    <n v="6309.5766601599998"/>
    <n v="0"/>
    <n v="6309.5766601599998"/>
    <n v="0"/>
    <n v="148"/>
    <n v="2020"/>
    <x v="143"/>
  </r>
  <r>
    <x v="40"/>
    <n v="5"/>
    <n v="450000"/>
    <m/>
    <n v="6309.5766601599998"/>
    <n v="6309.5766601599998"/>
    <n v="0"/>
    <n v="6309.5766601599998"/>
    <n v="0"/>
    <n v="148"/>
    <n v="2020"/>
    <x v="143"/>
  </r>
  <r>
    <x v="29"/>
    <n v="8"/>
    <n v="720000"/>
    <m/>
    <n v="6309.5766601599998"/>
    <n v="6309.5766601599998"/>
    <n v="0"/>
    <n v="6309.5766601599998"/>
    <n v="0"/>
    <n v="148"/>
    <n v="2020"/>
    <x v="143"/>
  </r>
  <r>
    <x v="18"/>
    <n v="30"/>
    <n v="2700000"/>
    <m/>
    <n v="6309.5766601599998"/>
    <n v="6309.5766601599998"/>
    <n v="0"/>
    <n v="6309.5766601599998"/>
    <n v="0"/>
    <n v="148"/>
    <n v="2020"/>
    <x v="143"/>
  </r>
  <r>
    <x v="12"/>
    <n v="8"/>
    <n v="720000"/>
    <m/>
    <n v="6309.5766601599998"/>
    <n v="6309.5766601599998"/>
    <n v="0"/>
    <n v="6309.5766601599998"/>
    <n v="0"/>
    <n v="148"/>
    <n v="2020"/>
    <x v="143"/>
  </r>
  <r>
    <x v="24"/>
    <n v="127"/>
    <n v="11430000"/>
    <m/>
    <n v="6309.5766601599998"/>
    <n v="6309.5766601599998"/>
    <n v="0"/>
    <n v="6309.5766601599998"/>
    <n v="0"/>
    <n v="148"/>
    <n v="2020"/>
    <x v="143"/>
  </r>
  <r>
    <x v="39"/>
    <n v="42"/>
    <n v="3780000"/>
    <m/>
    <n v="6309.5766601599998"/>
    <n v="6309.5766601599998"/>
    <n v="0"/>
    <n v="6309.5766601599998"/>
    <n v="0"/>
    <n v="148"/>
    <n v="2020"/>
    <x v="143"/>
  </r>
  <r>
    <x v="3"/>
    <n v="35"/>
    <n v="3150000"/>
    <m/>
    <n v="6309.5766601599998"/>
    <n v="6309.5766601599998"/>
    <n v="0"/>
    <n v="6309.5766601599998"/>
    <n v="0"/>
    <n v="148"/>
    <n v="2020"/>
    <x v="143"/>
  </r>
  <r>
    <x v="20"/>
    <n v="165"/>
    <n v="14850000"/>
    <m/>
    <n v="6309.5766601599998"/>
    <n v="6309.5766601599998"/>
    <n v="0"/>
    <n v="6309.5766601599998"/>
    <n v="0"/>
    <n v="148"/>
    <n v="2020"/>
    <x v="143"/>
  </r>
  <r>
    <x v="19"/>
    <n v="139"/>
    <n v="12510000"/>
    <m/>
    <n v="6309.5766601599998"/>
    <n v="6309.5766601599998"/>
    <n v="0"/>
    <n v="6309.5766601599998"/>
    <n v="0"/>
    <n v="148"/>
    <n v="2020"/>
    <x v="143"/>
  </r>
  <r>
    <x v="35"/>
    <n v="13"/>
    <n v="1170000"/>
    <m/>
    <n v="6309.5766601599998"/>
    <n v="602559.875"/>
    <n v="596250.29833999998"/>
    <n v="410207.11887800001"/>
    <n v="147316.77750200001"/>
    <n v="147"/>
    <n v="2020"/>
    <x v="144"/>
  </r>
  <r>
    <x v="5"/>
    <n v="860"/>
    <n v="77400000"/>
    <m/>
    <n v="6309.5766601599998"/>
    <n v="1770109.5"/>
    <n v="1763799.92334"/>
    <n v="281371.96086300001"/>
    <n v="415908.05682300002"/>
    <n v="147"/>
    <n v="2020"/>
    <x v="144"/>
  </r>
  <r>
    <x v="1"/>
    <n v="23"/>
    <n v="2070000"/>
    <m/>
    <n v="6309.5766601599998"/>
    <n v="1342765.75"/>
    <n v="1336456.17334"/>
    <n v="254284.86595599999"/>
    <n v="399706.65648599999"/>
    <n v="147"/>
    <n v="2020"/>
    <x v="144"/>
  </r>
  <r>
    <x v="11"/>
    <n v="253"/>
    <n v="22770000"/>
    <m/>
    <n v="6309.5766601599998"/>
    <n v="398107.53125"/>
    <n v="391797.95458999998"/>
    <n v="52839.799930100002"/>
    <n v="82096.289996499996"/>
    <n v="147"/>
    <n v="2020"/>
    <x v="144"/>
  </r>
  <r>
    <x v="0"/>
    <n v="25"/>
    <n v="2250000"/>
    <m/>
    <n v="6309.5766601599998"/>
    <n v="173780.1875"/>
    <n v="167470.61084000001"/>
    <n v="17018.534550799999"/>
    <n v="34322.760005199998"/>
    <n v="147"/>
    <n v="2020"/>
    <x v="144"/>
  </r>
  <r>
    <x v="12"/>
    <n v="49"/>
    <n v="4410000"/>
    <m/>
    <n v="6309.5766601599998"/>
    <n v="235505.046875"/>
    <n v="229195.47021500001"/>
    <n v="11153.2562879"/>
    <n v="32402.853698800001"/>
    <n v="147"/>
    <n v="2020"/>
    <x v="144"/>
  </r>
  <r>
    <x v="23"/>
    <n v="131"/>
    <n v="11790000"/>
    <m/>
    <n v="6309.5766601599998"/>
    <n v="121338.921875"/>
    <n v="115029.34521499999"/>
    <n v="7661.1359583699996"/>
    <n v="11178.0355786"/>
    <n v="147"/>
    <n v="2020"/>
    <x v="144"/>
  </r>
  <r>
    <x v="7"/>
    <n v="2547"/>
    <n v="229230000"/>
    <m/>
    <n v="6309.5766601599998"/>
    <n v="135519"/>
    <n v="129209.42333999999"/>
    <n v="6417.5066526600003"/>
    <n v="2798.0252811099999"/>
    <n v="147"/>
    <n v="2020"/>
    <x v="144"/>
  </r>
  <r>
    <x v="42"/>
    <n v="24"/>
    <n v="2160000"/>
    <m/>
    <n v="6309.5766601599998"/>
    <n v="6309.5766601599998"/>
    <n v="0"/>
    <n v="6309.5766601599998"/>
    <n v="0"/>
    <n v="147"/>
    <n v="2020"/>
    <x v="144"/>
  </r>
  <r>
    <x v="27"/>
    <n v="15"/>
    <n v="1350000"/>
    <m/>
    <n v="6309.5766601599998"/>
    <n v="6309.5766601599998"/>
    <n v="0"/>
    <n v="6309.5766601599998"/>
    <n v="0"/>
    <n v="147"/>
    <n v="2020"/>
    <x v="144"/>
  </r>
  <r>
    <x v="25"/>
    <n v="6"/>
    <n v="540000"/>
    <m/>
    <n v="6309.5766601599998"/>
    <n v="6309.5766601599998"/>
    <n v="0"/>
    <n v="6309.5766601599998"/>
    <n v="0"/>
    <n v="147"/>
    <n v="2020"/>
    <x v="144"/>
  </r>
  <r>
    <x v="17"/>
    <n v="560"/>
    <n v="50400000"/>
    <m/>
    <n v="6309.5766601599998"/>
    <n v="6309.5766601599998"/>
    <n v="0"/>
    <n v="6309.5766601599998"/>
    <n v="4.7412515256600003E-4"/>
    <n v="147"/>
    <n v="2020"/>
    <x v="144"/>
  </r>
  <r>
    <x v="22"/>
    <n v="128"/>
    <n v="11520000"/>
    <m/>
    <n v="6309.5766601599998"/>
    <n v="6309.5766601599998"/>
    <n v="0"/>
    <n v="6309.5766601599998"/>
    <n v="0"/>
    <n v="147"/>
    <n v="2020"/>
    <x v="144"/>
  </r>
  <r>
    <x v="15"/>
    <n v="36"/>
    <n v="3240000"/>
    <m/>
    <n v="6309.5766601599998"/>
    <n v="6309.5766601599998"/>
    <n v="0"/>
    <n v="6309.5766601599998"/>
    <n v="0"/>
    <n v="147"/>
    <n v="2020"/>
    <x v="144"/>
  </r>
  <r>
    <x v="28"/>
    <n v="29"/>
    <n v="2610000"/>
    <m/>
    <n v="6309.5766601599998"/>
    <n v="6309.5766601599998"/>
    <n v="0"/>
    <n v="6309.5766601599998"/>
    <n v="0"/>
    <n v="147"/>
    <n v="2020"/>
    <x v="144"/>
  </r>
  <r>
    <x v="26"/>
    <n v="34"/>
    <n v="3060000"/>
    <m/>
    <n v="6309.5766601599998"/>
    <n v="6309.5766601599998"/>
    <n v="0"/>
    <n v="6309.5766601599998"/>
    <n v="0"/>
    <n v="147"/>
    <n v="2020"/>
    <x v="144"/>
  </r>
  <r>
    <x v="32"/>
    <n v="4"/>
    <n v="360000"/>
    <m/>
    <n v="6309.5766601599998"/>
    <n v="6309.5766601599998"/>
    <n v="0"/>
    <n v="6309.5766601599998"/>
    <n v="0"/>
    <n v="147"/>
    <n v="2020"/>
    <x v="144"/>
  </r>
  <r>
    <x v="10"/>
    <n v="127"/>
    <n v="11430000"/>
    <m/>
    <n v="6309.5766601599998"/>
    <n v="6309.5766601599998"/>
    <n v="0"/>
    <n v="6309.5766601599998"/>
    <n v="0"/>
    <n v="147"/>
    <n v="2020"/>
    <x v="144"/>
  </r>
  <r>
    <x v="40"/>
    <n v="6"/>
    <n v="540000"/>
    <m/>
    <n v="6309.5766601599998"/>
    <n v="6309.5766601599998"/>
    <n v="0"/>
    <n v="6309.5766601599998"/>
    <n v="0"/>
    <n v="147"/>
    <n v="2020"/>
    <x v="144"/>
  </r>
  <r>
    <x v="29"/>
    <n v="11"/>
    <n v="990000"/>
    <m/>
    <n v="6309.5766601599998"/>
    <n v="6309.5766601599998"/>
    <n v="0"/>
    <n v="6309.5766601599998"/>
    <n v="0"/>
    <n v="147"/>
    <n v="2020"/>
    <x v="144"/>
  </r>
  <r>
    <x v="34"/>
    <n v="47"/>
    <n v="4230000"/>
    <m/>
    <n v="6309.5766601599998"/>
    <n v="6309.5766601599998"/>
    <n v="0"/>
    <n v="6309.5766601599998"/>
    <n v="0"/>
    <n v="147"/>
    <n v="2020"/>
    <x v="144"/>
  </r>
  <r>
    <x v="18"/>
    <n v="80"/>
    <n v="7200000"/>
    <m/>
    <n v="6309.5766601599998"/>
    <n v="6309.5766601599998"/>
    <n v="0"/>
    <n v="6309.5766601599998"/>
    <n v="0"/>
    <n v="147"/>
    <n v="2020"/>
    <x v="144"/>
  </r>
  <r>
    <x v="31"/>
    <n v="89"/>
    <n v="8010000"/>
    <m/>
    <n v="6309.5766601599998"/>
    <n v="6309.5766601599998"/>
    <n v="0"/>
    <n v="6309.5766601599998"/>
    <n v="0"/>
    <n v="147"/>
    <n v="2020"/>
    <x v="144"/>
  </r>
  <r>
    <x v="24"/>
    <n v="136"/>
    <n v="12240000"/>
    <m/>
    <n v="6309.5766601599998"/>
    <n v="6309.5766601599998"/>
    <n v="0"/>
    <n v="6309.5766601599998"/>
    <n v="0"/>
    <n v="147"/>
    <n v="2020"/>
    <x v="144"/>
  </r>
  <r>
    <x v="39"/>
    <n v="18"/>
    <n v="1620000"/>
    <m/>
    <n v="6309.5766601599998"/>
    <n v="6309.5766601599998"/>
    <n v="0"/>
    <n v="6309.5766601599998"/>
    <n v="0"/>
    <n v="147"/>
    <n v="2020"/>
    <x v="144"/>
  </r>
  <r>
    <x v="30"/>
    <n v="20"/>
    <n v="1800000"/>
    <m/>
    <n v="6309.5766601599998"/>
    <n v="6309.5766601599998"/>
    <n v="0"/>
    <n v="6309.5766601599998"/>
    <n v="0"/>
    <n v="147"/>
    <n v="2020"/>
    <x v="144"/>
  </r>
  <r>
    <x v="20"/>
    <n v="112"/>
    <n v="10080000"/>
    <m/>
    <n v="6309.5766601599998"/>
    <n v="6309.5766601599998"/>
    <n v="0"/>
    <n v="6309.5766601599998"/>
    <n v="0"/>
    <n v="147"/>
    <n v="2020"/>
    <x v="144"/>
  </r>
  <r>
    <x v="4"/>
    <n v="940"/>
    <n v="84600000"/>
    <m/>
    <n v="6309.5766601599998"/>
    <n v="839460.4375"/>
    <n v="833150.86083999998"/>
    <n v="423709.15100999997"/>
    <n v="113672.42913400001"/>
    <n v="145"/>
    <n v="2020"/>
    <x v="145"/>
  </r>
  <r>
    <x v="13"/>
    <n v="17"/>
    <n v="1530000"/>
    <m/>
    <n v="6309.5766601599998"/>
    <n v="151356.234375"/>
    <n v="145046.65771500001"/>
    <n v="31663.404124500001"/>
    <n v="54776.618146100001"/>
    <n v="145"/>
    <n v="2020"/>
    <x v="145"/>
  </r>
  <r>
    <x v="37"/>
    <n v="61"/>
    <n v="5490000"/>
    <m/>
    <n v="6309.5766601599998"/>
    <n v="6309.5766601599998"/>
    <n v="0"/>
    <n v="6309.5766601599998"/>
    <n v="0"/>
    <n v="145"/>
    <n v="2020"/>
    <x v="145"/>
  </r>
  <r>
    <x v="19"/>
    <n v="134"/>
    <n v="12060000"/>
    <m/>
    <n v="6309.5766601599998"/>
    <n v="6309.5766601599998"/>
    <n v="0"/>
    <n v="6309.5766601599998"/>
    <n v="0"/>
    <n v="145"/>
    <n v="2020"/>
    <x v="145"/>
  </r>
  <r>
    <x v="11"/>
    <n v="101"/>
    <n v="9090000"/>
    <m/>
    <n v="6309.5766601599998"/>
    <n v="937562.25"/>
    <n v="931252.67333999998"/>
    <n v="239412.387009"/>
    <n v="211425.350748"/>
    <n v="143"/>
    <n v="2020"/>
    <x v="146"/>
  </r>
  <r>
    <x v="35"/>
    <n v="3"/>
    <n v="270000"/>
    <m/>
    <n v="6309.5766601599998"/>
    <n v="691831.1875"/>
    <n v="685521.61083999998"/>
    <n v="234816.78027300001"/>
    <n v="323157.98645000003"/>
    <n v="143"/>
    <n v="2020"/>
    <x v="146"/>
  </r>
  <r>
    <x v="1"/>
    <n v="104"/>
    <n v="9360000"/>
    <m/>
    <n v="6309.5766601599998"/>
    <n v="1047129.0625"/>
    <n v="1040819.48584"/>
    <n v="182504.47114899999"/>
    <n v="283655.942675"/>
    <n v="143"/>
    <n v="2020"/>
    <x v="146"/>
  </r>
  <r>
    <x v="42"/>
    <n v="27"/>
    <n v="2430000"/>
    <m/>
    <n v="6309.5766601599998"/>
    <n v="457088.5"/>
    <n v="450778.92333999998"/>
    <n v="35459.0251374"/>
    <n v="103607.929926"/>
    <n v="143"/>
    <n v="2020"/>
    <x v="146"/>
  </r>
  <r>
    <x v="36"/>
    <n v="79"/>
    <n v="7110000"/>
    <m/>
    <n v="6309.5766601599998"/>
    <n v="636795.75"/>
    <n v="630486.17333999998"/>
    <n v="32737.706104100002"/>
    <n v="90657.613156699997"/>
    <n v="143"/>
    <n v="2020"/>
    <x v="146"/>
  </r>
  <r>
    <x v="23"/>
    <n v="218"/>
    <n v="19620000"/>
    <m/>
    <n v="6309.5766601599998"/>
    <n v="398107.53125"/>
    <n v="391797.95458999998"/>
    <n v="16649.798911000002"/>
    <n v="47638.6316812"/>
    <n v="143"/>
    <n v="2020"/>
    <x v="146"/>
  </r>
  <r>
    <x v="25"/>
    <n v="122"/>
    <n v="10980000"/>
    <m/>
    <n v="6309.5766601599998"/>
    <n v="469894.28125"/>
    <n v="463584.70458999998"/>
    <n v="13362.5016089"/>
    <n v="48228.360346599999"/>
    <n v="143"/>
    <n v="2020"/>
    <x v="146"/>
  </r>
  <r>
    <x v="7"/>
    <n v="2166"/>
    <n v="194940000"/>
    <m/>
    <n v="6309.5766601599998"/>
    <n v="222843.53125"/>
    <n v="216533.95459000001"/>
    <n v="8194.92378259"/>
    <n v="13163.646846199999"/>
    <n v="143"/>
    <n v="2020"/>
    <x v="146"/>
  </r>
  <r>
    <x v="27"/>
    <n v="3"/>
    <n v="270000"/>
    <m/>
    <n v="6309.5766601599998"/>
    <n v="6309.5766601599998"/>
    <n v="0"/>
    <n v="6309.5766601599998"/>
    <n v="0"/>
    <n v="143"/>
    <n v="2020"/>
    <x v="146"/>
  </r>
  <r>
    <x v="17"/>
    <n v="479"/>
    <n v="43110000"/>
    <m/>
    <n v="6309.5766601599998"/>
    <n v="6309.5766601599998"/>
    <n v="0"/>
    <n v="6309.5766601599998"/>
    <n v="0"/>
    <n v="143"/>
    <n v="2020"/>
    <x v="146"/>
  </r>
  <r>
    <x v="22"/>
    <n v="97"/>
    <n v="8730000"/>
    <m/>
    <n v="6309.5766601599998"/>
    <n v="6309.5766601599998"/>
    <n v="0"/>
    <n v="6309.5766601599998"/>
    <n v="0"/>
    <n v="143"/>
    <n v="2020"/>
    <x v="146"/>
  </r>
  <r>
    <x v="41"/>
    <n v="22"/>
    <n v="1980000"/>
    <m/>
    <n v="6309.5766601599998"/>
    <n v="6309.5766601599998"/>
    <n v="0"/>
    <n v="6309.5766601599998"/>
    <n v="0"/>
    <n v="143"/>
    <n v="2020"/>
    <x v="146"/>
  </r>
  <r>
    <x v="15"/>
    <n v="111"/>
    <n v="9990000"/>
    <m/>
    <n v="6309.5766601599998"/>
    <n v="6309.5766601599998"/>
    <n v="0"/>
    <n v="6309.5766601599998"/>
    <n v="0"/>
    <n v="143"/>
    <n v="2020"/>
    <x v="146"/>
  </r>
  <r>
    <x v="28"/>
    <n v="5"/>
    <n v="450000"/>
    <m/>
    <n v="6309.5766601599998"/>
    <n v="6309.5766601599998"/>
    <n v="0"/>
    <n v="6309.5766601599998"/>
    <n v="0"/>
    <n v="143"/>
    <n v="2020"/>
    <x v="146"/>
  </r>
  <r>
    <x v="40"/>
    <n v="28"/>
    <n v="2520000"/>
    <m/>
    <n v="6309.5766601599998"/>
    <n v="6309.5766601599998"/>
    <n v="0"/>
    <n v="6309.5766601599998"/>
    <n v="0"/>
    <n v="143"/>
    <n v="2020"/>
    <x v="146"/>
  </r>
  <r>
    <x v="34"/>
    <n v="42"/>
    <n v="3780000"/>
    <m/>
    <n v="6309.5766601599998"/>
    <n v="6309.5766601599998"/>
    <n v="0"/>
    <n v="6309.5766601599998"/>
    <n v="0"/>
    <n v="143"/>
    <n v="2020"/>
    <x v="146"/>
  </r>
  <r>
    <x v="18"/>
    <n v="55"/>
    <n v="4950000"/>
    <m/>
    <n v="6309.5766601599998"/>
    <n v="6309.5766601599998"/>
    <n v="0"/>
    <n v="6309.5766601599998"/>
    <n v="0"/>
    <n v="143"/>
    <n v="2020"/>
    <x v="146"/>
  </r>
  <r>
    <x v="12"/>
    <n v="19"/>
    <n v="1710000"/>
    <m/>
    <n v="6309.5766601599998"/>
    <n v="6309.5766601599998"/>
    <n v="0"/>
    <n v="6309.5766601599998"/>
    <n v="0"/>
    <n v="143"/>
    <n v="2020"/>
    <x v="146"/>
  </r>
  <r>
    <x v="31"/>
    <n v="11"/>
    <n v="990000"/>
    <m/>
    <n v="6309.5766601599998"/>
    <n v="6309.5766601599998"/>
    <n v="0"/>
    <n v="6309.5766601599998"/>
    <n v="0"/>
    <n v="143"/>
    <n v="2020"/>
    <x v="146"/>
  </r>
  <r>
    <x v="24"/>
    <n v="65"/>
    <n v="5850000"/>
    <m/>
    <n v="6309.5766601599998"/>
    <n v="6309.5766601599998"/>
    <n v="0"/>
    <n v="6309.5766601599998"/>
    <n v="0"/>
    <n v="143"/>
    <n v="2020"/>
    <x v="146"/>
  </r>
  <r>
    <x v="39"/>
    <n v="9"/>
    <n v="810000"/>
    <m/>
    <n v="6309.5766601599998"/>
    <n v="6309.5766601599998"/>
    <n v="0"/>
    <n v="6309.5766601599998"/>
    <n v="0"/>
    <n v="143"/>
    <n v="2020"/>
    <x v="146"/>
  </r>
  <r>
    <x v="3"/>
    <n v="84"/>
    <n v="7560000"/>
    <m/>
    <n v="6309.5766601599998"/>
    <n v="6309.5766601599998"/>
    <n v="0"/>
    <n v="6309.5766601599998"/>
    <n v="0"/>
    <n v="143"/>
    <n v="2020"/>
    <x v="146"/>
  </r>
  <r>
    <x v="30"/>
    <n v="12"/>
    <n v="1080000"/>
    <m/>
    <n v="6309.5766601599998"/>
    <n v="6309.5766601599998"/>
    <n v="0"/>
    <n v="6309.5766601599998"/>
    <n v="0"/>
    <n v="143"/>
    <n v="2020"/>
    <x v="146"/>
  </r>
  <r>
    <x v="20"/>
    <n v="113"/>
    <n v="10170000"/>
    <m/>
    <n v="6309.5766601599998"/>
    <n v="6309.5766601599998"/>
    <n v="0"/>
    <n v="6309.5766601599998"/>
    <n v="0"/>
    <n v="143"/>
    <n v="2020"/>
    <x v="146"/>
  </r>
  <r>
    <x v="8"/>
    <n v="2"/>
    <n v="180000"/>
    <m/>
    <n v="457088.5"/>
    <n v="457088.5"/>
    <n v="0"/>
    <n v="457088.5"/>
    <n v="0"/>
    <n v="141"/>
    <n v="2020"/>
    <x v="147"/>
  </r>
  <r>
    <x v="6"/>
    <n v="3"/>
    <n v="270000"/>
    <m/>
    <n v="94623.78125"/>
    <n v="409260.84375"/>
    <n v="314637.0625"/>
    <n v="199502.80208299999"/>
    <n v="148321.333671"/>
    <n v="141"/>
    <n v="2020"/>
    <x v="147"/>
  </r>
  <r>
    <x v="9"/>
    <n v="12"/>
    <n v="1080000"/>
    <m/>
    <n v="6309.5766601599998"/>
    <n v="862978.75"/>
    <n v="856669.17333999998"/>
    <n v="123391.70971700001"/>
    <n v="269263.54222900001"/>
    <n v="141"/>
    <n v="2020"/>
    <x v="147"/>
  </r>
  <r>
    <x v="2"/>
    <n v="597"/>
    <n v="53730000"/>
    <m/>
    <n v="6309.5766601599998"/>
    <n v="1235948.125"/>
    <n v="1229638.54834"/>
    <n v="84364.647185299997"/>
    <n v="189802.459034"/>
    <n v="141"/>
    <n v="2020"/>
    <x v="147"/>
  </r>
  <r>
    <x v="33"/>
    <n v="14"/>
    <n v="1260000"/>
    <m/>
    <n v="6309.5766601599998"/>
    <n v="124738.414063"/>
    <n v="118428.837402"/>
    <n v="28007.401995"/>
    <n v="39051.231202399998"/>
    <n v="141"/>
    <n v="2020"/>
    <x v="147"/>
  </r>
  <r>
    <x v="8"/>
    <n v="249"/>
    <n v="22410000"/>
    <m/>
    <n v="6309.5766601599998"/>
    <n v="1499685.25"/>
    <n v="1493375.67334"/>
    <n v="547351.88439100003"/>
    <n v="364153.54443299997"/>
    <n v="140"/>
    <n v="2020"/>
    <x v="148"/>
  </r>
  <r>
    <x v="5"/>
    <n v="166"/>
    <n v="14940000"/>
    <m/>
    <n v="6309.5766601599998"/>
    <n v="839460.4375"/>
    <n v="833150.86083999998"/>
    <n v="423185.94430899998"/>
    <n v="228780.605174"/>
    <n v="140"/>
    <n v="2020"/>
    <x v="148"/>
  </r>
  <r>
    <x v="4"/>
    <n v="236"/>
    <n v="21240000"/>
    <m/>
    <n v="6309.5766601599998"/>
    <n v="887156.375"/>
    <n v="880846.79833999998"/>
    <n v="301263.91420100001"/>
    <n v="160731.21496899999"/>
    <n v="140"/>
    <n v="2020"/>
    <x v="148"/>
  </r>
  <r>
    <x v="2"/>
    <n v="4"/>
    <n v="360000"/>
    <m/>
    <n v="199526.3125"/>
    <n v="293765.0625"/>
    <n v="94238.75"/>
    <n v="225920.167969"/>
    <n v="39442.742376599999"/>
    <n v="140"/>
    <n v="2020"/>
    <x v="148"/>
  </r>
  <r>
    <x v="14"/>
    <n v="28"/>
    <n v="2520000"/>
    <m/>
    <n v="6309.5766601599998"/>
    <n v="263026.84375"/>
    <n v="256717.26709000001"/>
    <n v="76946.5944475"/>
    <n v="97302.649257500001"/>
    <n v="140"/>
    <n v="2020"/>
    <x v="148"/>
  </r>
  <r>
    <x v="9"/>
    <n v="52"/>
    <n v="4680000"/>
    <m/>
    <n v="6309.5766601599998"/>
    <n v="248885.8125"/>
    <n v="242576.23584000001"/>
    <n v="27747.550274199999"/>
    <n v="51787.686884800001"/>
    <n v="140"/>
    <n v="2020"/>
    <x v="148"/>
  </r>
  <r>
    <x v="13"/>
    <n v="81"/>
    <n v="7290000"/>
    <m/>
    <n v="6309.5766601599998"/>
    <n v="173780.1875"/>
    <n v="167470.61084000001"/>
    <n v="16885.473216900002"/>
    <n v="25491.454452000002"/>
    <n v="140"/>
    <n v="2020"/>
    <x v="148"/>
  </r>
  <r>
    <x v="23"/>
    <n v="131"/>
    <n v="11790000"/>
    <m/>
    <n v="6309.5766601599998"/>
    <n v="263026.84375"/>
    <n v="256717.26709000001"/>
    <n v="11999.9463748"/>
    <n v="35045.533323700001"/>
    <n v="140"/>
    <n v="2020"/>
    <x v="148"/>
  </r>
  <r>
    <x v="7"/>
    <n v="1047"/>
    <n v="94230000"/>
    <m/>
    <n v="6309.5766601599998"/>
    <n v="64268.7851563"/>
    <n v="57959.2084961"/>
    <n v="6561.3706208599997"/>
    <n v="2675.4870404500002"/>
    <n v="140"/>
    <n v="2020"/>
    <x v="148"/>
  </r>
  <r>
    <x v="25"/>
    <n v="100"/>
    <n v="9000000"/>
    <m/>
    <n v="6309.5766601599998"/>
    <n v="6309.5766601599998"/>
    <n v="0"/>
    <n v="6309.5766601599998"/>
    <n v="0"/>
    <n v="140"/>
    <n v="2020"/>
    <x v="148"/>
  </r>
  <r>
    <x v="17"/>
    <n v="53"/>
    <n v="4770000"/>
    <m/>
    <n v="6309.5766601599998"/>
    <n v="6309.5766601599998"/>
    <n v="0"/>
    <n v="6309.5766601599998"/>
    <n v="0"/>
    <n v="140"/>
    <n v="2020"/>
    <x v="148"/>
  </r>
  <r>
    <x v="22"/>
    <n v="21"/>
    <n v="1890000"/>
    <m/>
    <n v="6309.5766601599998"/>
    <n v="6309.5766601599998"/>
    <n v="0"/>
    <n v="6309.5766601599998"/>
    <n v="0"/>
    <n v="140"/>
    <n v="2020"/>
    <x v="148"/>
  </r>
  <r>
    <x v="1"/>
    <n v="5"/>
    <n v="450000"/>
    <m/>
    <n v="6309.5766601599998"/>
    <n v="6309.5766601599998"/>
    <n v="0"/>
    <n v="6309.5766601599998"/>
    <n v="0"/>
    <n v="140"/>
    <n v="2020"/>
    <x v="148"/>
  </r>
  <r>
    <x v="29"/>
    <n v="4"/>
    <n v="360000"/>
    <m/>
    <n v="6309.5766601599998"/>
    <n v="6309.5766601599998"/>
    <n v="0"/>
    <n v="6309.5766601599998"/>
    <n v="0"/>
    <n v="140"/>
    <n v="2020"/>
    <x v="148"/>
  </r>
  <r>
    <x v="34"/>
    <n v="29"/>
    <n v="2610000"/>
    <m/>
    <n v="6309.5766601599998"/>
    <n v="6309.5766601599998"/>
    <n v="0"/>
    <n v="6309.5766601599998"/>
    <n v="0"/>
    <n v="140"/>
    <n v="2020"/>
    <x v="148"/>
  </r>
  <r>
    <x v="12"/>
    <n v="18"/>
    <n v="1620000"/>
    <m/>
    <n v="6309.5766601599998"/>
    <n v="6309.5766601599998"/>
    <n v="0"/>
    <n v="6309.5766601599998"/>
    <n v="0"/>
    <n v="140"/>
    <n v="2020"/>
    <x v="148"/>
  </r>
  <r>
    <x v="31"/>
    <n v="2"/>
    <n v="180000"/>
    <m/>
    <n v="6309.5766601599998"/>
    <n v="6309.5766601599998"/>
    <n v="0"/>
    <n v="6309.5766601599998"/>
    <n v="0"/>
    <n v="140"/>
    <n v="2020"/>
    <x v="148"/>
  </r>
  <r>
    <x v="24"/>
    <n v="33"/>
    <n v="2970000"/>
    <m/>
    <n v="6309.5766601599998"/>
    <n v="6309.5766601599998"/>
    <n v="0"/>
    <n v="6309.5766601599998"/>
    <n v="0"/>
    <n v="140"/>
    <n v="2020"/>
    <x v="148"/>
  </r>
  <r>
    <x v="30"/>
    <n v="19"/>
    <n v="1710000"/>
    <m/>
    <n v="6309.5766601599998"/>
    <n v="6309.5766601599998"/>
    <n v="0"/>
    <n v="6309.5766601599998"/>
    <n v="0"/>
    <n v="140"/>
    <n v="2020"/>
    <x v="148"/>
  </r>
  <r>
    <x v="19"/>
    <n v="20"/>
    <n v="1800000"/>
    <m/>
    <n v="6309.5766601599998"/>
    <n v="6309.5766601599998"/>
    <n v="0"/>
    <n v="6309.5766601599998"/>
    <n v="0"/>
    <n v="140"/>
    <n v="2020"/>
    <x v="148"/>
  </r>
  <r>
    <x v="3"/>
    <n v="28"/>
    <n v="2520000"/>
    <m/>
    <n v="6309.5766601599998"/>
    <n v="6309.5766601599998"/>
    <n v="0"/>
    <n v="6309.5766601599998"/>
    <n v="0"/>
    <n v="139"/>
    <n v="2020"/>
    <x v="149"/>
  </r>
  <r>
    <x v="5"/>
    <n v="98"/>
    <n v="8820000"/>
    <m/>
    <n v="6309.5766601599998"/>
    <n v="887156.375"/>
    <n v="880846.79833999998"/>
    <n v="90428.912019700001"/>
    <n v="178756.89991899999"/>
    <n v="137"/>
    <n v="2020"/>
    <x v="150"/>
  </r>
  <r>
    <x v="2"/>
    <n v="5"/>
    <n v="450000"/>
    <m/>
    <n v="6309.5766601599998"/>
    <n v="147231.328125"/>
    <n v="140921.75146500001"/>
    <n v="69020.152539100003"/>
    <n v="64900.359000999997"/>
    <n v="137"/>
    <n v="2020"/>
    <x v="150"/>
  </r>
  <r>
    <x v="5"/>
    <n v="1133"/>
    <n v="101970000"/>
    <m/>
    <n v="6309.5766601599998"/>
    <n v="2032358.625"/>
    <n v="2026049.04834"/>
    <n v="536884.40376799996"/>
    <n v="384661.44159599999"/>
    <n v="136"/>
    <n v="2020"/>
    <x v="151"/>
  </r>
  <r>
    <x v="8"/>
    <n v="2460"/>
    <n v="221400000"/>
    <m/>
    <n v="6309.5766601599998"/>
    <n v="2032358.625"/>
    <n v="2026049.04834"/>
    <n v="473253.75615700003"/>
    <n v="168233.71765400001"/>
    <n v="136"/>
    <n v="2020"/>
    <x v="151"/>
  </r>
  <r>
    <x v="11"/>
    <n v="251"/>
    <n v="22590000"/>
    <m/>
    <n v="6309.5766601599998"/>
    <n v="1819701.875"/>
    <n v="1813392.29834"/>
    <n v="437460.98237099999"/>
    <n v="347706.17167299998"/>
    <n v="136"/>
    <n v="2020"/>
    <x v="151"/>
  </r>
  <r>
    <x v="4"/>
    <n v="819"/>
    <n v="73710000"/>
    <m/>
    <n v="6309.5766601599998"/>
    <n v="816582.6875"/>
    <n v="810273.11083999998"/>
    <n v="375793.74732899998"/>
    <n v="126470.38124800001"/>
    <n v="136"/>
    <n v="2020"/>
    <x v="151"/>
  </r>
  <r>
    <x v="6"/>
    <n v="37"/>
    <n v="3330000"/>
    <m/>
    <n v="6309.5766601599998"/>
    <n v="346737"/>
    <n v="340427.42333999998"/>
    <n v="198701.54257300001"/>
    <n v="66996.613749700002"/>
    <n v="136"/>
    <n v="2020"/>
    <x v="151"/>
  </r>
  <r>
    <x v="27"/>
    <n v="23"/>
    <n v="2070000"/>
    <m/>
    <n v="6309.5766601599998"/>
    <n v="366437.6875"/>
    <n v="360128.11083999998"/>
    <n v="136629.64856500001"/>
    <n v="108845.332523"/>
    <n v="136"/>
    <n v="2020"/>
    <x v="151"/>
  </r>
  <r>
    <x v="2"/>
    <n v="1573"/>
    <n v="141570000"/>
    <m/>
    <n v="6309.5766601599998"/>
    <n v="1202264.875"/>
    <n v="1195955.29834"/>
    <n v="107938.14634799999"/>
    <n v="199983.18377"/>
    <n v="136"/>
    <n v="2020"/>
    <x v="151"/>
  </r>
  <r>
    <x v="35"/>
    <n v="44"/>
    <n v="3960000"/>
    <m/>
    <n v="6309.5766601599998"/>
    <n v="346737"/>
    <n v="340427.42333999998"/>
    <n v="105342.498735"/>
    <n v="105856.953714"/>
    <n v="136"/>
    <n v="2020"/>
    <x v="151"/>
  </r>
  <r>
    <x v="0"/>
    <n v="26"/>
    <n v="2340000"/>
    <m/>
    <n v="6309.5766601599998"/>
    <n v="346737"/>
    <n v="340427.42333999998"/>
    <n v="61543.947002699999"/>
    <n v="94053.643387899996"/>
    <n v="136"/>
    <n v="2020"/>
    <x v="151"/>
  </r>
  <r>
    <x v="1"/>
    <n v="120"/>
    <n v="10800000"/>
    <m/>
    <n v="6309.5766601599998"/>
    <n v="1047129.0625"/>
    <n v="1040819.48584"/>
    <n v="44189.2710124"/>
    <n v="156905.81356099999"/>
    <n v="136"/>
    <n v="2020"/>
    <x v="151"/>
  </r>
  <r>
    <x v="14"/>
    <n v="306"/>
    <n v="27540000"/>
    <m/>
    <n v="6309.5766601599998"/>
    <n v="235505.046875"/>
    <n v="229195.47021500001"/>
    <n v="23450.631191299999"/>
    <n v="42402.990476400002"/>
    <n v="136"/>
    <n v="2020"/>
    <x v="151"/>
  </r>
  <r>
    <x v="42"/>
    <n v="54"/>
    <n v="4860000"/>
    <m/>
    <n v="6309.5766601599998"/>
    <n v="263026.84375"/>
    <n v="256717.26709000001"/>
    <n v="19162.270896599999"/>
    <n v="53492.671659500003"/>
    <n v="136"/>
    <n v="2020"/>
    <x v="151"/>
  </r>
  <r>
    <x v="13"/>
    <n v="343"/>
    <n v="30870000"/>
    <m/>
    <n v="6309.5766601599998"/>
    <n v="285759.25"/>
    <n v="279449.67333999998"/>
    <n v="16954.840115700001"/>
    <n v="35947.010259100003"/>
    <n v="136"/>
    <n v="2020"/>
    <x v="151"/>
  </r>
  <r>
    <x v="23"/>
    <n v="269"/>
    <n v="24210000"/>
    <m/>
    <n v="6309.5766601599998"/>
    <n v="263026.84375"/>
    <n v="256717.26709000001"/>
    <n v="14255.7074433"/>
    <n v="33701.343118199999"/>
    <n v="136"/>
    <n v="2020"/>
    <x v="151"/>
  </r>
  <r>
    <x v="9"/>
    <n v="147"/>
    <n v="13230000"/>
    <m/>
    <n v="6309.5766601599998"/>
    <n v="178648.890625"/>
    <n v="172339.31396500001"/>
    <n v="11524.773195"/>
    <n v="23937.4573987"/>
    <n v="136"/>
    <n v="2020"/>
    <x v="151"/>
  </r>
  <r>
    <x v="18"/>
    <n v="76"/>
    <n v="6840000"/>
    <m/>
    <n v="6309.5766601599998"/>
    <n v="92045"/>
    <n v="85735.423339800007"/>
    <n v="8565.7720112000006"/>
    <n v="13723.900542400001"/>
    <n v="136"/>
    <n v="2020"/>
    <x v="151"/>
  </r>
  <r>
    <x v="17"/>
    <n v="545"/>
    <n v="49050000"/>
    <m/>
    <n v="6309.5766601599998"/>
    <n v="496592.40625"/>
    <n v="490282.82958999998"/>
    <n v="7870.7290057"/>
    <n v="22809.793120099999"/>
    <n v="136"/>
    <n v="2020"/>
    <x v="151"/>
  </r>
  <r>
    <x v="16"/>
    <n v="77"/>
    <n v="6930000"/>
    <m/>
    <n v="6309.5766601599998"/>
    <n v="6309.5766601599998"/>
    <n v="0"/>
    <n v="6309.5766601599998"/>
    <n v="0"/>
    <n v="136"/>
    <n v="2020"/>
    <x v="151"/>
  </r>
  <r>
    <x v="37"/>
    <n v="29"/>
    <n v="2610000"/>
    <m/>
    <n v="6309.5766601599998"/>
    <n v="6309.5766601599998"/>
    <n v="0"/>
    <n v="6309.5766601599998"/>
    <n v="0"/>
    <n v="136"/>
    <n v="2020"/>
    <x v="151"/>
  </r>
  <r>
    <x v="21"/>
    <n v="3"/>
    <n v="270000"/>
    <m/>
    <n v="6309.5766601599998"/>
    <n v="6309.5766601599998"/>
    <n v="0"/>
    <n v="6309.5766601599998"/>
    <n v="0"/>
    <n v="136"/>
    <n v="2020"/>
    <x v="151"/>
  </r>
  <r>
    <x v="25"/>
    <n v="154"/>
    <n v="13860000"/>
    <m/>
    <n v="6309.5766601599998"/>
    <n v="6309.5766601599998"/>
    <n v="0"/>
    <n v="6309.5766601599998"/>
    <n v="0"/>
    <n v="136"/>
    <n v="2020"/>
    <x v="151"/>
  </r>
  <r>
    <x v="22"/>
    <n v="141"/>
    <n v="12690000"/>
    <m/>
    <n v="6309.5766601599998"/>
    <n v="6309.5766601599998"/>
    <n v="0"/>
    <n v="6309.5766601599998"/>
    <n v="0"/>
    <n v="136"/>
    <n v="2020"/>
    <x v="151"/>
  </r>
  <r>
    <x v="41"/>
    <n v="54"/>
    <n v="4860000"/>
    <m/>
    <n v="6309.5766601599998"/>
    <n v="6309.5766601599998"/>
    <n v="0"/>
    <n v="6309.5766601599998"/>
    <n v="0"/>
    <n v="136"/>
    <n v="2020"/>
    <x v="151"/>
  </r>
  <r>
    <x v="15"/>
    <n v="116"/>
    <n v="10440000"/>
    <m/>
    <n v="6309.5766601599998"/>
    <n v="6309.5766601599998"/>
    <n v="0"/>
    <n v="6309.5766601599998"/>
    <n v="0"/>
    <n v="136"/>
    <n v="2020"/>
    <x v="151"/>
  </r>
  <r>
    <x v="26"/>
    <n v="35"/>
    <n v="3150000"/>
    <m/>
    <n v="6309.5766601599998"/>
    <n v="6309.5766601599998"/>
    <n v="0"/>
    <n v="6309.5766601599998"/>
    <n v="0"/>
    <n v="136"/>
    <n v="2020"/>
    <x v="151"/>
  </r>
  <r>
    <x v="10"/>
    <n v="127"/>
    <n v="11430000"/>
    <m/>
    <n v="6309.5766601599998"/>
    <n v="6309.5766601599998"/>
    <n v="0"/>
    <n v="6309.5766601599998"/>
    <n v="0"/>
    <n v="136"/>
    <n v="2020"/>
    <x v="151"/>
  </r>
  <r>
    <x v="40"/>
    <n v="59"/>
    <n v="5310000"/>
    <m/>
    <n v="6309.5766601599998"/>
    <n v="6309.5766601599998"/>
    <n v="0"/>
    <n v="6309.5766601599998"/>
    <n v="0"/>
    <n v="136"/>
    <n v="2020"/>
    <x v="151"/>
  </r>
  <r>
    <x v="38"/>
    <n v="12"/>
    <n v="1080000"/>
    <m/>
    <n v="6309.5766601599998"/>
    <n v="6309.5766601599998"/>
    <n v="0"/>
    <n v="6309.5766601599998"/>
    <n v="0"/>
    <n v="136"/>
    <n v="2020"/>
    <x v="151"/>
  </r>
  <r>
    <x v="29"/>
    <n v="26"/>
    <n v="2340000"/>
    <m/>
    <n v="6309.5766601599998"/>
    <n v="6309.5766601599998"/>
    <n v="0"/>
    <n v="6309.5766601599998"/>
    <n v="0"/>
    <n v="136"/>
    <n v="2020"/>
    <x v="151"/>
  </r>
  <r>
    <x v="34"/>
    <n v="45"/>
    <n v="4050000"/>
    <m/>
    <n v="6309.5766601599998"/>
    <n v="6309.5766601599998"/>
    <n v="0"/>
    <n v="6309.5766601599998"/>
    <n v="0"/>
    <n v="136"/>
    <n v="2020"/>
    <x v="151"/>
  </r>
  <r>
    <x v="12"/>
    <n v="43"/>
    <n v="3870000"/>
    <m/>
    <n v="6309.5766601599998"/>
    <n v="6309.5766601599998"/>
    <n v="0"/>
    <n v="6309.5766601599998"/>
    <n v="0"/>
    <n v="136"/>
    <n v="2020"/>
    <x v="151"/>
  </r>
  <r>
    <x v="31"/>
    <n v="32"/>
    <n v="2880000"/>
    <m/>
    <n v="6309.5766601599998"/>
    <n v="6309.5766601599998"/>
    <n v="0"/>
    <n v="6309.5766601599998"/>
    <n v="0"/>
    <n v="136"/>
    <n v="2020"/>
    <x v="151"/>
  </r>
  <r>
    <x v="24"/>
    <n v="128"/>
    <n v="11520000"/>
    <m/>
    <n v="6309.5766601599998"/>
    <n v="6309.5766601599998"/>
    <n v="0"/>
    <n v="6309.5766601599998"/>
    <n v="0"/>
    <n v="136"/>
    <n v="2020"/>
    <x v="151"/>
  </r>
  <r>
    <x v="39"/>
    <n v="53"/>
    <n v="4770000"/>
    <m/>
    <n v="6309.5766601599998"/>
    <n v="6309.5766601599998"/>
    <n v="0"/>
    <n v="6309.5766601599998"/>
    <n v="0"/>
    <n v="136"/>
    <n v="2020"/>
    <x v="151"/>
  </r>
  <r>
    <x v="33"/>
    <n v="7"/>
    <n v="630000"/>
    <m/>
    <n v="6309.5766601599998"/>
    <n v="6309.5766601599998"/>
    <n v="0"/>
    <n v="6309.5766601599998"/>
    <n v="0"/>
    <n v="136"/>
    <n v="2020"/>
    <x v="151"/>
  </r>
  <r>
    <x v="3"/>
    <n v="14"/>
    <n v="1260000"/>
    <m/>
    <n v="6309.5766601599998"/>
    <n v="6309.5766601599998"/>
    <n v="0"/>
    <n v="6309.5766601599998"/>
    <n v="0"/>
    <n v="136"/>
    <n v="2020"/>
    <x v="151"/>
  </r>
  <r>
    <x v="36"/>
    <n v="3"/>
    <n v="270000"/>
    <m/>
    <n v="6309.5766601599998"/>
    <n v="6309.5766601599998"/>
    <n v="0"/>
    <n v="6309.5766601599998"/>
    <n v="0"/>
    <n v="136"/>
    <n v="2020"/>
    <x v="151"/>
  </r>
  <r>
    <x v="30"/>
    <n v="23"/>
    <n v="2070000"/>
    <m/>
    <n v="6309.5766601599998"/>
    <n v="6309.5766601599998"/>
    <n v="0"/>
    <n v="6309.5766601599998"/>
    <n v="0"/>
    <n v="136"/>
    <n v="2020"/>
    <x v="151"/>
  </r>
  <r>
    <x v="7"/>
    <n v="2582"/>
    <n v="232380000"/>
    <m/>
    <n v="6309.5766601599998"/>
    <n v="6309.5766601599998"/>
    <n v="0"/>
    <n v="6309.5766601599998"/>
    <n v="0"/>
    <n v="136"/>
    <n v="2020"/>
    <x v="151"/>
  </r>
  <r>
    <x v="20"/>
    <n v="189"/>
    <n v="17010000"/>
    <m/>
    <n v="6309.5766601599998"/>
    <n v="6309.5766601599998"/>
    <n v="0"/>
    <n v="6309.5766601599998"/>
    <n v="0"/>
    <n v="136"/>
    <n v="2020"/>
    <x v="151"/>
  </r>
  <r>
    <x v="19"/>
    <n v="131"/>
    <n v="11790000"/>
    <m/>
    <n v="6309.5766601599998"/>
    <n v="6309.5766601599998"/>
    <n v="0"/>
    <n v="6309.5766601599998"/>
    <n v="0"/>
    <n v="136"/>
    <n v="2020"/>
    <x v="151"/>
  </r>
  <r>
    <x v="1"/>
    <n v="12"/>
    <n v="1080000"/>
    <m/>
    <n v="6309.5766601599998"/>
    <n v="409260.84375"/>
    <n v="402951.26708999998"/>
    <n v="107047.393433"/>
    <n v="174483.01689299999"/>
    <n v="133"/>
    <n v="2020"/>
    <x v="152"/>
  </r>
  <r>
    <x v="0"/>
    <n v="3"/>
    <n v="270000"/>
    <m/>
    <n v="6309.5766601599998"/>
    <n v="6309.5766601599998"/>
    <n v="0"/>
    <n v="6309.5766601599998"/>
    <n v="0"/>
    <n v="133"/>
    <n v="2020"/>
    <x v="152"/>
  </r>
  <r>
    <x v="5"/>
    <n v="94"/>
    <n v="8460000"/>
    <m/>
    <n v="6309.5766601599998"/>
    <n v="1047129.0625"/>
    <n v="1040819.48584"/>
    <n v="482353.99442100001"/>
    <n v="259573.97855299999"/>
    <n v="132"/>
    <n v="2020"/>
    <x v="153"/>
  </r>
  <r>
    <x v="4"/>
    <n v="557"/>
    <n v="50130000"/>
    <m/>
    <n v="6309.5766601599998"/>
    <n v="636795.75"/>
    <n v="630486.17333999998"/>
    <n v="320059.76774400001"/>
    <n v="76072.591604200003"/>
    <n v="132"/>
    <n v="2020"/>
    <x v="153"/>
  </r>
  <r>
    <x v="8"/>
    <n v="512"/>
    <n v="46080000"/>
    <m/>
    <n v="6309.5766601599998"/>
    <n v="1870683.625"/>
    <n v="1864374.04834"/>
    <n v="305093.28694199998"/>
    <n v="349150.72907599999"/>
    <n v="132"/>
    <n v="2020"/>
    <x v="153"/>
  </r>
  <r>
    <x v="6"/>
    <n v="35"/>
    <n v="3150000"/>
    <m/>
    <n v="6309.5766601599998"/>
    <n v="356451.15625"/>
    <n v="350141.57958999998"/>
    <n v="98512.402525099998"/>
    <n v="61504.855834599999"/>
    <n v="132"/>
    <n v="2020"/>
    <x v="153"/>
  </r>
  <r>
    <x v="2"/>
    <n v="144"/>
    <n v="12960000"/>
    <m/>
    <n v="6309.5766601599998"/>
    <n v="398107.53125"/>
    <n v="391797.95458999998"/>
    <n v="45460.647532100003"/>
    <n v="77978.462240299996"/>
    <n v="132"/>
    <n v="2020"/>
    <x v="153"/>
  </r>
  <r>
    <x v="14"/>
    <n v="300"/>
    <n v="27000000"/>
    <m/>
    <n v="6309.5766601599998"/>
    <n v="432513.96875"/>
    <n v="426204.39208999998"/>
    <n v="32351.105141600001"/>
    <n v="64969.787269300003"/>
    <n v="132"/>
    <n v="2020"/>
    <x v="153"/>
  </r>
  <r>
    <x v="33"/>
    <n v="18"/>
    <n v="1620000"/>
    <m/>
    <n v="6309.5766601599998"/>
    <n v="60813.5234375"/>
    <n v="54503.9467773"/>
    <n v="12985.821261900001"/>
    <n v="15516.8231701"/>
    <n v="132"/>
    <n v="2020"/>
    <x v="153"/>
  </r>
  <r>
    <x v="9"/>
    <n v="144"/>
    <n v="12960000"/>
    <m/>
    <n v="6309.5766601599998"/>
    <n v="263026.84375"/>
    <n v="256717.26709000001"/>
    <n v="11608.573828799999"/>
    <n v="25359.447801999999"/>
    <n v="132"/>
    <n v="2020"/>
    <x v="153"/>
  </r>
  <r>
    <x v="13"/>
    <n v="356"/>
    <n v="32040000"/>
    <m/>
    <n v="6309.5766601599998"/>
    <n v="229086.84375"/>
    <n v="222777.26709000001"/>
    <n v="9970.2308322200006"/>
    <n v="18469.320554000002"/>
    <n v="132"/>
    <n v="2020"/>
    <x v="153"/>
  </r>
  <r>
    <x v="17"/>
    <n v="6"/>
    <n v="540000"/>
    <m/>
    <n v="6309.5766601599998"/>
    <n v="6309.5766601599998"/>
    <n v="0"/>
    <n v="6309.5766601599998"/>
    <n v="0"/>
    <n v="132"/>
    <n v="2020"/>
    <x v="153"/>
  </r>
  <r>
    <x v="26"/>
    <n v="2"/>
    <n v="180000"/>
    <m/>
    <n v="6309.5766601599998"/>
    <n v="6309.5766601599998"/>
    <n v="0"/>
    <n v="6309.5766601599998"/>
    <n v="0"/>
    <n v="132"/>
    <n v="2020"/>
    <x v="153"/>
  </r>
  <r>
    <x v="10"/>
    <n v="4"/>
    <n v="360000"/>
    <m/>
    <n v="6309.5766601599998"/>
    <n v="6309.5766601599998"/>
    <n v="0"/>
    <n v="6309.5766601599998"/>
    <n v="0"/>
    <n v="132"/>
    <n v="2020"/>
    <x v="153"/>
  </r>
  <r>
    <x v="7"/>
    <n v="3"/>
    <n v="270000"/>
    <m/>
    <n v="6309.5766601599998"/>
    <n v="6309.5766601599998"/>
    <n v="0"/>
    <n v="6309.5766601599998"/>
    <n v="0"/>
    <n v="132"/>
    <n v="2020"/>
    <x v="153"/>
  </r>
  <r>
    <x v="8"/>
    <n v="3502"/>
    <n v="315180000"/>
    <m/>
    <n v="6309.5766601599998"/>
    <n v="2147831.75"/>
    <n v="2141522.1733400002"/>
    <n v="479028.201971"/>
    <n v="197320.00922499999"/>
    <n v="129"/>
    <n v="2020"/>
    <x v="154"/>
  </r>
  <r>
    <x v="29"/>
    <n v="22"/>
    <n v="1980000"/>
    <m/>
    <n v="6309.5766601599998"/>
    <n v="937562.25"/>
    <n v="931252.67333999998"/>
    <n v="473091.109619"/>
    <n v="351757.04762299999"/>
    <n v="129"/>
    <n v="2020"/>
    <x v="154"/>
  </r>
  <r>
    <x v="4"/>
    <n v="948"/>
    <n v="85320000"/>
    <m/>
    <n v="6309.5766601599998"/>
    <n v="691831.1875"/>
    <n v="685521.61083999998"/>
    <n v="401459.24591100001"/>
    <n v="82191.365092699998"/>
    <n v="129"/>
    <n v="2020"/>
    <x v="154"/>
  </r>
  <r>
    <x v="1"/>
    <n v="113"/>
    <n v="10170000"/>
    <m/>
    <n v="6309.5766601599998"/>
    <n v="1819701.875"/>
    <n v="1813392.29834"/>
    <n v="212458.81078900001"/>
    <n v="384921.88620100002"/>
    <n v="129"/>
    <n v="2020"/>
    <x v="154"/>
  </r>
  <r>
    <x v="5"/>
    <n v="1098"/>
    <n v="98820000"/>
    <m/>
    <n v="6309.5766601599998"/>
    <n v="1819701.875"/>
    <n v="1813392.29834"/>
    <n v="208203.92710299999"/>
    <n v="396320.03216599999"/>
    <n v="129"/>
    <n v="2020"/>
    <x v="154"/>
  </r>
  <r>
    <x v="6"/>
    <n v="35"/>
    <n v="3150000"/>
    <m/>
    <n v="94623.78125"/>
    <n v="366437.6875"/>
    <n v="271813.90625"/>
    <n v="182486.69062499999"/>
    <n v="67641.5997011"/>
    <n v="129"/>
    <n v="2020"/>
    <x v="154"/>
  </r>
  <r>
    <x v="2"/>
    <n v="1307"/>
    <n v="117630000"/>
    <m/>
    <n v="6309.5766601599998"/>
    <n v="1076466"/>
    <n v="1070156.42334"/>
    <n v="68289.801452999993"/>
    <n v="155216.872963"/>
    <n v="129"/>
    <n v="2020"/>
    <x v="154"/>
  </r>
  <r>
    <x v="9"/>
    <n v="146"/>
    <n v="13140000"/>
    <m/>
    <n v="6309.5766601599998"/>
    <n v="366437.6875"/>
    <n v="360128.11083999998"/>
    <n v="58117.694827599997"/>
    <n v="80210.494217500003"/>
    <n v="129"/>
    <n v="2020"/>
    <x v="154"/>
  </r>
  <r>
    <x v="35"/>
    <n v="7"/>
    <n v="630000"/>
    <m/>
    <n v="6309.5766601599998"/>
    <n v="114815.414063"/>
    <n v="108505.837402"/>
    <n v="52812.078404"/>
    <n v="53696.463799600002"/>
    <n v="129"/>
    <n v="2020"/>
    <x v="154"/>
  </r>
  <r>
    <x v="42"/>
    <n v="45"/>
    <n v="4050000"/>
    <m/>
    <n v="6309.5766601599998"/>
    <n v="432513.96875"/>
    <n v="426204.39208999998"/>
    <n v="51862.744845900001"/>
    <n v="117785.342131"/>
    <n v="129"/>
    <n v="2020"/>
    <x v="154"/>
  </r>
  <r>
    <x v="14"/>
    <n v="304"/>
    <n v="27360000"/>
    <m/>
    <n v="6309.5766601599998"/>
    <n v="376704"/>
    <n v="370394.42333999998"/>
    <n v="40573.068078299999"/>
    <n v="67401.247929100005"/>
    <n v="129"/>
    <n v="2020"/>
    <x v="154"/>
  </r>
  <r>
    <x v="23"/>
    <n v="240"/>
    <n v="21600000"/>
    <m/>
    <n v="6309.5766601599998"/>
    <n v="586138.3125"/>
    <n v="579828.73583999998"/>
    <n v="36691.088385000003"/>
    <n v="87342.236629899999"/>
    <n v="129"/>
    <n v="2020"/>
    <x v="154"/>
  </r>
  <r>
    <x v="13"/>
    <n v="357"/>
    <n v="32130000"/>
    <m/>
    <n v="6309.5766601599998"/>
    <n v="469894.28125"/>
    <n v="463584.70458999998"/>
    <n v="28586.701736700001"/>
    <n v="52729.3161559"/>
    <n v="129"/>
    <n v="2020"/>
    <x v="154"/>
  </r>
  <r>
    <x v="0"/>
    <n v="27"/>
    <n v="2430000"/>
    <m/>
    <n v="6309.5766601599998"/>
    <n v="301995.375"/>
    <n v="295685.79833999998"/>
    <n v="22008.2624421"/>
    <n v="57711.919156900003"/>
    <n v="129"/>
    <n v="2020"/>
    <x v="154"/>
  </r>
  <r>
    <x v="33"/>
    <n v="19"/>
    <n v="1710000"/>
    <m/>
    <n v="6309.5766601599998"/>
    <n v="147231.328125"/>
    <n v="140921.75146500001"/>
    <n v="16260.231830799999"/>
    <n v="32682.823022699999"/>
    <n v="129"/>
    <n v="2020"/>
    <x v="154"/>
  </r>
  <r>
    <x v="20"/>
    <n v="233"/>
    <n v="20970000"/>
    <m/>
    <n v="6309.5766601599998"/>
    <n v="586138.3125"/>
    <n v="579828.73583999998"/>
    <n v="12512.773590500001"/>
    <n v="48445.477884"/>
    <n v="129"/>
    <n v="2020"/>
    <x v="154"/>
  </r>
  <r>
    <x v="22"/>
    <n v="140"/>
    <n v="12600000"/>
    <m/>
    <n v="6309.5766601599998"/>
    <n v="444631.5"/>
    <n v="438321.92333999998"/>
    <n v="9440.4475411599997"/>
    <n v="36912.423299100003"/>
    <n v="129"/>
    <n v="2020"/>
    <x v="154"/>
  </r>
  <r>
    <x v="37"/>
    <n v="61"/>
    <n v="5490000"/>
    <m/>
    <n v="6309.5766601599998"/>
    <n v="6309.5766601599998"/>
    <n v="0"/>
    <n v="6309.5766601599998"/>
    <n v="0"/>
    <n v="129"/>
    <n v="2020"/>
    <x v="154"/>
  </r>
  <r>
    <x v="21"/>
    <n v="32"/>
    <n v="2880000"/>
    <m/>
    <n v="6309.5766601599998"/>
    <n v="6309.5766601599998"/>
    <n v="0"/>
    <n v="6309.5766601599998"/>
    <n v="0"/>
    <n v="129"/>
    <n v="2020"/>
    <x v="154"/>
  </r>
  <r>
    <x v="25"/>
    <n v="111"/>
    <n v="9990000"/>
    <m/>
    <n v="6309.5766601599998"/>
    <n v="6309.5766601599998"/>
    <n v="0"/>
    <n v="6309.5766601599998"/>
    <n v="0"/>
    <n v="129"/>
    <n v="2020"/>
    <x v="154"/>
  </r>
  <r>
    <x v="17"/>
    <n v="505"/>
    <n v="45450000"/>
    <m/>
    <n v="6309.5766601599998"/>
    <n v="6309.5766601599998"/>
    <n v="0"/>
    <n v="6309.5766601599998"/>
    <n v="2.60738765326E-4"/>
    <n v="129"/>
    <n v="2020"/>
    <x v="154"/>
  </r>
  <r>
    <x v="41"/>
    <n v="16"/>
    <n v="1440000"/>
    <m/>
    <n v="6309.5766601599998"/>
    <n v="6309.5766601599998"/>
    <n v="0"/>
    <n v="6309.5766601599998"/>
    <n v="0"/>
    <n v="129"/>
    <n v="2020"/>
    <x v="154"/>
  </r>
  <r>
    <x v="15"/>
    <n v="113"/>
    <n v="10170000"/>
    <m/>
    <n v="6309.5766601599998"/>
    <n v="6309.5766601599998"/>
    <n v="0"/>
    <n v="6309.5766601599998"/>
    <n v="0"/>
    <n v="129"/>
    <n v="2020"/>
    <x v="154"/>
  </r>
  <r>
    <x v="28"/>
    <n v="4"/>
    <n v="360000"/>
    <m/>
    <n v="6309.5766601599998"/>
    <n v="6309.5766601599998"/>
    <n v="0"/>
    <n v="6309.5766601599998"/>
    <n v="0"/>
    <n v="129"/>
    <n v="2020"/>
    <x v="154"/>
  </r>
  <r>
    <x v="26"/>
    <n v="35"/>
    <n v="3150000"/>
    <m/>
    <n v="6309.5766601599998"/>
    <n v="6309.5766601599998"/>
    <n v="0"/>
    <n v="6309.5766601599998"/>
    <n v="0"/>
    <n v="129"/>
    <n v="2020"/>
    <x v="154"/>
  </r>
  <r>
    <x v="32"/>
    <n v="10"/>
    <n v="900000"/>
    <m/>
    <n v="6309.5766601599998"/>
    <n v="6309.5766601599998"/>
    <n v="0"/>
    <n v="6309.5766601599998"/>
    <n v="0"/>
    <n v="129"/>
    <n v="2020"/>
    <x v="154"/>
  </r>
  <r>
    <x v="10"/>
    <n v="122"/>
    <n v="10980000"/>
    <m/>
    <n v="6309.5766601599998"/>
    <n v="6309.5766601599998"/>
    <n v="0"/>
    <n v="6309.5766601599998"/>
    <n v="0"/>
    <n v="129"/>
    <n v="2020"/>
    <x v="154"/>
  </r>
  <r>
    <x v="40"/>
    <n v="13"/>
    <n v="1170000"/>
    <m/>
    <n v="6309.5766601599998"/>
    <n v="6309.5766601599998"/>
    <n v="0"/>
    <n v="6309.5766601599998"/>
    <n v="0"/>
    <n v="129"/>
    <n v="2020"/>
    <x v="154"/>
  </r>
  <r>
    <x v="34"/>
    <n v="37"/>
    <n v="3330000"/>
    <m/>
    <n v="6309.5766601599998"/>
    <n v="6309.5766601599998"/>
    <n v="0"/>
    <n v="6309.5766601599998"/>
    <n v="0"/>
    <n v="129"/>
    <n v="2020"/>
    <x v="154"/>
  </r>
  <r>
    <x v="18"/>
    <n v="38"/>
    <n v="3420000"/>
    <m/>
    <n v="6309.5766601599998"/>
    <n v="6309.5766601599998"/>
    <n v="0"/>
    <n v="6309.5766601599998"/>
    <n v="0"/>
    <n v="129"/>
    <n v="2020"/>
    <x v="154"/>
  </r>
  <r>
    <x v="12"/>
    <n v="21"/>
    <n v="1890000"/>
    <m/>
    <n v="6309.5766601599998"/>
    <n v="6309.5766601599998"/>
    <n v="0"/>
    <n v="6309.5766601599998"/>
    <n v="0"/>
    <n v="129"/>
    <n v="2020"/>
    <x v="154"/>
  </r>
  <r>
    <x v="31"/>
    <n v="10"/>
    <n v="900000"/>
    <m/>
    <n v="6309.5766601599998"/>
    <n v="6309.5766601599998"/>
    <n v="0"/>
    <n v="6309.5766601599998"/>
    <n v="0"/>
    <n v="129"/>
    <n v="2020"/>
    <x v="154"/>
  </r>
  <r>
    <x v="24"/>
    <n v="118"/>
    <n v="10620000"/>
    <m/>
    <n v="6309.5766601599998"/>
    <n v="6309.5766601599998"/>
    <n v="0"/>
    <n v="6309.5766601599998"/>
    <n v="0"/>
    <n v="129"/>
    <n v="2020"/>
    <x v="154"/>
  </r>
  <r>
    <x v="39"/>
    <n v="50"/>
    <n v="4500000"/>
    <m/>
    <n v="6309.5766601599998"/>
    <n v="6309.5766601599998"/>
    <n v="0"/>
    <n v="6309.5766601599998"/>
    <n v="0"/>
    <n v="129"/>
    <n v="2020"/>
    <x v="154"/>
  </r>
  <r>
    <x v="30"/>
    <n v="14"/>
    <n v="1260000"/>
    <m/>
    <n v="6309.5766601599998"/>
    <n v="6309.5766601599998"/>
    <n v="0"/>
    <n v="6309.5766601599998"/>
    <n v="0"/>
    <n v="129"/>
    <n v="2020"/>
    <x v="154"/>
  </r>
  <r>
    <x v="7"/>
    <n v="2563"/>
    <n v="230670000"/>
    <m/>
    <n v="6309.5766601599998"/>
    <n v="6309.5766601599998"/>
    <n v="0"/>
    <n v="6309.5766601599998"/>
    <n v="0"/>
    <n v="129"/>
    <n v="2020"/>
    <x v="154"/>
  </r>
  <r>
    <x v="19"/>
    <n v="138"/>
    <n v="12420000"/>
    <m/>
    <n v="6309.5766601599998"/>
    <n v="6309.5766601599998"/>
    <n v="0"/>
    <n v="6309.5766601599998"/>
    <n v="0"/>
    <n v="129"/>
    <n v="2020"/>
    <x v="154"/>
  </r>
  <r>
    <x v="8"/>
    <n v="712"/>
    <n v="64080000"/>
    <m/>
    <n v="6309.5766601599998"/>
    <n v="1721869.75"/>
    <n v="1715560.17334"/>
    <n v="511886.994802"/>
    <n v="335780.36970500002"/>
    <n v="128"/>
    <n v="2020"/>
    <x v="155"/>
  </r>
  <r>
    <x v="4"/>
    <n v="896"/>
    <n v="80640000"/>
    <m/>
    <n v="6309.5766601599998"/>
    <n v="619441.5"/>
    <n v="613131.92333999998"/>
    <n v="422148.33145499998"/>
    <n v="69463.905241700006"/>
    <n v="128"/>
    <n v="2020"/>
    <x v="155"/>
  </r>
  <r>
    <x v="5"/>
    <n v="1094"/>
    <n v="98460000"/>
    <m/>
    <n v="6309.5766601599998"/>
    <n v="1541701.125"/>
    <n v="1535391.54834"/>
    <n v="346766.97722499998"/>
    <n v="262032.04495899999"/>
    <n v="128"/>
    <n v="2020"/>
    <x v="155"/>
  </r>
  <r>
    <x v="11"/>
    <n v="52"/>
    <n v="4680000"/>
    <m/>
    <n v="6309.5766601599998"/>
    <n v="772681.0625"/>
    <n v="766371.48583999998"/>
    <n v="338921.14922600001"/>
    <n v="177729.559966"/>
    <n v="128"/>
    <n v="2020"/>
    <x v="155"/>
  </r>
  <r>
    <x v="29"/>
    <n v="29"/>
    <n v="2610000"/>
    <m/>
    <n v="6309.5766601599998"/>
    <n v="672977.125"/>
    <n v="666667.54833999998"/>
    <n v="322662.83347900002"/>
    <n v="213579.03855900001"/>
    <n v="128"/>
    <n v="2020"/>
    <x v="155"/>
  </r>
  <r>
    <x v="36"/>
    <n v="118"/>
    <n v="10620000"/>
    <m/>
    <n v="6309.5766601599998"/>
    <n v="1235948.125"/>
    <n v="1229638.54834"/>
    <n v="261794.908493"/>
    <n v="308792.92560800002"/>
    <n v="128"/>
    <n v="2020"/>
    <x v="155"/>
  </r>
  <r>
    <x v="6"/>
    <n v="36"/>
    <n v="3240000"/>
    <m/>
    <n v="169044.15625"/>
    <n v="496592.40625"/>
    <n v="327548.25"/>
    <n v="228195.207031"/>
    <n v="57806.338543500002"/>
    <n v="128"/>
    <n v="2020"/>
    <x v="155"/>
  </r>
  <r>
    <x v="1"/>
    <n v="120"/>
    <n v="10800000"/>
    <m/>
    <n v="6309.5766601599998"/>
    <n v="1419058.125"/>
    <n v="1412748.54834"/>
    <n v="221829.56914899999"/>
    <n v="389505.03155900002"/>
    <n v="128"/>
    <n v="2020"/>
    <x v="155"/>
  </r>
  <r>
    <x v="2"/>
    <n v="1326"/>
    <n v="119340000"/>
    <m/>
    <n v="6309.5766601599998"/>
    <n v="990832.625"/>
    <n v="984523.04833999998"/>
    <n v="75043.178614799996"/>
    <n v="161882.209099"/>
    <n v="128"/>
    <n v="2020"/>
    <x v="155"/>
  </r>
  <r>
    <x v="23"/>
    <n v="102"/>
    <n v="9180000"/>
    <m/>
    <n v="6309.5766601599998"/>
    <n v="328095.5"/>
    <n v="321785.92333999998"/>
    <n v="66477.806281600002"/>
    <n v="85669.851607599994"/>
    <n v="128"/>
    <n v="2020"/>
    <x v="155"/>
  </r>
  <r>
    <x v="14"/>
    <n v="305"/>
    <n v="27450000"/>
    <m/>
    <n v="6309.5766601599998"/>
    <n v="346737"/>
    <n v="340427.42333999998"/>
    <n v="56742.342603700003"/>
    <n v="76779.916145399999"/>
    <n v="128"/>
    <n v="2020"/>
    <x v="155"/>
  </r>
  <r>
    <x v="13"/>
    <n v="357"/>
    <n v="32130000"/>
    <m/>
    <n v="6309.5766601599998"/>
    <n v="387257.90625"/>
    <n v="380948.32958999998"/>
    <n v="44107.870543899997"/>
    <n v="48777.622007700003"/>
    <n v="128"/>
    <n v="2020"/>
    <x v="155"/>
  </r>
  <r>
    <x v="0"/>
    <n v="27"/>
    <n v="2430000"/>
    <m/>
    <n v="6309.5766601599998"/>
    <n v="524807.75"/>
    <n v="518498.17333999998"/>
    <n v="39344.249312799999"/>
    <n v="107332.733362"/>
    <n v="128"/>
    <n v="2020"/>
    <x v="155"/>
  </r>
  <r>
    <x v="9"/>
    <n v="148"/>
    <n v="13320000"/>
    <m/>
    <n v="6309.5766601599998"/>
    <n v="398107.53125"/>
    <n v="391797.95458999998"/>
    <n v="30525.577818199999"/>
    <n v="54741.537129199998"/>
    <n v="128"/>
    <n v="2020"/>
    <x v="155"/>
  </r>
  <r>
    <x v="22"/>
    <n v="7"/>
    <n v="630000"/>
    <m/>
    <n v="6309.5766601599998"/>
    <n v="159955.890625"/>
    <n v="153646.31396500001"/>
    <n v="28259.0500837"/>
    <n v="53765.010010500002"/>
    <n v="128"/>
    <n v="2020"/>
    <x v="155"/>
  </r>
  <r>
    <x v="35"/>
    <n v="30"/>
    <n v="2700000"/>
    <m/>
    <n v="6309.5766601599998"/>
    <n v="151356.234375"/>
    <n v="145046.65771500001"/>
    <n v="26977.5817546"/>
    <n v="46156.650594899998"/>
    <n v="128"/>
    <n v="2020"/>
    <x v="155"/>
  </r>
  <r>
    <x v="42"/>
    <n v="36"/>
    <n v="3240000"/>
    <m/>
    <n v="6309.5766601599998"/>
    <n v="366437.6875"/>
    <n v="360128.11083999998"/>
    <n v="16961.433783600001"/>
    <n v="59196.546234000001"/>
    <n v="128"/>
    <n v="2020"/>
    <x v="155"/>
  </r>
  <r>
    <x v="12"/>
    <n v="44"/>
    <n v="3960000"/>
    <m/>
    <n v="6309.5766601599998"/>
    <n v="194088.640625"/>
    <n v="187779.06396500001"/>
    <n v="11854.731023599999"/>
    <n v="29024.8095794"/>
    <n v="128"/>
    <n v="2020"/>
    <x v="155"/>
  </r>
  <r>
    <x v="20"/>
    <n v="208"/>
    <n v="18720000"/>
    <m/>
    <n v="6309.5766601599998"/>
    <n v="216770.515625"/>
    <n v="210460.93896500001"/>
    <n v="8081.6370708799996"/>
    <n v="18166.562674500001"/>
    <n v="128"/>
    <n v="2020"/>
    <x v="155"/>
  </r>
  <r>
    <x v="7"/>
    <n v="2587"/>
    <n v="232830000"/>
    <m/>
    <n v="6309.5766601599998"/>
    <n v="105681.796875"/>
    <n v="99372.220214800007"/>
    <n v="6440.3229277399996"/>
    <n v="3117.06438583"/>
    <n v="128"/>
    <n v="2020"/>
    <x v="155"/>
  </r>
  <r>
    <x v="21"/>
    <n v="35"/>
    <n v="3150000"/>
    <m/>
    <n v="6309.5766601599998"/>
    <n v="6309.5766601599998"/>
    <n v="0"/>
    <n v="6309.5766601599998"/>
    <n v="0"/>
    <n v="128"/>
    <n v="2020"/>
    <x v="155"/>
  </r>
  <r>
    <x v="25"/>
    <n v="112"/>
    <n v="10080000"/>
    <m/>
    <n v="6309.5766601599998"/>
    <n v="6309.5766601599998"/>
    <n v="0"/>
    <n v="6309.5766601599998"/>
    <n v="0"/>
    <n v="128"/>
    <n v="2020"/>
    <x v="155"/>
  </r>
  <r>
    <x v="17"/>
    <n v="568"/>
    <n v="51120000"/>
    <m/>
    <n v="6309.5766601599998"/>
    <n v="6309.5766601599998"/>
    <n v="0"/>
    <n v="6309.5766601599998"/>
    <n v="4.91707827127E-4"/>
    <n v="128"/>
    <n v="2020"/>
    <x v="155"/>
  </r>
  <r>
    <x v="15"/>
    <n v="11"/>
    <n v="990000"/>
    <m/>
    <n v="6309.5766601599998"/>
    <n v="6309.5766601599998"/>
    <n v="0"/>
    <n v="6309.5766601599998"/>
    <n v="0"/>
    <n v="128"/>
    <n v="2020"/>
    <x v="155"/>
  </r>
  <r>
    <x v="26"/>
    <n v="37"/>
    <n v="3330000"/>
    <m/>
    <n v="6309.5766601599998"/>
    <n v="6309.5766601599998"/>
    <n v="0"/>
    <n v="6309.5766601599998"/>
    <n v="0"/>
    <n v="128"/>
    <n v="2020"/>
    <x v="155"/>
  </r>
  <r>
    <x v="32"/>
    <n v="19"/>
    <n v="1710000"/>
    <m/>
    <n v="6309.5766601599998"/>
    <n v="6309.5766601599998"/>
    <n v="0"/>
    <n v="6309.5766601599998"/>
    <n v="0"/>
    <n v="128"/>
    <n v="2020"/>
    <x v="155"/>
  </r>
  <r>
    <x v="10"/>
    <n v="125"/>
    <n v="11250000"/>
    <m/>
    <n v="6309.5766601599998"/>
    <n v="6309.5766601599998"/>
    <n v="0"/>
    <n v="6309.5766601599998"/>
    <n v="0"/>
    <n v="128"/>
    <n v="2020"/>
    <x v="155"/>
  </r>
  <r>
    <x v="40"/>
    <n v="47"/>
    <n v="4230000"/>
    <m/>
    <n v="6309.5766601599998"/>
    <n v="6309.5766601599998"/>
    <n v="0"/>
    <n v="6309.5766601599998"/>
    <n v="0"/>
    <n v="128"/>
    <n v="2020"/>
    <x v="155"/>
  </r>
  <r>
    <x v="34"/>
    <n v="49"/>
    <n v="4410000"/>
    <m/>
    <n v="6309.5766601599998"/>
    <n v="6309.5766601599998"/>
    <n v="0"/>
    <n v="6309.5766601599998"/>
    <n v="0"/>
    <n v="128"/>
    <n v="2020"/>
    <x v="155"/>
  </r>
  <r>
    <x v="18"/>
    <n v="50"/>
    <n v="4500000"/>
    <m/>
    <n v="6309.5766601599998"/>
    <n v="6309.5766601599998"/>
    <n v="0"/>
    <n v="6309.5766601599998"/>
    <n v="0"/>
    <n v="128"/>
    <n v="2020"/>
    <x v="155"/>
  </r>
  <r>
    <x v="31"/>
    <n v="50"/>
    <n v="4500000"/>
    <m/>
    <n v="6309.5766601599998"/>
    <n v="6309.5766601599998"/>
    <n v="0"/>
    <n v="6309.5766601599998"/>
    <n v="0"/>
    <n v="128"/>
    <n v="2020"/>
    <x v="155"/>
  </r>
  <r>
    <x v="24"/>
    <n v="6"/>
    <n v="540000"/>
    <m/>
    <n v="6309.5766601599998"/>
    <n v="6309.5766601599998"/>
    <n v="0"/>
    <n v="6309.5766601599998"/>
    <n v="0"/>
    <n v="128"/>
    <n v="2020"/>
    <x v="155"/>
  </r>
  <r>
    <x v="39"/>
    <n v="51"/>
    <n v="4590000"/>
    <m/>
    <n v="6309.5766601599998"/>
    <n v="6309.5766601599998"/>
    <n v="0"/>
    <n v="6309.5766601599998"/>
    <n v="0"/>
    <n v="128"/>
    <n v="2020"/>
    <x v="155"/>
  </r>
  <r>
    <x v="33"/>
    <n v="17"/>
    <n v="1530000"/>
    <m/>
    <n v="6309.5766601599998"/>
    <n v="6309.5766601599998"/>
    <n v="0"/>
    <n v="6309.5766601599998"/>
    <n v="0"/>
    <n v="128"/>
    <n v="2020"/>
    <x v="155"/>
  </r>
  <r>
    <x v="36"/>
    <n v="3"/>
    <n v="270000"/>
    <m/>
    <n v="6309.5766601599998"/>
    <n v="937562.25"/>
    <n v="931252.67333999998"/>
    <n v="627144.69221999997"/>
    <n v="438996.72021100001"/>
    <n v="125"/>
    <n v="2020"/>
    <x v="156"/>
  </r>
  <r>
    <x v="29"/>
    <n v="9"/>
    <n v="810000"/>
    <m/>
    <n v="444631.5"/>
    <n v="602559.875"/>
    <n v="157928.375"/>
    <n v="492726.59375"/>
    <n v="47988.813813699999"/>
    <n v="125"/>
    <n v="2020"/>
    <x v="156"/>
  </r>
  <r>
    <x v="8"/>
    <n v="3359"/>
    <n v="302310000"/>
    <m/>
    <n v="6309.5766601599998"/>
    <n v="1819701.875"/>
    <n v="1813392.29834"/>
    <n v="454141.26538900001"/>
    <n v="133600.359169"/>
    <n v="125"/>
    <n v="2020"/>
    <x v="156"/>
  </r>
  <r>
    <x v="4"/>
    <n v="991"/>
    <n v="89190000"/>
    <m/>
    <n v="6309.5766601599998"/>
    <n v="731139.625"/>
    <n v="724830.04833999998"/>
    <n v="408981.08815700002"/>
    <n v="62006.762781899997"/>
    <n v="125"/>
    <n v="2020"/>
    <x v="156"/>
  </r>
  <r>
    <x v="6"/>
    <n v="35"/>
    <n v="3150000"/>
    <m/>
    <n v="124738.414063"/>
    <n v="387257.90625"/>
    <n v="262519.492188"/>
    <n v="252585.101563"/>
    <n v="61814.506274200001"/>
    <n v="125"/>
    <n v="2020"/>
    <x v="156"/>
  </r>
  <r>
    <x v="5"/>
    <n v="1133"/>
    <n v="101970000"/>
    <m/>
    <n v="6309.5766601599998"/>
    <n v="1499685.25"/>
    <n v="1493375.67334"/>
    <n v="249874.97667500001"/>
    <n v="292401.34847000003"/>
    <n v="125"/>
    <n v="2020"/>
    <x v="156"/>
  </r>
  <r>
    <x v="1"/>
    <n v="115"/>
    <n v="10350000"/>
    <m/>
    <n v="6309.5766601599998"/>
    <n v="1674943.75"/>
    <n v="1668634.17334"/>
    <n v="239438.34124899999"/>
    <n v="441764.99913700001"/>
    <n v="125"/>
    <n v="2020"/>
    <x v="156"/>
  </r>
  <r>
    <x v="11"/>
    <n v="93"/>
    <n v="8370000"/>
    <m/>
    <n v="6309.5766601599998"/>
    <n v="937562.25"/>
    <n v="931252.67333999998"/>
    <n v="100469.549096"/>
    <n v="176071.245631"/>
    <n v="125"/>
    <n v="2020"/>
    <x v="156"/>
  </r>
  <r>
    <x v="14"/>
    <n v="305"/>
    <n v="27450000"/>
    <m/>
    <n v="6309.5766601599998"/>
    <n v="328095.5"/>
    <n v="321785.92333999998"/>
    <n v="55670.993559499999"/>
    <n v="74308.893797700002"/>
    <n v="125"/>
    <n v="2020"/>
    <x v="156"/>
  </r>
  <r>
    <x v="2"/>
    <n v="1369"/>
    <n v="123210000"/>
    <m/>
    <n v="6309.5766601599998"/>
    <n v="586138.3125"/>
    <n v="579828.73583999998"/>
    <n v="51379.644943899999"/>
    <n v="92893.960858599996"/>
    <n v="125"/>
    <n v="2020"/>
    <x v="156"/>
  </r>
  <r>
    <x v="42"/>
    <n v="57"/>
    <n v="5130000"/>
    <m/>
    <n v="6309.5766601599998"/>
    <n v="356451.15625"/>
    <n v="350141.57958999998"/>
    <n v="40483.298999500003"/>
    <n v="93747.053802800001"/>
    <n v="125"/>
    <n v="2020"/>
    <x v="156"/>
  </r>
  <r>
    <x v="13"/>
    <n v="357"/>
    <n v="32130000"/>
    <m/>
    <n v="6309.5766601599998"/>
    <n v="420726.6875"/>
    <n v="414417.11083999998"/>
    <n v="33736.645739"/>
    <n v="49023.359016299997"/>
    <n v="125"/>
    <n v="2020"/>
    <x v="156"/>
  </r>
  <r>
    <x v="9"/>
    <n v="149"/>
    <n v="13410000"/>
    <m/>
    <n v="6309.5766601599998"/>
    <n v="432513.96875"/>
    <n v="426204.39208999998"/>
    <n v="21530.506577100001"/>
    <n v="55780.927736999998"/>
    <n v="125"/>
    <n v="2020"/>
    <x v="156"/>
  </r>
  <r>
    <x v="23"/>
    <n v="263"/>
    <n v="23670000"/>
    <m/>
    <n v="6309.5766601599998"/>
    <n v="293765.0625"/>
    <n v="287455.48583999998"/>
    <n v="20925.230585699999"/>
    <n v="46537.0556497"/>
    <n v="125"/>
    <n v="2020"/>
    <x v="156"/>
  </r>
  <r>
    <x v="0"/>
    <n v="27"/>
    <n v="2430000"/>
    <m/>
    <n v="6309.5766601599998"/>
    <n v="169044.15625"/>
    <n v="162734.57959000001"/>
    <n v="15135.9971246"/>
    <n v="31531.919645599999"/>
    <n v="125"/>
    <n v="2020"/>
    <x v="156"/>
  </r>
  <r>
    <x v="35"/>
    <n v="26"/>
    <n v="2340000"/>
    <m/>
    <n v="6309.5766601599998"/>
    <n v="92045"/>
    <n v="85735.423339800007"/>
    <n v="12559.7275954"/>
    <n v="19658.574263400002"/>
    <n v="125"/>
    <n v="2020"/>
    <x v="156"/>
  </r>
  <r>
    <x v="33"/>
    <n v="19"/>
    <n v="1710000"/>
    <m/>
    <n v="6309.5766601599998"/>
    <n v="66069.3671875"/>
    <n v="59759.7905273"/>
    <n v="11688.6863949"/>
    <n v="15932.2648422"/>
    <n v="125"/>
    <n v="2020"/>
    <x v="156"/>
  </r>
  <r>
    <x v="10"/>
    <n v="122"/>
    <n v="10980000"/>
    <m/>
    <n v="6309.5766601599998"/>
    <n v="32210.6992188"/>
    <n v="25901.1225586"/>
    <n v="6527.9248367099999"/>
    <n v="2335.7439562599998"/>
    <n v="125"/>
    <n v="2020"/>
    <x v="156"/>
  </r>
  <r>
    <x v="19"/>
    <n v="141"/>
    <n v="12690000"/>
    <m/>
    <n v="6309.5766601599998"/>
    <n v="22490.5585938"/>
    <n v="16180.9819336"/>
    <n v="6447.3166036399998"/>
    <n v="1382.89692829"/>
    <n v="125"/>
    <n v="2020"/>
    <x v="156"/>
  </r>
  <r>
    <x v="7"/>
    <n v="2577"/>
    <n v="231930000"/>
    <m/>
    <n v="6309.5766601599998"/>
    <n v="151356.234375"/>
    <n v="145046.65771500001"/>
    <n v="6423.3956663999998"/>
    <n v="3497.93234046"/>
    <n v="125"/>
    <n v="2020"/>
    <x v="156"/>
  </r>
  <r>
    <x v="37"/>
    <n v="65"/>
    <n v="5850000"/>
    <m/>
    <n v="6309.5766601599998"/>
    <n v="6309.5766601599998"/>
    <n v="0"/>
    <n v="6309.5766601599998"/>
    <n v="0"/>
    <n v="125"/>
    <n v="2020"/>
    <x v="156"/>
  </r>
  <r>
    <x v="21"/>
    <n v="32"/>
    <n v="2880000"/>
    <m/>
    <n v="6309.5766601599998"/>
    <n v="6309.5766601599998"/>
    <n v="0"/>
    <n v="6309.5766601599998"/>
    <n v="0"/>
    <n v="125"/>
    <n v="2020"/>
    <x v="156"/>
  </r>
  <r>
    <x v="25"/>
    <n v="103"/>
    <n v="9270000"/>
    <m/>
    <n v="6309.5766601599998"/>
    <n v="6309.5766601599998"/>
    <n v="0"/>
    <n v="6309.5766601599998"/>
    <n v="0"/>
    <n v="125"/>
    <n v="2020"/>
    <x v="156"/>
  </r>
  <r>
    <x v="17"/>
    <n v="552"/>
    <n v="49680000"/>
    <m/>
    <n v="6309.5766601599998"/>
    <n v="6309.5766601599998"/>
    <n v="0"/>
    <n v="6309.5766601599998"/>
    <n v="4.55324613399E-4"/>
    <n v="125"/>
    <n v="2020"/>
    <x v="156"/>
  </r>
  <r>
    <x v="22"/>
    <n v="146"/>
    <n v="13140000"/>
    <m/>
    <n v="6309.5766601599998"/>
    <n v="6309.5766601599998"/>
    <n v="0"/>
    <n v="6309.5766601599998"/>
    <n v="0"/>
    <n v="125"/>
    <n v="2020"/>
    <x v="156"/>
  </r>
  <r>
    <x v="41"/>
    <n v="7"/>
    <n v="630000"/>
    <m/>
    <n v="6309.5766601599998"/>
    <n v="6309.5766601599998"/>
    <n v="0"/>
    <n v="6309.5766601599998"/>
    <n v="0"/>
    <n v="125"/>
    <n v="2020"/>
    <x v="156"/>
  </r>
  <r>
    <x v="15"/>
    <n v="121"/>
    <n v="10890000"/>
    <m/>
    <n v="6309.5766601599998"/>
    <n v="6309.5766601599998"/>
    <n v="0"/>
    <n v="6309.5766601599998"/>
    <n v="0"/>
    <n v="125"/>
    <n v="2020"/>
    <x v="156"/>
  </r>
  <r>
    <x v="26"/>
    <n v="32"/>
    <n v="2880000"/>
    <m/>
    <n v="6309.5766601599998"/>
    <n v="6309.5766601599998"/>
    <n v="0"/>
    <n v="6309.5766601599998"/>
    <n v="0"/>
    <n v="125"/>
    <n v="2020"/>
    <x v="156"/>
  </r>
  <r>
    <x v="32"/>
    <n v="5"/>
    <n v="450000"/>
    <m/>
    <n v="6309.5766601599998"/>
    <n v="6309.5766601599998"/>
    <n v="0"/>
    <n v="6309.5766601599998"/>
    <n v="0"/>
    <n v="125"/>
    <n v="2020"/>
    <x v="156"/>
  </r>
  <r>
    <x v="34"/>
    <n v="4"/>
    <n v="360000"/>
    <m/>
    <n v="6309.5766601599998"/>
    <n v="6309.5766601599998"/>
    <n v="0"/>
    <n v="6309.5766601599998"/>
    <n v="0"/>
    <n v="125"/>
    <n v="2020"/>
    <x v="156"/>
  </r>
  <r>
    <x v="18"/>
    <n v="34"/>
    <n v="3060000"/>
    <m/>
    <n v="6309.5766601599998"/>
    <n v="6309.5766601599998"/>
    <n v="0"/>
    <n v="6309.5766601599998"/>
    <n v="0"/>
    <n v="125"/>
    <n v="2020"/>
    <x v="156"/>
  </r>
  <r>
    <x v="12"/>
    <n v="18"/>
    <n v="1620000"/>
    <m/>
    <n v="6309.5766601599998"/>
    <n v="6309.5766601599998"/>
    <n v="0"/>
    <n v="6309.5766601599998"/>
    <n v="0"/>
    <n v="125"/>
    <n v="2020"/>
    <x v="156"/>
  </r>
  <r>
    <x v="24"/>
    <n v="99"/>
    <n v="8910000"/>
    <m/>
    <n v="6309.5766601599998"/>
    <n v="6309.5766601599998"/>
    <n v="0"/>
    <n v="6309.5766601599998"/>
    <n v="0"/>
    <n v="125"/>
    <n v="2020"/>
    <x v="156"/>
  </r>
  <r>
    <x v="39"/>
    <n v="51"/>
    <n v="4590000"/>
    <m/>
    <n v="6309.5766601599998"/>
    <n v="6309.5766601599998"/>
    <n v="0"/>
    <n v="6309.5766601599998"/>
    <n v="0"/>
    <n v="125"/>
    <n v="2020"/>
    <x v="156"/>
  </r>
  <r>
    <x v="20"/>
    <n v="232"/>
    <n v="20880000"/>
    <m/>
    <n v="6309.5766601599998"/>
    <n v="6309.5766601599998"/>
    <n v="0"/>
    <n v="6309.5766601599998"/>
    <n v="0"/>
    <n v="125"/>
    <n v="2020"/>
    <x v="156"/>
  </r>
  <r>
    <x v="8"/>
    <n v="2020"/>
    <n v="181800000"/>
    <m/>
    <n v="6309.5766601599998"/>
    <n v="1674943.75"/>
    <n v="1668634.17334"/>
    <n v="567110.05962499999"/>
    <n v="155611.64157899999"/>
    <n v="124"/>
    <n v="2020"/>
    <x v="157"/>
  </r>
  <r>
    <x v="5"/>
    <n v="1101"/>
    <n v="99090000"/>
    <m/>
    <n v="6309.5766601599998"/>
    <n v="1380384.625"/>
    <n v="1374075.04834"/>
    <n v="451889.40036000003"/>
    <n v="233648.54948799999"/>
    <n v="124"/>
    <n v="2020"/>
    <x v="157"/>
  </r>
  <r>
    <x v="36"/>
    <n v="119"/>
    <n v="10710000"/>
    <m/>
    <n v="6309.5766601599998"/>
    <n v="1923092.5"/>
    <n v="1916782.92334"/>
    <n v="202958.03988299999"/>
    <n v="286376.887942"/>
    <n v="124"/>
    <n v="2020"/>
    <x v="157"/>
  </r>
  <r>
    <x v="1"/>
    <n v="118"/>
    <n v="10620000"/>
    <m/>
    <n v="6309.5766601599998"/>
    <n v="1674943.75"/>
    <n v="1668634.17334"/>
    <n v="187035.155042"/>
    <n v="402191.91200800001"/>
    <n v="124"/>
    <n v="2020"/>
    <x v="157"/>
  </r>
  <r>
    <x v="0"/>
    <n v="27"/>
    <n v="2430000"/>
    <m/>
    <n v="6309.5766601599998"/>
    <n v="602559.875"/>
    <n v="596250.29833999998"/>
    <n v="95220.080295099993"/>
    <n v="152474.36380399999"/>
    <n v="124"/>
    <n v="2020"/>
    <x v="157"/>
  </r>
  <r>
    <x v="2"/>
    <n v="1433"/>
    <n v="128970000"/>
    <m/>
    <n v="6309.5766601599998"/>
    <n v="1076466"/>
    <n v="1070156.42334"/>
    <n v="77551.441729300001"/>
    <n v="153348.61989900001"/>
    <n v="124"/>
    <n v="2020"/>
    <x v="157"/>
  </r>
  <r>
    <x v="42"/>
    <n v="48"/>
    <n v="4320000"/>
    <m/>
    <n v="6309.5766601599998"/>
    <n v="457088.5"/>
    <n v="450778.92333999998"/>
    <n v="75541.698354099994"/>
    <n v="131200.73447200001"/>
    <n v="124"/>
    <n v="2020"/>
    <x v="157"/>
  </r>
  <r>
    <x v="9"/>
    <n v="146"/>
    <n v="13140000"/>
    <m/>
    <n v="6309.5766601599998"/>
    <n v="319153.9375"/>
    <n v="312844.36083999998"/>
    <n v="65787.0451894"/>
    <n v="80908.582555600005"/>
    <n v="124"/>
    <n v="2020"/>
    <x v="157"/>
  </r>
  <r>
    <x v="23"/>
    <n v="225"/>
    <n v="20250000"/>
    <m/>
    <n v="6309.5766601599998"/>
    <n v="337287.5625"/>
    <n v="330977.98583999998"/>
    <n v="25776.391872799999"/>
    <n v="55774.638285200002"/>
    <n v="124"/>
    <n v="2020"/>
    <x v="157"/>
  </r>
  <r>
    <x v="29"/>
    <n v="11"/>
    <n v="990000"/>
    <m/>
    <n v="6309.5766601599998"/>
    <n v="57544.0234375"/>
    <n v="51234.4467773"/>
    <n v="24940.284579200001"/>
    <n v="24646.109951400002"/>
    <n v="124"/>
    <n v="2020"/>
    <x v="157"/>
  </r>
  <r>
    <x v="11"/>
    <n v="191"/>
    <n v="17190000"/>
    <m/>
    <n v="6309.5766601599998"/>
    <n v="199526.3125"/>
    <n v="193216.73584000001"/>
    <n v="12624.9224655"/>
    <n v="28734.697265800001"/>
    <n v="124"/>
    <n v="2020"/>
    <x v="157"/>
  </r>
  <r>
    <x v="25"/>
    <n v="162"/>
    <n v="14580000"/>
    <m/>
    <n v="6309.5766601599998"/>
    <n v="151356.234375"/>
    <n v="145046.65771500001"/>
    <n v="7359.3912278199996"/>
    <n v="11516.5357896"/>
    <n v="124"/>
    <n v="2020"/>
    <x v="157"/>
  </r>
  <r>
    <x v="33"/>
    <n v="18"/>
    <n v="1620000"/>
    <m/>
    <n v="6309.5766601599998"/>
    <n v="18030.1894531"/>
    <n v="11720.612793"/>
    <n v="6960.7218153200001"/>
    <n v="2684.74025235"/>
    <n v="124"/>
    <n v="2020"/>
    <x v="157"/>
  </r>
  <r>
    <x v="7"/>
    <n v="2585"/>
    <n v="232650000"/>
    <m/>
    <n v="6309.5766601599998"/>
    <n v="366437.6875"/>
    <n v="360128.11083999998"/>
    <n v="6583.08677334"/>
    <n v="8501.7621093599992"/>
    <n v="124"/>
    <n v="2020"/>
    <x v="157"/>
  </r>
  <r>
    <x v="21"/>
    <n v="30"/>
    <n v="2700000"/>
    <m/>
    <n v="6309.5766601599998"/>
    <n v="6309.5766601599998"/>
    <n v="0"/>
    <n v="6309.5766601599998"/>
    <n v="0"/>
    <n v="124"/>
    <n v="2020"/>
    <x v="157"/>
  </r>
  <r>
    <x v="17"/>
    <n v="308"/>
    <n v="27720000"/>
    <m/>
    <n v="6309.5766601599998"/>
    <n v="6309.5766601599998"/>
    <n v="0"/>
    <n v="6309.5766601599998"/>
    <n v="0"/>
    <n v="124"/>
    <n v="2020"/>
    <x v="157"/>
  </r>
  <r>
    <x v="22"/>
    <n v="124"/>
    <n v="11160000"/>
    <m/>
    <n v="6309.5766601599998"/>
    <n v="6309.5766601599998"/>
    <n v="0"/>
    <n v="6309.5766601599998"/>
    <n v="0"/>
    <n v="124"/>
    <n v="2020"/>
    <x v="157"/>
  </r>
  <r>
    <x v="41"/>
    <n v="39"/>
    <n v="3510000"/>
    <m/>
    <n v="6309.5766601599998"/>
    <n v="6309.5766601599998"/>
    <n v="0"/>
    <n v="6309.5766601599998"/>
    <n v="0"/>
    <n v="124"/>
    <n v="2020"/>
    <x v="157"/>
  </r>
  <r>
    <x v="15"/>
    <n v="89"/>
    <n v="8010000"/>
    <m/>
    <n v="6309.5766601599998"/>
    <n v="6309.5766601599998"/>
    <n v="0"/>
    <n v="6309.5766601599998"/>
    <n v="0"/>
    <n v="124"/>
    <n v="2020"/>
    <x v="157"/>
  </r>
  <r>
    <x v="28"/>
    <n v="19"/>
    <n v="1710000"/>
    <m/>
    <n v="6309.5766601599998"/>
    <n v="6309.5766601599998"/>
    <n v="0"/>
    <n v="6309.5766601599998"/>
    <n v="0"/>
    <n v="124"/>
    <n v="2020"/>
    <x v="157"/>
  </r>
  <r>
    <x v="26"/>
    <n v="32"/>
    <n v="2880000"/>
    <m/>
    <n v="6309.5766601599998"/>
    <n v="6309.5766601599998"/>
    <n v="0"/>
    <n v="6309.5766601599998"/>
    <n v="0"/>
    <n v="124"/>
    <n v="2020"/>
    <x v="157"/>
  </r>
  <r>
    <x v="10"/>
    <n v="129"/>
    <n v="11610000"/>
    <m/>
    <n v="6309.5766601599998"/>
    <n v="6309.5766601599998"/>
    <n v="0"/>
    <n v="6309.5766601599998"/>
    <n v="0"/>
    <n v="124"/>
    <n v="2020"/>
    <x v="157"/>
  </r>
  <r>
    <x v="40"/>
    <n v="56"/>
    <n v="5040000"/>
    <m/>
    <n v="6309.5766601599998"/>
    <n v="6309.5766601599998"/>
    <n v="0"/>
    <n v="6309.5766601599998"/>
    <n v="0"/>
    <n v="124"/>
    <n v="2020"/>
    <x v="157"/>
  </r>
  <r>
    <x v="38"/>
    <n v="16"/>
    <n v="1440000"/>
    <m/>
    <n v="6309.5766601599998"/>
    <n v="6309.5766601599998"/>
    <n v="0"/>
    <n v="6309.5766601599998"/>
    <n v="0"/>
    <n v="124"/>
    <n v="2020"/>
    <x v="157"/>
  </r>
  <r>
    <x v="18"/>
    <n v="40"/>
    <n v="3600000"/>
    <m/>
    <n v="6309.5766601599998"/>
    <n v="6309.5766601599998"/>
    <n v="0"/>
    <n v="6309.5766601599998"/>
    <n v="0"/>
    <n v="124"/>
    <n v="2020"/>
    <x v="157"/>
  </r>
  <r>
    <x v="12"/>
    <n v="6"/>
    <n v="540000"/>
    <m/>
    <n v="6309.5766601599998"/>
    <n v="6309.5766601599998"/>
    <n v="0"/>
    <n v="6309.5766601599998"/>
    <n v="0"/>
    <n v="124"/>
    <n v="2020"/>
    <x v="157"/>
  </r>
  <r>
    <x v="31"/>
    <n v="6"/>
    <n v="540000"/>
    <m/>
    <n v="6309.5766601599998"/>
    <n v="6309.5766601599998"/>
    <n v="0"/>
    <n v="6309.5766601599998"/>
    <n v="0"/>
    <n v="124"/>
    <n v="2020"/>
    <x v="157"/>
  </r>
  <r>
    <x v="24"/>
    <n v="108"/>
    <n v="9720000"/>
    <m/>
    <n v="6309.5766601599998"/>
    <n v="6309.5766601599998"/>
    <n v="0"/>
    <n v="6309.5766601599998"/>
    <n v="0"/>
    <n v="124"/>
    <n v="2020"/>
    <x v="157"/>
  </r>
  <r>
    <x v="39"/>
    <n v="52"/>
    <n v="4680000"/>
    <m/>
    <n v="6309.5766601599998"/>
    <n v="6309.5766601599998"/>
    <n v="0"/>
    <n v="6309.5766601599998"/>
    <n v="0"/>
    <n v="124"/>
    <n v="2020"/>
    <x v="157"/>
  </r>
  <r>
    <x v="35"/>
    <n v="29"/>
    <n v="2610000"/>
    <m/>
    <n v="6309.5766601599998"/>
    <n v="6309.5766601599998"/>
    <n v="0"/>
    <n v="6309.5766601599998"/>
    <n v="0"/>
    <n v="124"/>
    <n v="2020"/>
    <x v="157"/>
  </r>
  <r>
    <x v="20"/>
    <n v="87"/>
    <n v="7830000"/>
    <m/>
    <n v="6309.5766601599998"/>
    <n v="6309.5766601599998"/>
    <n v="0"/>
    <n v="6309.5766601599998"/>
    <n v="0"/>
    <n v="124"/>
    <n v="2020"/>
    <x v="157"/>
  </r>
  <r>
    <x v="37"/>
    <n v="63"/>
    <n v="5670000"/>
    <m/>
    <n v="6309.5766601599998"/>
    <n v="6309.5766601599998"/>
    <n v="0"/>
    <n v="6309.5766601599998"/>
    <n v="0"/>
    <n v="122"/>
    <n v="2020"/>
    <x v="158"/>
  </r>
  <r>
    <x v="19"/>
    <n v="132"/>
    <n v="11880000"/>
    <m/>
    <n v="6309.5766601599998"/>
    <n v="6309.5766601599998"/>
    <n v="0"/>
    <n v="6309.5766601599998"/>
    <n v="0"/>
    <n v="122"/>
    <n v="2020"/>
    <x v="158"/>
  </r>
  <r>
    <x v="0"/>
    <n v="25"/>
    <n v="2250000"/>
    <m/>
    <n v="1018591.6875"/>
    <n v="2089297"/>
    <n v="1070705.3125"/>
    <n v="1431532.4775"/>
    <n v="263526.01924200001"/>
    <n v="121"/>
    <n v="2020"/>
    <x v="159"/>
  </r>
  <r>
    <x v="8"/>
    <n v="1364"/>
    <n v="122760000"/>
    <m/>
    <n v="6309.5766601599998"/>
    <n v="2032358.625"/>
    <n v="2026049.04834"/>
    <n v="335934.87732999999"/>
    <n v="257383.171733"/>
    <n v="121"/>
    <n v="2020"/>
    <x v="159"/>
  </r>
  <r>
    <x v="4"/>
    <n v="6"/>
    <n v="540000"/>
    <m/>
    <n v="6309.5766601599998"/>
    <n v="277971.46875"/>
    <n v="271661.89208999998"/>
    <n v="117855.481038"/>
    <n v="114158.889414"/>
    <n v="121"/>
    <n v="2020"/>
    <x v="159"/>
  </r>
  <r>
    <x v="42"/>
    <n v="35"/>
    <n v="3150000"/>
    <m/>
    <n v="6309.5766601599998"/>
    <n v="409260.84375"/>
    <n v="402951.26708999998"/>
    <n v="75686.323158500003"/>
    <n v="137440.714515"/>
    <n v="121"/>
    <n v="2020"/>
    <x v="159"/>
  </r>
  <r>
    <x v="36"/>
    <n v="19"/>
    <n v="1710000"/>
    <m/>
    <n v="6309.5766601599998"/>
    <n v="619441.5"/>
    <n v="613131.92333999998"/>
    <n v="70849.779116999998"/>
    <n v="188165.407905"/>
    <n v="121"/>
    <n v="2020"/>
    <x v="159"/>
  </r>
  <r>
    <x v="11"/>
    <n v="122"/>
    <n v="10980000"/>
    <m/>
    <n v="6309.5766601599998"/>
    <n v="672977.125"/>
    <n v="666667.54833999998"/>
    <n v="24414.852347"/>
    <n v="98820.060002300001"/>
    <n v="121"/>
    <n v="2020"/>
    <x v="159"/>
  </r>
  <r>
    <x v="9"/>
    <n v="91"/>
    <n v="8190000"/>
    <m/>
    <n v="6309.5766601599998"/>
    <n v="366437.6875"/>
    <n v="360128.11083999998"/>
    <n v="21505.9328694"/>
    <n v="59926.701076899997"/>
    <n v="121"/>
    <n v="2020"/>
    <x v="159"/>
  </r>
  <r>
    <x v="14"/>
    <n v="6"/>
    <n v="540000"/>
    <m/>
    <n v="6309.5766601599998"/>
    <n v="26546.0722656"/>
    <n v="20236.4956055"/>
    <n v="13923.0047201"/>
    <n v="8989.2115203100002"/>
    <n v="121"/>
    <n v="2020"/>
    <x v="159"/>
  </r>
  <r>
    <x v="13"/>
    <n v="96"/>
    <n v="8640000"/>
    <m/>
    <n v="6309.5766601599998"/>
    <n v="135519"/>
    <n v="129209.42333999999"/>
    <n v="10425.8994649"/>
    <n v="18852.196056600002"/>
    <n v="121"/>
    <n v="2020"/>
    <x v="159"/>
  </r>
  <r>
    <x v="7"/>
    <n v="2517"/>
    <n v="226530000"/>
    <m/>
    <n v="6309.5766601599998"/>
    <n v="82413.8828125"/>
    <n v="76104.306152300007"/>
    <n v="6375.9187416200002"/>
    <n v="1797.5141398799999"/>
    <n v="121"/>
    <n v="2020"/>
    <x v="159"/>
  </r>
  <r>
    <x v="27"/>
    <n v="21"/>
    <n v="1890000"/>
    <m/>
    <n v="6309.5766601599998"/>
    <n v="6309.5766601599998"/>
    <n v="0"/>
    <n v="6309.5766601599998"/>
    <n v="0"/>
    <n v="121"/>
    <n v="2020"/>
    <x v="159"/>
  </r>
  <r>
    <x v="17"/>
    <n v="440"/>
    <n v="39600000"/>
    <m/>
    <n v="6309.5766601599998"/>
    <n v="6309.5766601599998"/>
    <n v="0"/>
    <n v="6309.5766601599998"/>
    <n v="0"/>
    <n v="121"/>
    <n v="2020"/>
    <x v="159"/>
  </r>
  <r>
    <x v="22"/>
    <n v="90"/>
    <n v="8100000"/>
    <m/>
    <n v="6309.5766601599998"/>
    <n v="6309.5766601599998"/>
    <n v="0"/>
    <n v="6309.5766601599998"/>
    <n v="0"/>
    <n v="121"/>
    <n v="2020"/>
    <x v="159"/>
  </r>
  <r>
    <x v="15"/>
    <n v="95"/>
    <n v="8550000"/>
    <m/>
    <n v="6309.5766601599998"/>
    <n v="6309.5766601599998"/>
    <n v="0"/>
    <n v="6309.5766601599998"/>
    <n v="0"/>
    <n v="121"/>
    <n v="2020"/>
    <x v="159"/>
  </r>
  <r>
    <x v="28"/>
    <n v="17"/>
    <n v="1530000"/>
    <m/>
    <n v="6309.5766601599998"/>
    <n v="6309.5766601599998"/>
    <n v="0"/>
    <n v="6309.5766601599998"/>
    <n v="0"/>
    <n v="121"/>
    <n v="2020"/>
    <x v="159"/>
  </r>
  <r>
    <x v="10"/>
    <n v="119"/>
    <n v="10710000"/>
    <m/>
    <n v="6309.5766601599998"/>
    <n v="6309.5766601599998"/>
    <n v="0"/>
    <n v="6309.5766601599998"/>
    <n v="0"/>
    <n v="121"/>
    <n v="2020"/>
    <x v="159"/>
  </r>
  <r>
    <x v="40"/>
    <n v="45"/>
    <n v="4050000"/>
    <m/>
    <n v="6309.5766601599998"/>
    <n v="6309.5766601599998"/>
    <n v="0"/>
    <n v="6309.5766601599998"/>
    <n v="0"/>
    <n v="121"/>
    <n v="2020"/>
    <x v="159"/>
  </r>
  <r>
    <x v="29"/>
    <n v="16"/>
    <n v="1440000"/>
    <m/>
    <n v="6309.5766601599998"/>
    <n v="6309.5766601599998"/>
    <n v="0"/>
    <n v="6309.5766601599998"/>
    <n v="0"/>
    <n v="121"/>
    <n v="2020"/>
    <x v="159"/>
  </r>
  <r>
    <x v="34"/>
    <n v="25"/>
    <n v="2250000"/>
    <m/>
    <n v="6309.5766601599998"/>
    <n v="6309.5766601599998"/>
    <n v="0"/>
    <n v="6309.5766601599998"/>
    <n v="0"/>
    <n v="121"/>
    <n v="2020"/>
    <x v="159"/>
  </r>
  <r>
    <x v="2"/>
    <n v="204"/>
    <n v="18360000"/>
    <m/>
    <n v="6309.5766601599998"/>
    <n v="6309.5766601599998"/>
    <n v="0"/>
    <n v="6309.5766601599998"/>
    <n v="0"/>
    <n v="121"/>
    <n v="2020"/>
    <x v="159"/>
  </r>
  <r>
    <x v="12"/>
    <n v="27"/>
    <n v="2430000"/>
    <m/>
    <n v="6309.5766601599998"/>
    <n v="6309.5766601599998"/>
    <n v="0"/>
    <n v="6309.5766601599998"/>
    <n v="0"/>
    <n v="121"/>
    <n v="2020"/>
    <x v="159"/>
  </r>
  <r>
    <x v="31"/>
    <n v="54"/>
    <n v="4860000"/>
    <m/>
    <n v="6309.5766601599998"/>
    <n v="6309.5766601599998"/>
    <n v="0"/>
    <n v="6309.5766601599998"/>
    <n v="0"/>
    <n v="121"/>
    <n v="2020"/>
    <x v="159"/>
  </r>
  <r>
    <x v="24"/>
    <n v="42"/>
    <n v="3780000"/>
    <m/>
    <n v="6309.5766601599998"/>
    <n v="6309.5766601599998"/>
    <n v="0"/>
    <n v="6309.5766601599998"/>
    <n v="0"/>
    <n v="121"/>
    <n v="2020"/>
    <x v="159"/>
  </r>
  <r>
    <x v="3"/>
    <n v="59"/>
    <n v="5310000"/>
    <m/>
    <n v="6309.5766601599998"/>
    <n v="6309.5766601599998"/>
    <n v="0"/>
    <n v="6309.5766601599998"/>
    <n v="0"/>
    <n v="121"/>
    <n v="2020"/>
    <x v="159"/>
  </r>
  <r>
    <x v="20"/>
    <n v="40"/>
    <n v="3600000"/>
    <m/>
    <n v="6309.5766601599998"/>
    <n v="6309.5766601599998"/>
    <n v="0"/>
    <n v="6309.5766601599998"/>
    <n v="0"/>
    <n v="121"/>
    <n v="2020"/>
    <x v="159"/>
  </r>
  <r>
    <x v="5"/>
    <n v="3"/>
    <n v="270000"/>
    <m/>
    <n v="6309.5766601599998"/>
    <n v="6309.5766601599998"/>
    <n v="0"/>
    <n v="6309.5766601599998"/>
    <n v="0"/>
    <n v="120"/>
    <n v="2020"/>
    <x v="160"/>
  </r>
  <r>
    <x v="4"/>
    <n v="31"/>
    <n v="2790000"/>
    <m/>
    <n v="6309.5766601599998"/>
    <n v="457088.5"/>
    <n v="450778.92333999998"/>
    <n v="219000.16261299999"/>
    <n v="150095.15225300001"/>
    <n v="118"/>
    <n v="2020"/>
    <x v="161"/>
  </r>
  <r>
    <x v="13"/>
    <n v="11"/>
    <n v="990000"/>
    <m/>
    <n v="6309.5766601599998"/>
    <n v="14060.4824219"/>
    <n v="7750.9057617199996"/>
    <n v="8897.9746537600004"/>
    <n v="3465.8123430300002"/>
    <n v="118"/>
    <n v="2020"/>
    <x v="161"/>
  </r>
  <r>
    <x v="19"/>
    <n v="77"/>
    <n v="6930000"/>
    <m/>
    <n v="6309.5766601599998"/>
    <n v="6309.5766601599998"/>
    <n v="0"/>
    <n v="6309.5766601599998"/>
    <n v="0"/>
    <n v="118"/>
    <n v="2020"/>
    <x v="161"/>
  </r>
  <r>
    <x v="0"/>
    <n v="26"/>
    <n v="2340000"/>
    <m/>
    <n v="2754230.5"/>
    <n v="3944574.75"/>
    <n v="1190344.25"/>
    <n v="3410312.9711500001"/>
    <n v="347503.45714100002"/>
    <n v="117"/>
    <n v="2020"/>
    <x v="162"/>
  </r>
  <r>
    <x v="8"/>
    <n v="3376"/>
    <n v="303840000"/>
    <m/>
    <n v="6309.5766601599998"/>
    <n v="2089297"/>
    <n v="2082987.42334"/>
    <n v="449940.10733600002"/>
    <n v="150218.090516"/>
    <n v="117"/>
    <n v="2020"/>
    <x v="162"/>
  </r>
  <r>
    <x v="4"/>
    <n v="1024"/>
    <n v="92160000"/>
    <m/>
    <n v="6309.5766601599998"/>
    <n v="619441.5"/>
    <n v="613131.92333999998"/>
    <n v="392455.06693899998"/>
    <n v="66488.897171999997"/>
    <n v="117"/>
    <n v="2020"/>
    <x v="162"/>
  </r>
  <r>
    <x v="5"/>
    <n v="1139"/>
    <n v="102510000"/>
    <m/>
    <n v="6309.5766601599998"/>
    <n v="1674943.75"/>
    <n v="1668634.17334"/>
    <n v="215569.16697699999"/>
    <n v="307036.21613100002"/>
    <n v="117"/>
    <n v="2020"/>
    <x v="162"/>
  </r>
  <r>
    <x v="6"/>
    <n v="37"/>
    <n v="3330000"/>
    <m/>
    <n v="143218.828125"/>
    <n v="301995.375"/>
    <n v="158776.546875"/>
    <n v="213681.73564200001"/>
    <n v="37489.327961800002"/>
    <n v="117"/>
    <n v="2020"/>
    <x v="162"/>
  </r>
  <r>
    <x v="36"/>
    <n v="41"/>
    <n v="3690000"/>
    <m/>
    <n v="6309.5766601599998"/>
    <n v="912011.4375"/>
    <n v="905701.86083999998"/>
    <n v="188369.51805399999"/>
    <n v="291838.50339500001"/>
    <n v="117"/>
    <n v="2020"/>
    <x v="162"/>
  </r>
  <r>
    <x v="1"/>
    <n v="116"/>
    <n v="10440000"/>
    <m/>
    <n v="6309.5766601599998"/>
    <n v="1419058.125"/>
    <n v="1412748.54834"/>
    <n v="143339.52728499999"/>
    <n v="330333.372806"/>
    <n v="117"/>
    <n v="2020"/>
    <x v="162"/>
  </r>
  <r>
    <x v="29"/>
    <n v="24"/>
    <n v="2160000"/>
    <m/>
    <n v="6309.5766601599998"/>
    <n v="366437.6875"/>
    <n v="360128.11083999998"/>
    <n v="103142.188985"/>
    <n v="121315.08091800001"/>
    <n v="117"/>
    <n v="2020"/>
    <x v="162"/>
  </r>
  <r>
    <x v="9"/>
    <n v="146"/>
    <n v="13140000"/>
    <m/>
    <n v="6309.5766601599998"/>
    <n v="554626"/>
    <n v="548316.42333999998"/>
    <n v="62044.9218549"/>
    <n v="115749.716701"/>
    <n v="117"/>
    <n v="2020"/>
    <x v="162"/>
  </r>
  <r>
    <x v="42"/>
    <n v="43"/>
    <n v="3870000"/>
    <m/>
    <n v="6309.5766601599998"/>
    <n v="387257.90625"/>
    <n v="380948.32958999998"/>
    <n v="59383.9253952"/>
    <n v="103461.1419"/>
    <n v="117"/>
    <n v="2020"/>
    <x v="162"/>
  </r>
  <r>
    <x v="2"/>
    <n v="1316"/>
    <n v="118440000"/>
    <m/>
    <n v="6309.5766601599998"/>
    <n v="816582.6875"/>
    <n v="810273.11083999998"/>
    <n v="45067.906124200003"/>
    <n v="113474.261082"/>
    <n v="117"/>
    <n v="2020"/>
    <x v="162"/>
  </r>
  <r>
    <x v="14"/>
    <n v="307"/>
    <n v="27630000"/>
    <m/>
    <n v="6309.5766601599998"/>
    <n v="205116.34375"/>
    <n v="198806.76709000001"/>
    <n v="26391.266156199999"/>
    <n v="33223.526828200003"/>
    <n v="117"/>
    <n v="2020"/>
    <x v="162"/>
  </r>
  <r>
    <x v="11"/>
    <n v="170"/>
    <n v="15300000"/>
    <m/>
    <n v="6309.5766601599998"/>
    <n v="691831.1875"/>
    <n v="685521.61083999998"/>
    <n v="26387.099264699998"/>
    <n v="82413.694127499999"/>
    <n v="117"/>
    <n v="2020"/>
    <x v="162"/>
  </r>
  <r>
    <x v="23"/>
    <n v="249"/>
    <n v="22410000"/>
    <m/>
    <n v="6309.5766601599998"/>
    <n v="285759.25"/>
    <n v="279449.67333999998"/>
    <n v="19017.260904899998"/>
    <n v="45044.358702899997"/>
    <n v="117"/>
    <n v="2020"/>
    <x v="162"/>
  </r>
  <r>
    <x v="33"/>
    <n v="19"/>
    <n v="1710000"/>
    <m/>
    <n v="6309.5766601599998"/>
    <n v="73790.4296875"/>
    <n v="67480.853027300007"/>
    <n v="16469.241236599999"/>
    <n v="20576.3437443"/>
    <n v="117"/>
    <n v="2020"/>
    <x v="162"/>
  </r>
  <r>
    <x v="20"/>
    <n v="235"/>
    <n v="21150000"/>
    <m/>
    <n v="6309.5766601599998"/>
    <n v="524807.75"/>
    <n v="518498.17333999998"/>
    <n v="13406.6456346"/>
    <n v="57807.060439399997"/>
    <n v="117"/>
    <n v="2020"/>
    <x v="162"/>
  </r>
  <r>
    <x v="13"/>
    <n v="357"/>
    <n v="32130000"/>
    <m/>
    <n v="6309.5766601599998"/>
    <n v="235505.046875"/>
    <n v="229195.47021500001"/>
    <n v="12170.3024143"/>
    <n v="19380.167436600001"/>
    <n v="117"/>
    <n v="2020"/>
    <x v="162"/>
  </r>
  <r>
    <x v="22"/>
    <n v="146"/>
    <n v="13140000"/>
    <m/>
    <n v="6309.5766601599998"/>
    <n v="376704"/>
    <n v="370394.42333999998"/>
    <n v="12081.6372639"/>
    <n v="40900.169631700002"/>
    <n v="117"/>
    <n v="2020"/>
    <x v="162"/>
  </r>
  <r>
    <x v="17"/>
    <n v="538"/>
    <n v="48420000"/>
    <m/>
    <n v="6309.5766601599998"/>
    <n v="194088.640625"/>
    <n v="187779.06396500001"/>
    <n v="7567.30643642"/>
    <n v="12340.400458"/>
    <n v="117"/>
    <n v="2020"/>
    <x v="162"/>
  </r>
  <r>
    <x v="7"/>
    <n v="2580"/>
    <n v="232200000"/>
    <m/>
    <n v="6309.5766601599998"/>
    <n v="42461.9804688"/>
    <n v="36152.4038086"/>
    <n v="6328.7360733899995"/>
    <n v="758.00072162499998"/>
    <n v="117"/>
    <n v="2020"/>
    <x v="162"/>
  </r>
  <r>
    <x v="37"/>
    <n v="67"/>
    <n v="6030000"/>
    <m/>
    <n v="6309.5766601599998"/>
    <n v="6309.5766601599998"/>
    <n v="0"/>
    <n v="6309.5766601599998"/>
    <n v="0"/>
    <n v="117"/>
    <n v="2020"/>
    <x v="162"/>
  </r>
  <r>
    <x v="25"/>
    <n v="121"/>
    <n v="10890000"/>
    <m/>
    <n v="6309.5766601599998"/>
    <n v="6309.5766601599998"/>
    <n v="0"/>
    <n v="6309.5766601599998"/>
    <n v="0"/>
    <n v="117"/>
    <n v="2020"/>
    <x v="162"/>
  </r>
  <r>
    <x v="41"/>
    <n v="23"/>
    <n v="2070000"/>
    <m/>
    <n v="6309.5766601599998"/>
    <n v="6309.5766601599998"/>
    <n v="0"/>
    <n v="6309.5766601599998"/>
    <n v="0"/>
    <n v="117"/>
    <n v="2020"/>
    <x v="162"/>
  </r>
  <r>
    <x v="15"/>
    <n v="106"/>
    <n v="9540000"/>
    <m/>
    <n v="6309.5766601599998"/>
    <n v="6309.5766601599998"/>
    <n v="0"/>
    <n v="6309.5766601599998"/>
    <n v="0"/>
    <n v="117"/>
    <n v="2020"/>
    <x v="162"/>
  </r>
  <r>
    <x v="26"/>
    <n v="26"/>
    <n v="2340000"/>
    <m/>
    <n v="6309.5766601599998"/>
    <n v="6309.5766601599998"/>
    <n v="0"/>
    <n v="6309.5766601599998"/>
    <n v="0"/>
    <n v="117"/>
    <n v="2020"/>
    <x v="162"/>
  </r>
  <r>
    <x v="10"/>
    <n v="125"/>
    <n v="11250000"/>
    <m/>
    <n v="6309.5766601599998"/>
    <n v="6309.5766601599998"/>
    <n v="0"/>
    <n v="6309.5766601599998"/>
    <n v="0"/>
    <n v="117"/>
    <n v="2020"/>
    <x v="162"/>
  </r>
  <r>
    <x v="40"/>
    <n v="14"/>
    <n v="1260000"/>
    <m/>
    <n v="6309.5766601599998"/>
    <n v="6309.5766601599998"/>
    <n v="0"/>
    <n v="6309.5766601599998"/>
    <n v="0"/>
    <n v="117"/>
    <n v="2020"/>
    <x v="162"/>
  </r>
  <r>
    <x v="34"/>
    <n v="44"/>
    <n v="3960000"/>
    <m/>
    <n v="6309.5766601599998"/>
    <n v="6309.5766601599998"/>
    <n v="0"/>
    <n v="6309.5766601599998"/>
    <n v="0"/>
    <n v="117"/>
    <n v="2020"/>
    <x v="162"/>
  </r>
  <r>
    <x v="18"/>
    <n v="34"/>
    <n v="3060000"/>
    <m/>
    <n v="6309.5766601599998"/>
    <n v="6309.5766601599998"/>
    <n v="0"/>
    <n v="6309.5766601599998"/>
    <n v="0"/>
    <n v="117"/>
    <n v="2020"/>
    <x v="162"/>
  </r>
  <r>
    <x v="12"/>
    <n v="24"/>
    <n v="2160000"/>
    <m/>
    <n v="6309.5766601599998"/>
    <n v="6309.5766601599998"/>
    <n v="0"/>
    <n v="6309.5766601599998"/>
    <n v="0"/>
    <n v="117"/>
    <n v="2020"/>
    <x v="162"/>
  </r>
  <r>
    <x v="31"/>
    <n v="49"/>
    <n v="4410000"/>
    <m/>
    <n v="6309.5766601599998"/>
    <n v="6309.5766601599998"/>
    <n v="0"/>
    <n v="6309.5766601599998"/>
    <n v="0"/>
    <n v="117"/>
    <n v="2020"/>
    <x v="162"/>
  </r>
  <r>
    <x v="24"/>
    <n v="122"/>
    <n v="10980000"/>
    <m/>
    <n v="6309.5766601599998"/>
    <n v="6309.5766601599998"/>
    <n v="0"/>
    <n v="6309.5766601599998"/>
    <n v="0"/>
    <n v="117"/>
    <n v="2020"/>
    <x v="162"/>
  </r>
  <r>
    <x v="39"/>
    <n v="54"/>
    <n v="4860000"/>
    <m/>
    <n v="6309.5766601599998"/>
    <n v="6309.5766601599998"/>
    <n v="0"/>
    <n v="6309.5766601599998"/>
    <n v="0"/>
    <n v="117"/>
    <n v="2020"/>
    <x v="162"/>
  </r>
  <r>
    <x v="3"/>
    <n v="49"/>
    <n v="4410000"/>
    <m/>
    <n v="6309.5766601599998"/>
    <n v="6309.5766601599998"/>
    <n v="0"/>
    <n v="6309.5766601599998"/>
    <n v="0"/>
    <n v="117"/>
    <n v="2020"/>
    <x v="162"/>
  </r>
  <r>
    <x v="19"/>
    <n v="142"/>
    <n v="12780000"/>
    <m/>
    <n v="6309.5766601599998"/>
    <n v="6309.5766601599998"/>
    <n v="0"/>
    <n v="6309.5766601599998"/>
    <n v="0"/>
    <n v="117"/>
    <n v="2020"/>
    <x v="162"/>
  </r>
  <r>
    <x v="7"/>
    <n v="84"/>
    <n v="7560000"/>
    <m/>
    <n v="6309.5766601599998"/>
    <n v="94623.78125"/>
    <n v="88314.204589800007"/>
    <n v="9644.1863141699996"/>
    <n v="13584.8617383"/>
    <n v="116"/>
    <n v="2020"/>
    <x v="163"/>
  </r>
  <r>
    <x v="38"/>
    <n v="23"/>
    <n v="2070000"/>
    <m/>
    <n v="6309.5766601599998"/>
    <n v="6309.5766601599998"/>
    <n v="0"/>
    <n v="6309.5766601599998"/>
    <n v="0"/>
    <n v="116"/>
    <n v="2020"/>
    <x v="163"/>
  </r>
  <r>
    <x v="18"/>
    <n v="2"/>
    <n v="180000"/>
    <m/>
    <n v="6309.5766601599998"/>
    <n v="6309.5766601599998"/>
    <n v="0"/>
    <n v="6309.5766601599998"/>
    <n v="0"/>
    <n v="116"/>
    <n v="2020"/>
    <x v="163"/>
  </r>
  <r>
    <x v="36"/>
    <n v="1"/>
    <n v="90000"/>
    <m/>
    <n v="6309.5766601599998"/>
    <n v="6309.5766601599998"/>
    <n v="0"/>
    <n v="6309.5766601599998"/>
    <n v="0"/>
    <n v="116"/>
    <n v="2020"/>
    <x v="163"/>
  </r>
  <r>
    <x v="23"/>
    <n v="98"/>
    <n v="8820000"/>
    <m/>
    <n v="6309.5766601599998"/>
    <n v="6309.5766601599998"/>
    <n v="0"/>
    <n v="6309.5766601599998"/>
    <n v="0"/>
    <n v="116"/>
    <n v="2020"/>
    <x v="163"/>
  </r>
  <r>
    <x v="8"/>
    <n v="1320"/>
    <n v="118800000"/>
    <m/>
    <n v="6309.5766601599998"/>
    <n v="1819701.875"/>
    <n v="1813392.29834"/>
    <n v="477619.91633899999"/>
    <n v="210705.93126700001"/>
    <n v="114"/>
    <n v="2020"/>
    <x v="164"/>
  </r>
  <r>
    <x v="6"/>
    <n v="36"/>
    <n v="3240000"/>
    <m/>
    <n v="44874.5585938"/>
    <n v="496592.40625"/>
    <n v="451717.847656"/>
    <n v="240086.24207899999"/>
    <n v="69697.281090100005"/>
    <n v="114"/>
    <n v="2020"/>
    <x v="164"/>
  </r>
  <r>
    <x v="14"/>
    <n v="246"/>
    <n v="22140000"/>
    <m/>
    <n v="6309.5766601599998"/>
    <n v="398107.53125"/>
    <n v="391797.95458999998"/>
    <n v="46968.162575800001"/>
    <n v="49326.9662694"/>
    <n v="114"/>
    <n v="2020"/>
    <x v="164"/>
  </r>
  <r>
    <x v="4"/>
    <n v="21"/>
    <n v="1890000"/>
    <m/>
    <n v="6309.5766601599998"/>
    <n v="164437.203125"/>
    <n v="158127.62646500001"/>
    <n v="40432.1819196"/>
    <n v="61471.075099100002"/>
    <n v="114"/>
    <n v="2020"/>
    <x v="164"/>
  </r>
  <r>
    <x v="13"/>
    <n v="294"/>
    <n v="26460000"/>
    <m/>
    <n v="6309.5766601599998"/>
    <n v="235505.046875"/>
    <n v="229195.47021500001"/>
    <n v="30736.6310753"/>
    <n v="36742.190501700003"/>
    <n v="114"/>
    <n v="2020"/>
    <x v="164"/>
  </r>
  <r>
    <x v="9"/>
    <n v="49"/>
    <n v="4410000"/>
    <m/>
    <n v="6309.5766601599998"/>
    <n v="554626"/>
    <n v="548316.42333999998"/>
    <n v="30091.805843400001"/>
    <n v="95823.591480500007"/>
    <n v="114"/>
    <n v="2020"/>
    <x v="164"/>
  </r>
  <r>
    <x v="2"/>
    <n v="1104"/>
    <n v="99360000"/>
    <m/>
    <n v="6309.5766601599998"/>
    <n v="963829.4375"/>
    <n v="957519.86083999998"/>
    <n v="24987.018332200001"/>
    <n v="89530.4929099"/>
    <n v="114"/>
    <n v="2020"/>
    <x v="164"/>
  </r>
  <r>
    <x v="33"/>
    <n v="19"/>
    <n v="1710000"/>
    <m/>
    <n v="6309.5766601599998"/>
    <n v="64268.7851563"/>
    <n v="57959.2084961"/>
    <n v="11523.9894377"/>
    <n v="15446.122132300001"/>
    <n v="114"/>
    <n v="2020"/>
    <x v="164"/>
  </r>
  <r>
    <x v="37"/>
    <n v="34"/>
    <n v="3060000"/>
    <m/>
    <n v="6309.5766601599998"/>
    <n v="6309.5766601599998"/>
    <n v="0"/>
    <n v="6309.5766601599998"/>
    <n v="0"/>
    <n v="114"/>
    <n v="2020"/>
    <x v="164"/>
  </r>
  <r>
    <x v="21"/>
    <n v="25"/>
    <n v="2250000"/>
    <m/>
    <n v="6309.5766601599998"/>
    <n v="6309.5766601599998"/>
    <n v="0"/>
    <n v="6309.5766601599998"/>
    <n v="0"/>
    <n v="114"/>
    <n v="2020"/>
    <x v="164"/>
  </r>
  <r>
    <x v="8"/>
    <n v="22"/>
    <n v="1980000"/>
    <m/>
    <n v="337287.5625"/>
    <n v="1235948.125"/>
    <n v="898660.5625"/>
    <n v="804001.10795500001"/>
    <n v="320001.700304"/>
    <n v="113"/>
    <n v="2020"/>
    <x v="165"/>
  </r>
  <r>
    <x v="2"/>
    <n v="155"/>
    <n v="13950000"/>
    <m/>
    <n v="6309.5766601599998"/>
    <n v="496592.40625"/>
    <n v="490282.82958999998"/>
    <n v="82220.146519000002"/>
    <n v="121937.84626000001"/>
    <n v="113"/>
    <n v="2020"/>
    <x v="165"/>
  </r>
  <r>
    <x v="5"/>
    <n v="320"/>
    <n v="28800000"/>
    <m/>
    <n v="6309.5766601599998"/>
    <n v="539511.0625"/>
    <n v="533201.48583999998"/>
    <n v="65199.097027600001"/>
    <n v="91396.568325500004"/>
    <n v="113"/>
    <n v="2020"/>
    <x v="165"/>
  </r>
  <r>
    <x v="19"/>
    <n v="98"/>
    <n v="8820000"/>
    <m/>
    <n v="6309.5766601599998"/>
    <n v="6309.5766601599998"/>
    <n v="0"/>
    <n v="6309.5766601599998"/>
    <n v="0"/>
    <n v="113"/>
    <n v="2020"/>
    <x v="165"/>
  </r>
  <r>
    <x v="41"/>
    <n v="11"/>
    <n v="990000"/>
    <m/>
    <n v="6309.5766601599998"/>
    <n v="6309.5766601599998"/>
    <n v="0"/>
    <n v="6309.5766601599998"/>
    <n v="0"/>
    <n v="112"/>
    <n v="2020"/>
    <x v="166"/>
  </r>
  <r>
    <x v="38"/>
    <n v="15"/>
    <n v="1350000"/>
    <m/>
    <n v="6309.5766601599998"/>
    <n v="6309.5766601599998"/>
    <n v="0"/>
    <n v="6309.5766601599998"/>
    <n v="0"/>
    <n v="112"/>
    <n v="2020"/>
    <x v="166"/>
  </r>
  <r>
    <x v="29"/>
    <n v="54"/>
    <n v="4860000"/>
    <m/>
    <n v="6309.5766601599998"/>
    <n v="6309.5766601599998"/>
    <n v="0"/>
    <n v="6309.5766601599998"/>
    <n v="0"/>
    <n v="112"/>
    <n v="2020"/>
    <x v="166"/>
  </r>
  <r>
    <x v="31"/>
    <n v="70"/>
    <n v="6300000"/>
    <m/>
    <n v="6309.5766601599998"/>
    <n v="6309.5766601599998"/>
    <n v="0"/>
    <n v="6309.5766601599998"/>
    <n v="0"/>
    <n v="112"/>
    <n v="2020"/>
    <x v="166"/>
  </r>
  <r>
    <x v="35"/>
    <n v="10"/>
    <n v="900000"/>
    <m/>
    <n v="6309.5766601599998"/>
    <n v="6309.5766601599998"/>
    <n v="0"/>
    <n v="6309.5766601599998"/>
    <n v="0"/>
    <n v="112"/>
    <n v="2020"/>
    <x v="166"/>
  </r>
  <r>
    <x v="0"/>
    <n v="22"/>
    <n v="1980000"/>
    <m/>
    <n v="4528977.5"/>
    <n v="5495412"/>
    <n v="966434.5"/>
    <n v="5043062.4318199996"/>
    <n v="317524.91957999999"/>
    <n v="110"/>
    <n v="2020"/>
    <x v="167"/>
  </r>
  <r>
    <x v="8"/>
    <n v="747"/>
    <n v="67230000"/>
    <m/>
    <n v="6309.5766601599998"/>
    <n v="1629296.5"/>
    <n v="1622986.92334"/>
    <n v="510167.12737900001"/>
    <n v="205378.78583400001"/>
    <n v="110"/>
    <n v="2020"/>
    <x v="167"/>
  </r>
  <r>
    <x v="4"/>
    <n v="943"/>
    <n v="84870000"/>
    <m/>
    <n v="6309.5766601599998"/>
    <n v="570164.3125"/>
    <n v="563854.73583999998"/>
    <n v="386964.66805199999"/>
    <n v="90215.821848199994"/>
    <n v="110"/>
    <n v="2020"/>
    <x v="167"/>
  </r>
  <r>
    <x v="6"/>
    <n v="35"/>
    <n v="3150000"/>
    <m/>
    <n v="23120.6640625"/>
    <n v="420726.6875"/>
    <n v="397606.023438"/>
    <n v="245552.47221000001"/>
    <n v="76682.469415200001"/>
    <n v="110"/>
    <n v="2020"/>
    <x v="167"/>
  </r>
  <r>
    <x v="5"/>
    <n v="1116"/>
    <n v="100440000"/>
    <m/>
    <n v="6309.5766601599998"/>
    <n v="1674943.75"/>
    <n v="1668634.17334"/>
    <n v="213392.616067"/>
    <n v="221925.677753"/>
    <n v="110"/>
    <n v="2020"/>
    <x v="167"/>
  </r>
  <r>
    <x v="14"/>
    <n v="304"/>
    <n v="27360000"/>
    <m/>
    <n v="6309.5766601599998"/>
    <n v="310456.03125"/>
    <n v="304146.45458999998"/>
    <n v="75416.326602300003"/>
    <n v="51262.495151499999"/>
    <n v="110"/>
    <n v="2020"/>
    <x v="167"/>
  </r>
  <r>
    <x v="2"/>
    <n v="1336"/>
    <n v="120240000"/>
    <m/>
    <n v="6309.5766601599998"/>
    <n v="990832.625"/>
    <n v="984523.04833999998"/>
    <n v="42727.644080999999"/>
    <n v="117814.464914"/>
    <n v="110"/>
    <n v="2020"/>
    <x v="167"/>
  </r>
  <r>
    <x v="9"/>
    <n v="147"/>
    <n v="13230000"/>
    <m/>
    <n v="6309.5766601599998"/>
    <n v="619441.5"/>
    <n v="613131.92333999998"/>
    <n v="35039.239972000003"/>
    <n v="100831.88899599999"/>
    <n v="110"/>
    <n v="2020"/>
    <x v="167"/>
  </r>
  <r>
    <x v="13"/>
    <n v="356"/>
    <n v="32040000"/>
    <m/>
    <n v="6309.5766601599998"/>
    <n v="346737"/>
    <n v="340427.42333999998"/>
    <n v="27174.973671200001"/>
    <n v="33043.419072099998"/>
    <n v="110"/>
    <n v="2020"/>
    <x v="167"/>
  </r>
  <r>
    <x v="19"/>
    <n v="142"/>
    <n v="12780000"/>
    <m/>
    <n v="6309.5766601599998"/>
    <n v="46131.7851563"/>
    <n v="39822.2084961"/>
    <n v="6614.7183029799999"/>
    <n v="3340.8397606899998"/>
    <n v="110"/>
    <n v="2020"/>
    <x v="167"/>
  </r>
  <r>
    <x v="10"/>
    <n v="123"/>
    <n v="11070000"/>
    <m/>
    <n v="6309.5766601599998"/>
    <n v="7046.9316406300004"/>
    <n v="737.354980469"/>
    <n v="6315.5714160999996"/>
    <n v="66.214243552599996"/>
    <n v="110"/>
    <n v="2020"/>
    <x v="167"/>
  </r>
  <r>
    <x v="37"/>
    <n v="67"/>
    <n v="6030000"/>
    <m/>
    <n v="6309.5766601599998"/>
    <n v="6309.5766601599998"/>
    <n v="0"/>
    <n v="6309.5766601599998"/>
    <n v="0"/>
    <n v="110"/>
    <n v="2020"/>
    <x v="167"/>
  </r>
  <r>
    <x v="21"/>
    <n v="24"/>
    <n v="2160000"/>
    <m/>
    <n v="6309.5766601599998"/>
    <n v="6309.5766601599998"/>
    <n v="0"/>
    <n v="6309.5766601599998"/>
    <n v="0"/>
    <n v="110"/>
    <n v="2020"/>
    <x v="167"/>
  </r>
  <r>
    <x v="39"/>
    <n v="26"/>
    <n v="2340000"/>
    <m/>
    <n v="6309.5766601599998"/>
    <n v="6309.5766601599998"/>
    <n v="0"/>
    <n v="6309.5766601599998"/>
    <n v="0"/>
    <n v="110"/>
    <n v="2020"/>
    <x v="167"/>
  </r>
  <r>
    <x v="4"/>
    <n v="999"/>
    <n v="89910000"/>
    <m/>
    <n v="6309.5766601599998"/>
    <n v="602559.875"/>
    <n v="596250.29833999998"/>
    <n v="374131.44518400001"/>
    <n v="86918.488907399995"/>
    <n v="109"/>
    <n v="2020"/>
    <x v="168"/>
  </r>
  <r>
    <x v="8"/>
    <n v="252"/>
    <n v="22680000"/>
    <m/>
    <n v="6309.5766601599998"/>
    <n v="751623.1875"/>
    <n v="745313.61083999998"/>
    <n v="313451.66624599998"/>
    <n v="131025.45143099999"/>
    <n v="109"/>
    <n v="2020"/>
    <x v="168"/>
  </r>
  <r>
    <x v="33"/>
    <n v="4"/>
    <n v="360000"/>
    <m/>
    <n v="124738.414063"/>
    <n v="124738.414063"/>
    <n v="0"/>
    <n v="124738.414063"/>
    <n v="0"/>
    <n v="109"/>
    <n v="2020"/>
    <x v="168"/>
  </r>
  <r>
    <x v="5"/>
    <n v="48"/>
    <n v="4320000"/>
    <m/>
    <n v="59156.2070313"/>
    <n v="199526.3125"/>
    <n v="140370.105469"/>
    <n v="106426.76790399999"/>
    <n v="33335.1550193"/>
    <n v="109"/>
    <n v="2020"/>
    <x v="168"/>
  </r>
  <r>
    <x v="14"/>
    <n v="111"/>
    <n v="9990000"/>
    <m/>
    <n v="6309.5766601599998"/>
    <n v="183653.90625"/>
    <n v="177344.32959000001"/>
    <n v="49777.055074600001"/>
    <n v="38522.1301112"/>
    <n v="109"/>
    <n v="2020"/>
    <x v="168"/>
  </r>
  <r>
    <x v="13"/>
    <n v="256"/>
    <n v="23040000"/>
    <m/>
    <n v="6309.5766601599998"/>
    <n v="135519"/>
    <n v="129209.42333999999"/>
    <n v="35188.471540500002"/>
    <n v="30009.816264000001"/>
    <n v="109"/>
    <n v="2020"/>
    <x v="168"/>
  </r>
  <r>
    <x v="23"/>
    <n v="163"/>
    <n v="14670000"/>
    <m/>
    <n v="6309.5766601599998"/>
    <n v="293765.0625"/>
    <n v="287455.48583999998"/>
    <n v="31818.574521300001"/>
    <n v="63379.295095699999"/>
    <n v="109"/>
    <n v="2020"/>
    <x v="168"/>
  </r>
  <r>
    <x v="7"/>
    <n v="1728"/>
    <n v="155520000"/>
    <m/>
    <n v="6309.5766601599998"/>
    <n v="178648.890625"/>
    <n v="172339.31396500001"/>
    <n v="9107.2586788600001"/>
    <n v="11257.2470085"/>
    <n v="109"/>
    <n v="2020"/>
    <x v="168"/>
  </r>
  <r>
    <x v="37"/>
    <n v="67"/>
    <n v="6030000"/>
    <m/>
    <n v="6309.5766601599998"/>
    <n v="6309.5766601599998"/>
    <n v="0"/>
    <n v="6309.5766601599998"/>
    <n v="0"/>
    <n v="109"/>
    <n v="2020"/>
    <x v="168"/>
  </r>
  <r>
    <x v="21"/>
    <n v="18"/>
    <n v="1620000"/>
    <m/>
    <n v="6309.5766601599998"/>
    <n v="6309.5766601599998"/>
    <n v="0"/>
    <n v="6309.5766601599998"/>
    <n v="0"/>
    <n v="109"/>
    <n v="2020"/>
    <x v="168"/>
  </r>
  <r>
    <x v="25"/>
    <n v="66"/>
    <n v="5940000"/>
    <m/>
    <n v="6309.5766601599998"/>
    <n v="6309.5766601599998"/>
    <n v="0"/>
    <n v="6309.5766601599998"/>
    <n v="0"/>
    <n v="109"/>
    <n v="2020"/>
    <x v="168"/>
  </r>
  <r>
    <x v="17"/>
    <n v="138"/>
    <n v="12420000"/>
    <m/>
    <n v="6309.5766601599998"/>
    <n v="6309.5766601599998"/>
    <n v="0"/>
    <n v="6309.5766601599998"/>
    <n v="0"/>
    <n v="109"/>
    <n v="2020"/>
    <x v="168"/>
  </r>
  <r>
    <x v="1"/>
    <n v="5"/>
    <n v="450000"/>
    <m/>
    <n v="6309.5766601599998"/>
    <n v="6309.5766601599998"/>
    <n v="0"/>
    <n v="6309.5766601599998"/>
    <n v="0"/>
    <n v="109"/>
    <n v="2020"/>
    <x v="168"/>
  </r>
  <r>
    <x v="10"/>
    <n v="60"/>
    <n v="5400000"/>
    <m/>
    <n v="6309.5766601599998"/>
    <n v="6309.5766601599998"/>
    <n v="0"/>
    <n v="6309.5766601599998"/>
    <n v="0"/>
    <n v="109"/>
    <n v="2020"/>
    <x v="168"/>
  </r>
  <r>
    <x v="29"/>
    <n v="4"/>
    <n v="360000"/>
    <m/>
    <n v="6309.5766601599998"/>
    <n v="6309.5766601599998"/>
    <n v="0"/>
    <n v="6309.5766601599998"/>
    <n v="0"/>
    <n v="109"/>
    <n v="2020"/>
    <x v="168"/>
  </r>
  <r>
    <x v="2"/>
    <n v="3"/>
    <n v="270000"/>
    <m/>
    <n v="6309.5766601599998"/>
    <n v="6309.5766601599998"/>
    <n v="0"/>
    <n v="6309.5766601599998"/>
    <n v="0"/>
    <n v="109"/>
    <n v="2020"/>
    <x v="168"/>
  </r>
  <r>
    <x v="18"/>
    <n v="11"/>
    <n v="990000"/>
    <m/>
    <n v="6309.5766601599998"/>
    <n v="6309.5766601599998"/>
    <n v="0"/>
    <n v="6309.5766601599998"/>
    <n v="0"/>
    <n v="109"/>
    <n v="2020"/>
    <x v="168"/>
  </r>
  <r>
    <x v="31"/>
    <n v="42"/>
    <n v="3780000"/>
    <m/>
    <n v="6309.5766601599998"/>
    <n v="6309.5766601599998"/>
    <n v="0"/>
    <n v="6309.5766601599998"/>
    <n v="0"/>
    <n v="109"/>
    <n v="2020"/>
    <x v="168"/>
  </r>
  <r>
    <x v="24"/>
    <n v="56"/>
    <n v="5040000"/>
    <m/>
    <n v="6309.5766601599998"/>
    <n v="6309.5766601599998"/>
    <n v="0"/>
    <n v="6309.5766601599998"/>
    <n v="0"/>
    <n v="109"/>
    <n v="2020"/>
    <x v="168"/>
  </r>
  <r>
    <x v="39"/>
    <n v="22"/>
    <n v="1980000"/>
    <m/>
    <n v="6309.5766601599998"/>
    <n v="6309.5766601599998"/>
    <n v="0"/>
    <n v="6309.5766601599998"/>
    <n v="0"/>
    <n v="109"/>
    <n v="2020"/>
    <x v="168"/>
  </r>
  <r>
    <x v="20"/>
    <n v="196"/>
    <n v="17640000"/>
    <m/>
    <n v="6309.5766601599998"/>
    <n v="6309.5766601599998"/>
    <n v="0"/>
    <n v="6309.5766601599998"/>
    <n v="0"/>
    <n v="109"/>
    <n v="2020"/>
    <x v="168"/>
  </r>
  <r>
    <x v="19"/>
    <n v="142"/>
    <n v="12780000"/>
    <m/>
    <n v="6309.5766601599998"/>
    <n v="6309.5766601599998"/>
    <n v="0"/>
    <n v="6309.5766601599998"/>
    <n v="0"/>
    <n v="109"/>
    <n v="2020"/>
    <x v="168"/>
  </r>
  <r>
    <x v="36"/>
    <n v="102"/>
    <n v="9180000"/>
    <m/>
    <n v="6309.5766601599998"/>
    <n v="1106624.125"/>
    <n v="1100314.54834"/>
    <n v="269441.13602500001"/>
    <n v="240997.56248299999"/>
    <n v="108"/>
    <n v="2020"/>
    <x v="169"/>
  </r>
  <r>
    <x v="11"/>
    <n v="255"/>
    <n v="22950000"/>
    <m/>
    <n v="6309.5766601599998"/>
    <n v="654636.5"/>
    <n v="648326.92333999998"/>
    <n v="28820.242815599999"/>
    <n v="77933.468237499997"/>
    <n v="108"/>
    <n v="2020"/>
    <x v="169"/>
  </r>
  <r>
    <x v="38"/>
    <n v="4"/>
    <n v="360000"/>
    <m/>
    <n v="6309.5766601599998"/>
    <n v="6309.5766601599998"/>
    <n v="0"/>
    <n v="6309.5766601599998"/>
    <n v="0"/>
    <n v="108"/>
    <n v="2020"/>
    <x v="169"/>
  </r>
  <r>
    <x v="3"/>
    <n v="99"/>
    <n v="8910000"/>
    <m/>
    <n v="6309.5766601599998"/>
    <n v="6309.5766601599998"/>
    <n v="0"/>
    <n v="6309.5766601599998"/>
    <n v="0"/>
    <n v="108"/>
    <n v="2020"/>
    <x v="169"/>
  </r>
  <r>
    <x v="0"/>
    <n v="7"/>
    <n v="630000"/>
    <m/>
    <n v="3732504"/>
    <n v="4055088"/>
    <n v="322584"/>
    <n v="3916837.71429"/>
    <n v="159637.67934500001"/>
    <n v="106"/>
    <n v="2020"/>
    <x v="170"/>
  </r>
  <r>
    <x v="8"/>
    <n v="1036"/>
    <n v="93240000"/>
    <m/>
    <n v="6309.5766601599998"/>
    <n v="1235948.125"/>
    <n v="1229638.54834"/>
    <n v="383499.22981599998"/>
    <n v="149145.31408899999"/>
    <n v="106"/>
    <n v="2020"/>
    <x v="170"/>
  </r>
  <r>
    <x v="5"/>
    <n v="452"/>
    <n v="40680000"/>
    <m/>
    <n v="6309.5766601599998"/>
    <n v="1202264.875"/>
    <n v="1195955.29834"/>
    <n v="217139.022788"/>
    <n v="183380.68459300001"/>
    <n v="106"/>
    <n v="2020"/>
    <x v="170"/>
  </r>
  <r>
    <x v="4"/>
    <n v="218"/>
    <n v="19620000"/>
    <m/>
    <n v="6309.5766601599998"/>
    <n v="554626"/>
    <n v="548316.42333999998"/>
    <n v="188048.00309499999"/>
    <n v="138196.22265499999"/>
    <n v="106"/>
    <n v="2020"/>
    <x v="170"/>
  </r>
  <r>
    <x v="23"/>
    <n v="36"/>
    <n v="3240000"/>
    <m/>
    <n v="6309.5766601599998"/>
    <n v="469894.28125"/>
    <n v="463584.70458999998"/>
    <n v="141648.421088"/>
    <n v="188813.53047699999"/>
    <n v="106"/>
    <n v="2020"/>
    <x v="170"/>
  </r>
  <r>
    <x v="14"/>
    <n v="80"/>
    <n v="7200000"/>
    <m/>
    <n v="6309.5766601599998"/>
    <n v="248885.8125"/>
    <n v="242576.23584000001"/>
    <n v="55453.3228027"/>
    <n v="47389.888842799999"/>
    <n v="106"/>
    <n v="2020"/>
    <x v="170"/>
  </r>
  <r>
    <x v="9"/>
    <n v="138"/>
    <n v="12420000"/>
    <m/>
    <n v="6309.5766601599998"/>
    <n v="672977.125"/>
    <n v="666667.54833999998"/>
    <n v="38872.0767911"/>
    <n v="114827.592884"/>
    <n v="106"/>
    <n v="2020"/>
    <x v="170"/>
  </r>
  <r>
    <x v="7"/>
    <n v="1966"/>
    <n v="176940000"/>
    <m/>
    <n v="6309.5766601599998"/>
    <n v="346737"/>
    <n v="340427.42333999998"/>
    <n v="24617.449980699999"/>
    <n v="45976.464767700003"/>
    <n v="106"/>
    <n v="2020"/>
    <x v="170"/>
  </r>
  <r>
    <x v="13"/>
    <n v="302"/>
    <n v="27180000"/>
    <m/>
    <n v="6309.5766601599998"/>
    <n v="356451.15625"/>
    <n v="350141.57958999998"/>
    <n v="23186.1503648"/>
    <n v="35210.046514900001"/>
    <n v="106"/>
    <n v="2020"/>
    <x v="170"/>
  </r>
  <r>
    <x v="33"/>
    <n v="17"/>
    <n v="1530000"/>
    <m/>
    <n v="6309.5766601599998"/>
    <n v="92045"/>
    <n v="85735.423339800007"/>
    <n v="20031.143870600001"/>
    <n v="26108.688077999999"/>
    <n v="106"/>
    <n v="2020"/>
    <x v="170"/>
  </r>
  <r>
    <x v="2"/>
    <n v="81"/>
    <n v="7290000"/>
    <m/>
    <n v="6309.5766601599998"/>
    <n v="54450.2734375"/>
    <n v="48140.6967773"/>
    <n v="9428.1379726100004"/>
    <n v="9435.1889554400004"/>
    <n v="106"/>
    <n v="2020"/>
    <x v="170"/>
  </r>
  <r>
    <x v="21"/>
    <n v="29"/>
    <n v="2610000"/>
    <m/>
    <n v="6309.5766601599998"/>
    <n v="6309.5766601599998"/>
    <n v="0"/>
    <n v="6309.5766601599998"/>
    <n v="0"/>
    <n v="106"/>
    <n v="2020"/>
    <x v="170"/>
  </r>
  <r>
    <x v="25"/>
    <n v="78"/>
    <n v="7020000"/>
    <m/>
    <n v="6309.5766601599998"/>
    <n v="6309.5766601599998"/>
    <n v="0"/>
    <n v="6309.5766601599998"/>
    <n v="0"/>
    <n v="106"/>
    <n v="2020"/>
    <x v="170"/>
  </r>
  <r>
    <x v="17"/>
    <n v="166"/>
    <n v="14940000"/>
    <m/>
    <n v="6309.5766601599998"/>
    <n v="6309.5766601599998"/>
    <n v="0"/>
    <n v="6309.5766601599998"/>
    <n v="0"/>
    <n v="106"/>
    <n v="2020"/>
    <x v="170"/>
  </r>
  <r>
    <x v="22"/>
    <n v="11"/>
    <n v="990000"/>
    <m/>
    <n v="6309.5766601599998"/>
    <n v="6309.5766601599998"/>
    <n v="0"/>
    <n v="6309.5766601599998"/>
    <n v="0"/>
    <n v="106"/>
    <n v="2020"/>
    <x v="170"/>
  </r>
  <r>
    <x v="1"/>
    <n v="12"/>
    <n v="1080000"/>
    <m/>
    <n v="6309.5766601599998"/>
    <n v="6309.5766601599998"/>
    <n v="0"/>
    <n v="6309.5766601599998"/>
    <n v="0"/>
    <n v="106"/>
    <n v="2020"/>
    <x v="170"/>
  </r>
  <r>
    <x v="10"/>
    <n v="120"/>
    <n v="10800000"/>
    <m/>
    <n v="6309.5766601599998"/>
    <n v="6309.5766601599998"/>
    <n v="0"/>
    <n v="6309.5766601599998"/>
    <n v="0"/>
    <n v="106"/>
    <n v="2020"/>
    <x v="170"/>
  </r>
  <r>
    <x v="18"/>
    <n v="59"/>
    <n v="5310000"/>
    <m/>
    <n v="6309.5766601599998"/>
    <n v="6309.5766601599998"/>
    <n v="0"/>
    <n v="6309.5766601599998"/>
    <n v="0"/>
    <n v="106"/>
    <n v="2020"/>
    <x v="170"/>
  </r>
  <r>
    <x v="39"/>
    <n v="5"/>
    <n v="450000"/>
    <m/>
    <n v="6309.5766601599998"/>
    <n v="6309.5766601599998"/>
    <n v="0"/>
    <n v="6309.5766601599998"/>
    <n v="0"/>
    <n v="106"/>
    <n v="2020"/>
    <x v="170"/>
  </r>
  <r>
    <x v="19"/>
    <n v="46"/>
    <n v="4140000"/>
    <m/>
    <n v="6309.5766601599998"/>
    <n v="6309.5766601599998"/>
    <n v="0"/>
    <n v="6309.5766601599998"/>
    <n v="0"/>
    <n v="106"/>
    <n v="2020"/>
    <x v="170"/>
  </r>
  <r>
    <x v="0"/>
    <n v="27"/>
    <n v="2430000"/>
    <m/>
    <n v="3837073.5"/>
    <n v="5199963.5"/>
    <n v="1362890"/>
    <n v="4822813.7685200004"/>
    <n v="389250.34388"/>
    <n v="105"/>
    <n v="2020"/>
    <x v="171"/>
  </r>
  <r>
    <x v="8"/>
    <n v="688"/>
    <n v="61920000"/>
    <m/>
    <n v="6309.5766601599998"/>
    <n v="1235948.125"/>
    <n v="1229638.54834"/>
    <n v="469144.76320099999"/>
    <n v="203030.752075"/>
    <n v="105"/>
    <n v="2020"/>
    <x v="171"/>
  </r>
  <r>
    <x v="4"/>
    <n v="1049"/>
    <n v="94410000"/>
    <m/>
    <n v="6309.5766601599998"/>
    <n v="772681.0625"/>
    <n v="766371.48583999998"/>
    <n v="409914.13259200001"/>
    <n v="88411.648465999999"/>
    <n v="105"/>
    <n v="2020"/>
    <x v="171"/>
  </r>
  <r>
    <x v="6"/>
    <n v="37"/>
    <n v="3330000"/>
    <m/>
    <n v="183653.90625"/>
    <n v="387257.90625"/>
    <n v="203604"/>
    <n v="256634.38597999999"/>
    <n v="35559.409165999998"/>
    <n v="105"/>
    <n v="2020"/>
    <x v="171"/>
  </r>
  <r>
    <x v="5"/>
    <n v="1157"/>
    <n v="104130000"/>
    <m/>
    <n v="6309.5766601599998"/>
    <n v="1419058.125"/>
    <n v="1412748.54834"/>
    <n v="210314.90419999999"/>
    <n v="214508.65776199999"/>
    <n v="105"/>
    <n v="2020"/>
    <x v="171"/>
  </r>
  <r>
    <x v="36"/>
    <n v="115"/>
    <n v="10350000"/>
    <m/>
    <n v="6309.5766601599998"/>
    <n v="912011.4375"/>
    <n v="905701.86083999998"/>
    <n v="107518.633865"/>
    <n v="196027.90314899999"/>
    <n v="105"/>
    <n v="2020"/>
    <x v="171"/>
  </r>
  <r>
    <x v="1"/>
    <n v="121"/>
    <n v="10890000"/>
    <m/>
    <n v="6309.5766601599998"/>
    <n v="937562.25"/>
    <n v="931252.67333999998"/>
    <n v="83539.721695800006"/>
    <n v="202541.905657"/>
    <n v="105"/>
    <n v="2020"/>
    <x v="171"/>
  </r>
  <r>
    <x v="14"/>
    <n v="308"/>
    <n v="27720000"/>
    <m/>
    <n v="6309.5766601599998"/>
    <n v="301995.375"/>
    <n v="295685.79833999998"/>
    <n v="81383.762162600004"/>
    <n v="45787.7622969"/>
    <n v="105"/>
    <n v="2020"/>
    <x v="171"/>
  </r>
  <r>
    <x v="13"/>
    <n v="356"/>
    <n v="32040000"/>
    <m/>
    <n v="6309.5766601599998"/>
    <n v="229086.84375"/>
    <n v="222777.26709000001"/>
    <n v="37176.335384799997"/>
    <n v="34411.476858499998"/>
    <n v="105"/>
    <n v="2020"/>
    <x v="171"/>
  </r>
  <r>
    <x v="2"/>
    <n v="1298"/>
    <n v="116820000"/>
    <m/>
    <n v="6309.5766601599998"/>
    <n v="1047129.0625"/>
    <n v="1040819.48584"/>
    <n v="32900.4691036"/>
    <n v="97435.280679999996"/>
    <n v="105"/>
    <n v="2020"/>
    <x v="171"/>
  </r>
  <r>
    <x v="9"/>
    <n v="148"/>
    <n v="13320000"/>
    <m/>
    <n v="6309.5766601599998"/>
    <n v="366437.6875"/>
    <n v="360128.11083999998"/>
    <n v="26181.399737399999"/>
    <n v="64020.171952299999"/>
    <n v="105"/>
    <n v="2020"/>
    <x v="171"/>
  </r>
  <r>
    <x v="11"/>
    <n v="250"/>
    <n v="22500000"/>
    <m/>
    <n v="6309.5766601599998"/>
    <n v="398107.53125"/>
    <n v="391797.95458999998"/>
    <n v="18083.4805547"/>
    <n v="51902.959092999998"/>
    <n v="105"/>
    <n v="2020"/>
    <x v="171"/>
  </r>
  <r>
    <x v="42"/>
    <n v="51"/>
    <n v="4590000"/>
    <m/>
    <n v="6309.5766601599998"/>
    <n v="155596.625"/>
    <n v="149287.04834000001"/>
    <n v="17622.725528499999"/>
    <n v="34025.044132199997"/>
    <n v="105"/>
    <n v="2020"/>
    <x v="171"/>
  </r>
  <r>
    <x v="23"/>
    <n v="319"/>
    <n v="28710000"/>
    <m/>
    <n v="6309.5766601599998"/>
    <n v="242103.078125"/>
    <n v="235793.50146500001"/>
    <n v="16080.7197113"/>
    <n v="32396.2061192"/>
    <n v="105"/>
    <n v="2020"/>
    <x v="171"/>
  </r>
  <r>
    <x v="33"/>
    <n v="19"/>
    <n v="1710000"/>
    <m/>
    <n v="6309.5766601599998"/>
    <n v="39084.1132813"/>
    <n v="32774.5366211"/>
    <n v="10700.109375"/>
    <n v="10331.6457832"/>
    <n v="105"/>
    <n v="2020"/>
    <x v="171"/>
  </r>
  <r>
    <x v="17"/>
    <n v="565"/>
    <n v="50850000"/>
    <m/>
    <n v="6309.5766601599998"/>
    <n v="356451.15625"/>
    <n v="350141.57958999998"/>
    <n v="8093.2835730099996"/>
    <n v="21692.835476600001"/>
    <n v="105"/>
    <n v="2020"/>
    <x v="171"/>
  </r>
  <r>
    <x v="10"/>
    <n v="134"/>
    <n v="12060000"/>
    <m/>
    <n v="6309.5766601599998"/>
    <n v="131825.78125"/>
    <n v="125516.20458999999"/>
    <n v="7720.2477407899996"/>
    <n v="12069.961240299999"/>
    <n v="105"/>
    <n v="2020"/>
    <x v="171"/>
  </r>
  <r>
    <x v="7"/>
    <n v="2586"/>
    <n v="232740000"/>
    <m/>
    <n v="6309.5766601599998"/>
    <n v="366437.6875"/>
    <n v="360128.11083999998"/>
    <n v="6626.5243608199999"/>
    <n v="7611.5196765299997"/>
    <n v="105"/>
    <n v="2020"/>
    <x v="171"/>
  </r>
  <r>
    <x v="37"/>
    <n v="66"/>
    <n v="5940000"/>
    <m/>
    <n v="6309.5766601599998"/>
    <n v="6309.5766601599998"/>
    <n v="0"/>
    <n v="6309.5766601599998"/>
    <n v="0"/>
    <n v="105"/>
    <n v="2020"/>
    <x v="171"/>
  </r>
  <r>
    <x v="27"/>
    <n v="21"/>
    <n v="1890000"/>
    <m/>
    <n v="6309.5766601599998"/>
    <n v="6309.5766601599998"/>
    <n v="0"/>
    <n v="6309.5766601599998"/>
    <n v="0"/>
    <n v="105"/>
    <n v="2020"/>
    <x v="171"/>
  </r>
  <r>
    <x v="25"/>
    <n v="160"/>
    <n v="14400000"/>
    <m/>
    <n v="6309.5766601599998"/>
    <n v="6309.5766601599998"/>
    <n v="0"/>
    <n v="6309.5766601599998"/>
    <n v="0"/>
    <n v="105"/>
    <n v="2020"/>
    <x v="171"/>
  </r>
  <r>
    <x v="22"/>
    <n v="149"/>
    <n v="13410000"/>
    <m/>
    <n v="6309.5766601599998"/>
    <n v="6309.5766601599998"/>
    <n v="0"/>
    <n v="6309.5766601599998"/>
    <n v="0"/>
    <n v="105"/>
    <n v="2020"/>
    <x v="171"/>
  </r>
  <r>
    <x v="41"/>
    <n v="41"/>
    <n v="3690000"/>
    <m/>
    <n v="6309.5766601599998"/>
    <n v="6309.5766601599998"/>
    <n v="0"/>
    <n v="6309.5766601599998"/>
    <n v="0"/>
    <n v="105"/>
    <n v="2020"/>
    <x v="171"/>
  </r>
  <r>
    <x v="28"/>
    <n v="37"/>
    <n v="3330000"/>
    <m/>
    <n v="6309.5766601599998"/>
    <n v="6309.5766601599998"/>
    <n v="0"/>
    <n v="6309.5766601599998"/>
    <n v="0"/>
    <n v="105"/>
    <n v="2020"/>
    <x v="171"/>
  </r>
  <r>
    <x v="32"/>
    <n v="19"/>
    <n v="1710000"/>
    <m/>
    <n v="6309.5766601599998"/>
    <n v="6309.5766601599998"/>
    <n v="0"/>
    <n v="6309.5766601599998"/>
    <n v="0"/>
    <n v="105"/>
    <n v="2020"/>
    <x v="171"/>
  </r>
  <r>
    <x v="40"/>
    <n v="47"/>
    <n v="4230000"/>
    <m/>
    <n v="6309.5766601599998"/>
    <n v="6309.5766601599998"/>
    <n v="0"/>
    <n v="6309.5766601599998"/>
    <n v="0"/>
    <n v="105"/>
    <n v="2020"/>
    <x v="171"/>
  </r>
  <r>
    <x v="38"/>
    <n v="22"/>
    <n v="1980000"/>
    <m/>
    <n v="6309.5766601599998"/>
    <n v="6309.5766601599998"/>
    <n v="0"/>
    <n v="6309.5766601599998"/>
    <n v="0"/>
    <n v="105"/>
    <n v="2020"/>
    <x v="171"/>
  </r>
  <r>
    <x v="29"/>
    <n v="55"/>
    <n v="4950000"/>
    <m/>
    <n v="6309.5766601599998"/>
    <n v="6309.5766601599998"/>
    <n v="0"/>
    <n v="6309.5766601599998"/>
    <n v="0"/>
    <n v="105"/>
    <n v="2020"/>
    <x v="171"/>
  </r>
  <r>
    <x v="34"/>
    <n v="55"/>
    <n v="4950000"/>
    <m/>
    <n v="6309.5766601599998"/>
    <n v="6309.5766601599998"/>
    <n v="0"/>
    <n v="6309.5766601599998"/>
    <n v="0"/>
    <n v="105"/>
    <n v="2020"/>
    <x v="171"/>
  </r>
  <r>
    <x v="18"/>
    <n v="93"/>
    <n v="8370000"/>
    <m/>
    <n v="6309.5766601599998"/>
    <n v="6309.5766601599998"/>
    <n v="0"/>
    <n v="6309.5766601599998"/>
    <n v="0"/>
    <n v="105"/>
    <n v="2020"/>
    <x v="171"/>
  </r>
  <r>
    <x v="12"/>
    <n v="41"/>
    <n v="3690000"/>
    <m/>
    <n v="6309.5766601599998"/>
    <n v="6309.5766601599998"/>
    <n v="0"/>
    <n v="6309.5766601599998"/>
    <n v="0"/>
    <n v="105"/>
    <n v="2020"/>
    <x v="171"/>
  </r>
  <r>
    <x v="31"/>
    <n v="88"/>
    <n v="7920000"/>
    <m/>
    <n v="6309.5766601599998"/>
    <n v="6309.5766601599998"/>
    <n v="0"/>
    <n v="6309.5766601599998"/>
    <n v="0"/>
    <n v="105"/>
    <n v="2020"/>
    <x v="171"/>
  </r>
  <r>
    <x v="24"/>
    <n v="126"/>
    <n v="11340000"/>
    <m/>
    <n v="6309.5766601599998"/>
    <n v="6309.5766601599998"/>
    <n v="0"/>
    <n v="6309.5766601599998"/>
    <n v="0"/>
    <n v="105"/>
    <n v="2020"/>
    <x v="171"/>
  </r>
  <r>
    <x v="3"/>
    <n v="88"/>
    <n v="7920000"/>
    <m/>
    <n v="6309.5766601599998"/>
    <n v="6309.5766601599998"/>
    <n v="0"/>
    <n v="6309.5766601599998"/>
    <n v="0"/>
    <n v="105"/>
    <n v="2020"/>
    <x v="171"/>
  </r>
  <r>
    <x v="35"/>
    <n v="35"/>
    <n v="3150000"/>
    <m/>
    <n v="6309.5766601599998"/>
    <n v="6309.5766601599998"/>
    <n v="0"/>
    <n v="6309.5766601599998"/>
    <n v="0"/>
    <n v="105"/>
    <n v="2020"/>
    <x v="171"/>
  </r>
  <r>
    <x v="20"/>
    <n v="235"/>
    <n v="21150000"/>
    <m/>
    <n v="6309.5766601599998"/>
    <n v="6309.5766601599998"/>
    <n v="0"/>
    <n v="6309.5766601599998"/>
    <n v="0"/>
    <n v="105"/>
    <n v="2020"/>
    <x v="171"/>
  </r>
  <r>
    <x v="19"/>
    <n v="141"/>
    <n v="12690000"/>
    <m/>
    <n v="6309.5766601599998"/>
    <n v="6309.5766601599998"/>
    <n v="0"/>
    <n v="6309.5766601599998"/>
    <n v="0"/>
    <n v="105"/>
    <n v="2020"/>
    <x v="171"/>
  </r>
  <r>
    <x v="3"/>
    <n v="97"/>
    <n v="8730000"/>
    <m/>
    <n v="6309.5766601599998"/>
    <n v="6309.5766601599998"/>
    <n v="0"/>
    <n v="6309.5766601599998"/>
    <n v="0"/>
    <n v="104"/>
    <n v="2020"/>
    <x v="172"/>
  </r>
  <r>
    <x v="8"/>
    <n v="607"/>
    <n v="54630000"/>
    <m/>
    <n v="6309.5766601599998"/>
    <n v="1458815.25"/>
    <n v="1452505.67334"/>
    <n v="473954.47528800002"/>
    <n v="213501.57398399999"/>
    <n v="102"/>
    <n v="2020"/>
    <x v="173"/>
  </r>
  <r>
    <x v="9"/>
    <n v="145"/>
    <n v="13050000"/>
    <m/>
    <n v="6309.5766601599998"/>
    <n v="711213.875"/>
    <n v="704904.29833999998"/>
    <n v="179230.552226"/>
    <n v="186639.07021400001"/>
    <n v="102"/>
    <n v="2020"/>
    <x v="173"/>
  </r>
  <r>
    <x v="4"/>
    <n v="199"/>
    <n v="17910000"/>
    <m/>
    <n v="6309.5766601599998"/>
    <n v="711213.875"/>
    <n v="704904.29833999998"/>
    <n v="99508.818406000006"/>
    <n v="119995.979505"/>
    <n v="102"/>
    <n v="2020"/>
    <x v="173"/>
  </r>
  <r>
    <x v="1"/>
    <n v="107"/>
    <n v="9630000"/>
    <m/>
    <n v="6309.5766601599998"/>
    <n v="1137628"/>
    <n v="1131318.42334"/>
    <n v="76608.365745500007"/>
    <n v="225577.80450900001"/>
    <n v="102"/>
    <n v="2020"/>
    <x v="173"/>
  </r>
  <r>
    <x v="10"/>
    <n v="23"/>
    <n v="2070000"/>
    <m/>
    <n v="6309.5766601599998"/>
    <n v="229086.84375"/>
    <n v="222777.26709000001"/>
    <n v="42458.900348199997"/>
    <n v="73255.906636600004"/>
    <n v="102"/>
    <n v="2020"/>
    <x v="173"/>
  </r>
  <r>
    <x v="23"/>
    <n v="48"/>
    <n v="4320000"/>
    <m/>
    <n v="6309.5766601599998"/>
    <n v="586138.3125"/>
    <n v="579828.73583999998"/>
    <n v="39748.796630899997"/>
    <n v="101288.002758"/>
    <n v="102"/>
    <n v="2020"/>
    <x v="173"/>
  </r>
  <r>
    <x v="19"/>
    <n v="141"/>
    <n v="12690000"/>
    <m/>
    <n v="6309.5766601599998"/>
    <n v="205116.34375"/>
    <n v="198806.76709000001"/>
    <n v="7719.5537317199996"/>
    <n v="16683.073695399999"/>
    <n v="102"/>
    <n v="2020"/>
    <x v="173"/>
  </r>
  <r>
    <x v="33"/>
    <n v="18"/>
    <n v="1620000"/>
    <m/>
    <n v="6309.5766601599998"/>
    <n v="11912.4267578"/>
    <n v="5602.8500976599998"/>
    <n v="6620.8461100300001"/>
    <n v="1283.39681984"/>
    <n v="102"/>
    <n v="2020"/>
    <x v="173"/>
  </r>
  <r>
    <x v="37"/>
    <n v="64"/>
    <n v="5760000"/>
    <m/>
    <n v="6309.5766601599998"/>
    <n v="6309.5766601599998"/>
    <n v="0"/>
    <n v="6309.5766601599998"/>
    <n v="0"/>
    <n v="102"/>
    <n v="2020"/>
    <x v="173"/>
  </r>
  <r>
    <x v="21"/>
    <n v="32"/>
    <n v="2880000"/>
    <m/>
    <n v="6309.5766601599998"/>
    <n v="6309.5766601599998"/>
    <n v="0"/>
    <n v="6309.5766601599998"/>
    <n v="0"/>
    <n v="102"/>
    <n v="2020"/>
    <x v="173"/>
  </r>
  <r>
    <x v="25"/>
    <n v="104"/>
    <n v="9360000"/>
    <m/>
    <n v="6309.5766601599998"/>
    <n v="6309.5766601599998"/>
    <n v="0"/>
    <n v="6309.5766601599998"/>
    <n v="0"/>
    <n v="102"/>
    <n v="2020"/>
    <x v="173"/>
  </r>
  <r>
    <x v="17"/>
    <n v="62"/>
    <n v="5580000"/>
    <m/>
    <n v="6309.5766601599998"/>
    <n v="6309.5766601599998"/>
    <n v="0"/>
    <n v="6309.5766601599998"/>
    <n v="0"/>
    <n v="102"/>
    <n v="2020"/>
    <x v="173"/>
  </r>
  <r>
    <x v="22"/>
    <n v="8"/>
    <n v="720000"/>
    <m/>
    <n v="6309.5766601599998"/>
    <n v="6309.5766601599998"/>
    <n v="0"/>
    <n v="6309.5766601599998"/>
    <n v="0"/>
    <n v="102"/>
    <n v="2020"/>
    <x v="173"/>
  </r>
  <r>
    <x v="41"/>
    <n v="20"/>
    <n v="1800000"/>
    <m/>
    <n v="6309.5766601599998"/>
    <n v="6309.5766601599998"/>
    <n v="0"/>
    <n v="6309.5766601599998"/>
    <n v="0"/>
    <n v="102"/>
    <n v="2020"/>
    <x v="173"/>
  </r>
  <r>
    <x v="40"/>
    <n v="51"/>
    <n v="4590000"/>
    <m/>
    <n v="6309.5766601599998"/>
    <n v="6309.5766601599998"/>
    <n v="0"/>
    <n v="6309.5766601599998"/>
    <n v="0"/>
    <n v="102"/>
    <n v="2020"/>
    <x v="173"/>
  </r>
  <r>
    <x v="29"/>
    <n v="36"/>
    <n v="3240000"/>
    <m/>
    <n v="6309.5766601599998"/>
    <n v="6309.5766601599998"/>
    <n v="0"/>
    <n v="6309.5766601599998"/>
    <n v="0"/>
    <n v="102"/>
    <n v="2020"/>
    <x v="173"/>
  </r>
  <r>
    <x v="34"/>
    <n v="30"/>
    <n v="2700000"/>
    <m/>
    <n v="6309.5766601599998"/>
    <n v="6309.5766601599998"/>
    <n v="0"/>
    <n v="6309.5766601599998"/>
    <n v="0"/>
    <n v="102"/>
    <n v="2020"/>
    <x v="173"/>
  </r>
  <r>
    <x v="18"/>
    <n v="79"/>
    <n v="7110000"/>
    <m/>
    <n v="6309.5766601599998"/>
    <n v="6309.5766601599998"/>
    <n v="0"/>
    <n v="6309.5766601599998"/>
    <n v="0"/>
    <n v="102"/>
    <n v="2020"/>
    <x v="173"/>
  </r>
  <r>
    <x v="31"/>
    <n v="5"/>
    <n v="450000"/>
    <m/>
    <n v="6309.5766601599998"/>
    <n v="6309.5766601599998"/>
    <n v="0"/>
    <n v="6309.5766601599998"/>
    <n v="0"/>
    <n v="102"/>
    <n v="2020"/>
    <x v="173"/>
  </r>
  <r>
    <x v="35"/>
    <n v="33"/>
    <n v="2970000"/>
    <m/>
    <n v="6309.5766601599998"/>
    <n v="6309.5766601599998"/>
    <n v="0"/>
    <n v="6309.5766601599998"/>
    <n v="0"/>
    <n v="102"/>
    <n v="2020"/>
    <x v="173"/>
  </r>
  <r>
    <x v="20"/>
    <n v="29"/>
    <n v="2610000"/>
    <m/>
    <n v="6309.5766601599998"/>
    <n v="6309.5766601599998"/>
    <n v="0"/>
    <n v="6309.5766601599998"/>
    <n v="0"/>
    <n v="102"/>
    <n v="2020"/>
    <x v="173"/>
  </r>
  <r>
    <x v="0"/>
    <n v="27"/>
    <n v="2430000"/>
    <m/>
    <n v="2679169.5"/>
    <n v="5970356.5"/>
    <n v="3291187"/>
    <n v="5134240.4537000004"/>
    <n v="773496.75341500004"/>
    <n v="101"/>
    <n v="2020"/>
    <x v="174"/>
  </r>
  <r>
    <x v="8"/>
    <n v="1115"/>
    <n v="100350000"/>
    <m/>
    <n v="6309.5766601599998"/>
    <n v="1499685.25"/>
    <n v="1493375.67334"/>
    <n v="552221.25464099995"/>
    <n v="194413.965639"/>
    <n v="101"/>
    <n v="2020"/>
    <x v="174"/>
  </r>
  <r>
    <x v="4"/>
    <n v="1057"/>
    <n v="95130000"/>
    <m/>
    <n v="6309.5766601599998"/>
    <n v="619441.5"/>
    <n v="613131.92333999998"/>
    <n v="387714.99924999999"/>
    <n v="81599.364174200004"/>
    <n v="101"/>
    <n v="2020"/>
    <x v="174"/>
  </r>
  <r>
    <x v="6"/>
    <n v="37"/>
    <n v="3330000"/>
    <m/>
    <n v="105681.796875"/>
    <n v="420726.6875"/>
    <n v="315044.890625"/>
    <n v="267796.57601399999"/>
    <n v="44395.651526399997"/>
    <n v="101"/>
    <n v="2020"/>
    <x v="174"/>
  </r>
  <r>
    <x v="1"/>
    <n v="122"/>
    <n v="10980000"/>
    <m/>
    <n v="6309.5766601599998"/>
    <n v="1721869.75"/>
    <n v="1715560.17334"/>
    <n v="213445.27831200001"/>
    <n v="403509.83581600001"/>
    <n v="101"/>
    <n v="2020"/>
    <x v="174"/>
  </r>
  <r>
    <x v="5"/>
    <n v="1150"/>
    <n v="103500000"/>
    <m/>
    <n v="6309.5766601599998"/>
    <n v="1870683.625"/>
    <n v="1864374.04834"/>
    <n v="194615.99122200001"/>
    <n v="211299.20513300001"/>
    <n v="101"/>
    <n v="2020"/>
    <x v="174"/>
  </r>
  <r>
    <x v="14"/>
    <n v="305"/>
    <n v="27450000"/>
    <m/>
    <n v="6309.5766601599998"/>
    <n v="263026.84375"/>
    <n v="256717.26709000001"/>
    <n v="97361.066579100006"/>
    <n v="56357.7845963"/>
    <n v="101"/>
    <n v="2020"/>
    <x v="174"/>
  </r>
  <r>
    <x v="36"/>
    <n v="120"/>
    <n v="10800000"/>
    <m/>
    <n v="6309.5766601599998"/>
    <n v="912011.4375"/>
    <n v="905701.86083999998"/>
    <n v="68649.076574699997"/>
    <n v="181217.06924800001"/>
    <n v="101"/>
    <n v="2020"/>
    <x v="174"/>
  </r>
  <r>
    <x v="9"/>
    <n v="148"/>
    <n v="13320000"/>
    <m/>
    <n v="6309.5766601599998"/>
    <n v="619441.5"/>
    <n v="613131.92333999998"/>
    <n v="54179.74581"/>
    <n v="101576.03406999999"/>
    <n v="101"/>
    <n v="2020"/>
    <x v="174"/>
  </r>
  <r>
    <x v="2"/>
    <n v="1370"/>
    <n v="123300000"/>
    <m/>
    <n v="6309.5766601599998"/>
    <n v="839460.4375"/>
    <n v="833150.86083999998"/>
    <n v="43177.6454925"/>
    <n v="119727.93204299999"/>
    <n v="101"/>
    <n v="2020"/>
    <x v="174"/>
  </r>
  <r>
    <x v="42"/>
    <n v="44"/>
    <n v="3960000"/>
    <m/>
    <n v="6309.5766601599998"/>
    <n v="183653.90625"/>
    <n v="177344.32959000001"/>
    <n v="31994.813210200002"/>
    <n v="53634.984047899998"/>
    <n v="101"/>
    <n v="2020"/>
    <x v="174"/>
  </r>
  <r>
    <x v="11"/>
    <n v="259"/>
    <n v="23310000"/>
    <m/>
    <n v="6309.5766601599998"/>
    <n v="409260.84375"/>
    <n v="402951.26708999998"/>
    <n v="29408.799604899999"/>
    <n v="69179.202561400001"/>
    <n v="101"/>
    <n v="2020"/>
    <x v="174"/>
  </r>
  <r>
    <x v="13"/>
    <n v="356"/>
    <n v="32040000"/>
    <m/>
    <n v="6309.5766601599998"/>
    <n v="301995.375"/>
    <n v="295685.79833999998"/>
    <n v="29196.0570315"/>
    <n v="28266.355736000001"/>
    <n v="101"/>
    <n v="2020"/>
    <x v="174"/>
  </r>
  <r>
    <x v="23"/>
    <n v="325"/>
    <n v="29250000"/>
    <m/>
    <n v="6309.5766601599998"/>
    <n v="229086.84375"/>
    <n v="222777.26709000001"/>
    <n v="17249.4469126"/>
    <n v="38973.109108999997"/>
    <n v="101"/>
    <n v="2020"/>
    <x v="174"/>
  </r>
  <r>
    <x v="25"/>
    <n v="160"/>
    <n v="14400000"/>
    <m/>
    <n v="6309.5766601599998"/>
    <n v="285759.25"/>
    <n v="279449.67333999998"/>
    <n v="8173.6951965300004"/>
    <n v="22063.816440400002"/>
    <n v="101"/>
    <n v="2020"/>
    <x v="174"/>
  </r>
  <r>
    <x v="33"/>
    <n v="18"/>
    <n v="1620000"/>
    <m/>
    <n v="6309.5766601599998"/>
    <n v="30478.9628906"/>
    <n v="24169.3862305"/>
    <n v="7652.3203396299996"/>
    <n v="5536.2740185900002"/>
    <n v="101"/>
    <n v="2020"/>
    <x v="174"/>
  </r>
  <r>
    <x v="7"/>
    <n v="2588"/>
    <n v="232920000"/>
    <m/>
    <n v="6309.5766601599998"/>
    <n v="114815.414063"/>
    <n v="108505.837402"/>
    <n v="7470.6266357799996"/>
    <n v="7015.72992565"/>
    <n v="101"/>
    <n v="2020"/>
    <x v="174"/>
  </r>
  <r>
    <x v="10"/>
    <n v="130"/>
    <n v="11700000"/>
    <m/>
    <n v="6309.5766601599998"/>
    <n v="67920.3984375"/>
    <n v="61610.8217773"/>
    <n v="6783.5060584399998"/>
    <n v="5382.8032305099996"/>
    <n v="101"/>
    <n v="2020"/>
    <x v="174"/>
  </r>
  <r>
    <x v="17"/>
    <n v="536"/>
    <n v="48240000"/>
    <m/>
    <n v="6309.5766601599998"/>
    <n v="77983.046875"/>
    <n v="71673.470214800007"/>
    <n v="6473.4842201299998"/>
    <n v="3169.4997310200001"/>
    <n v="101"/>
    <n v="2020"/>
    <x v="174"/>
  </r>
  <r>
    <x v="21"/>
    <n v="6"/>
    <n v="540000"/>
    <m/>
    <n v="6309.5766601599998"/>
    <n v="6309.5766601599998"/>
    <n v="0"/>
    <n v="6309.5766601599998"/>
    <n v="0"/>
    <n v="101"/>
    <n v="2020"/>
    <x v="174"/>
  </r>
  <r>
    <x v="27"/>
    <n v="26"/>
    <n v="2340000"/>
    <m/>
    <n v="6309.5766601599998"/>
    <n v="6309.5766601599998"/>
    <n v="0"/>
    <n v="6309.5766601599998"/>
    <n v="0"/>
    <n v="101"/>
    <n v="2020"/>
    <x v="174"/>
  </r>
  <r>
    <x v="22"/>
    <n v="153"/>
    <n v="13770000"/>
    <m/>
    <n v="6309.5766601599998"/>
    <n v="6309.5766601599998"/>
    <n v="0"/>
    <n v="6309.5766601599998"/>
    <n v="0"/>
    <n v="101"/>
    <n v="2020"/>
    <x v="174"/>
  </r>
  <r>
    <x v="41"/>
    <n v="40"/>
    <n v="3600000"/>
    <m/>
    <n v="6309.5766601599998"/>
    <n v="6309.5766601599998"/>
    <n v="0"/>
    <n v="6309.5766601599998"/>
    <n v="0"/>
    <n v="101"/>
    <n v="2020"/>
    <x v="174"/>
  </r>
  <r>
    <x v="15"/>
    <n v="3"/>
    <n v="270000"/>
    <m/>
    <n v="6309.5766601599998"/>
    <n v="6309.5766601599998"/>
    <n v="0"/>
    <n v="6309.5766601599998"/>
    <n v="0"/>
    <n v="101"/>
    <n v="2020"/>
    <x v="174"/>
  </r>
  <r>
    <x v="28"/>
    <n v="42"/>
    <n v="3780000"/>
    <m/>
    <n v="6309.5766601599998"/>
    <n v="6309.5766601599998"/>
    <n v="0"/>
    <n v="6309.5766601599998"/>
    <n v="0"/>
    <n v="101"/>
    <n v="2020"/>
    <x v="174"/>
  </r>
  <r>
    <x v="32"/>
    <n v="24"/>
    <n v="2160000"/>
    <m/>
    <n v="6309.5766601599998"/>
    <n v="6309.5766601599998"/>
    <n v="0"/>
    <n v="6309.5766601599998"/>
    <n v="0"/>
    <n v="101"/>
    <n v="2020"/>
    <x v="174"/>
  </r>
  <r>
    <x v="40"/>
    <n v="45"/>
    <n v="4050000"/>
    <m/>
    <n v="6309.5766601599998"/>
    <n v="6309.5766601599998"/>
    <n v="0"/>
    <n v="6309.5766601599998"/>
    <n v="0"/>
    <n v="101"/>
    <n v="2020"/>
    <x v="174"/>
  </r>
  <r>
    <x v="38"/>
    <n v="25"/>
    <n v="2250000"/>
    <m/>
    <n v="6309.5766601599998"/>
    <n v="6309.5766601599998"/>
    <n v="0"/>
    <n v="6309.5766601599998"/>
    <n v="0"/>
    <n v="101"/>
    <n v="2020"/>
    <x v="174"/>
  </r>
  <r>
    <x v="29"/>
    <n v="56"/>
    <n v="5040000"/>
    <m/>
    <n v="6309.5766601599998"/>
    <n v="6309.5766601599998"/>
    <n v="0"/>
    <n v="6309.5766601599998"/>
    <n v="0"/>
    <n v="101"/>
    <n v="2020"/>
    <x v="174"/>
  </r>
  <r>
    <x v="34"/>
    <n v="50"/>
    <n v="4500000"/>
    <m/>
    <n v="6309.5766601599998"/>
    <n v="6309.5766601599998"/>
    <n v="0"/>
    <n v="6309.5766601599998"/>
    <n v="0"/>
    <n v="101"/>
    <n v="2020"/>
    <x v="174"/>
  </r>
  <r>
    <x v="18"/>
    <n v="97"/>
    <n v="8730000"/>
    <m/>
    <n v="6309.5766601599998"/>
    <n v="6309.5766601599998"/>
    <n v="0"/>
    <n v="6309.5766601599998"/>
    <n v="0"/>
    <n v="101"/>
    <n v="2020"/>
    <x v="174"/>
  </r>
  <r>
    <x v="12"/>
    <n v="42"/>
    <n v="3780000"/>
    <m/>
    <n v="6309.5766601599998"/>
    <n v="6309.5766601599998"/>
    <n v="0"/>
    <n v="6309.5766601599998"/>
    <n v="0"/>
    <n v="101"/>
    <n v="2020"/>
    <x v="174"/>
  </r>
  <r>
    <x v="31"/>
    <n v="71"/>
    <n v="6390000"/>
    <m/>
    <n v="6309.5766601599998"/>
    <n v="6309.5766601599998"/>
    <n v="0"/>
    <n v="6309.5766601599998"/>
    <n v="0"/>
    <n v="101"/>
    <n v="2020"/>
    <x v="174"/>
  </r>
  <r>
    <x v="24"/>
    <n v="133"/>
    <n v="11970000"/>
    <m/>
    <n v="6309.5766601599998"/>
    <n v="6309.5766601599998"/>
    <n v="0"/>
    <n v="6309.5766601599998"/>
    <n v="0"/>
    <n v="101"/>
    <n v="2020"/>
    <x v="174"/>
  </r>
  <r>
    <x v="35"/>
    <n v="32"/>
    <n v="2880000"/>
    <m/>
    <n v="6309.5766601599998"/>
    <n v="6309.5766601599998"/>
    <n v="0"/>
    <n v="6309.5766601599998"/>
    <n v="0"/>
    <n v="101"/>
    <n v="2020"/>
    <x v="174"/>
  </r>
  <r>
    <x v="20"/>
    <n v="235"/>
    <n v="21150000"/>
    <m/>
    <n v="6309.5766601599998"/>
    <n v="6309.5766601599998"/>
    <n v="0"/>
    <n v="6309.5766601599998"/>
    <n v="0"/>
    <n v="101"/>
    <n v="2020"/>
    <x v="174"/>
  </r>
  <r>
    <x v="0"/>
    <n v="27"/>
    <n v="2430000"/>
    <m/>
    <n v="6309.5766601599998"/>
    <n v="6486349"/>
    <n v="6480039.4233400002"/>
    <n v="5664226.3546900004"/>
    <n v="1321850.57387"/>
    <n v="98"/>
    <n v="2020"/>
    <x v="175"/>
  </r>
  <r>
    <x v="8"/>
    <n v="1648"/>
    <n v="148320000"/>
    <m/>
    <n v="6309.5766601599998"/>
    <n v="1047129.0625"/>
    <n v="1040819.48584"/>
    <n v="444817.07853200001"/>
    <n v="145523.28721800001"/>
    <n v="98"/>
    <n v="2020"/>
    <x v="175"/>
  </r>
  <r>
    <x v="4"/>
    <n v="1058"/>
    <n v="95220000"/>
    <m/>
    <n v="6309.5766601599998"/>
    <n v="570164.3125"/>
    <n v="563854.73583999998"/>
    <n v="378103.112112"/>
    <n v="94154.755389900005"/>
    <n v="98"/>
    <n v="2020"/>
    <x v="175"/>
  </r>
  <r>
    <x v="5"/>
    <n v="1158"/>
    <n v="104220000"/>
    <m/>
    <n v="6309.5766601599998"/>
    <n v="1458815.25"/>
    <n v="1452505.67334"/>
    <n v="291546.13407700002"/>
    <n v="167836.440753"/>
    <n v="98"/>
    <n v="2020"/>
    <x v="175"/>
  </r>
  <r>
    <x v="6"/>
    <n v="36"/>
    <n v="3240000"/>
    <m/>
    <n v="42461.9804688"/>
    <n v="398107.53125"/>
    <n v="355645.550781"/>
    <n v="264746.950304"/>
    <n v="68134.903994199994"/>
    <n v="98"/>
    <n v="2020"/>
    <x v="175"/>
  </r>
  <r>
    <x v="1"/>
    <n v="119"/>
    <n v="10710000"/>
    <m/>
    <n v="6309.5766601599998"/>
    <n v="1235948.125"/>
    <n v="1229638.54834"/>
    <n v="140340.62738799999"/>
    <n v="310364.65011500003"/>
    <n v="98"/>
    <n v="2020"/>
    <x v="175"/>
  </r>
  <r>
    <x v="9"/>
    <n v="146"/>
    <n v="13140000"/>
    <m/>
    <n v="6309.5766601599998"/>
    <n v="398107.53125"/>
    <n v="391797.95458999998"/>
    <n v="89010.184901400004"/>
    <n v="98086.019388500004"/>
    <n v="98"/>
    <n v="2020"/>
    <x v="175"/>
  </r>
  <r>
    <x v="14"/>
    <n v="265"/>
    <n v="23850000"/>
    <m/>
    <n v="6309.5766601599998"/>
    <n v="248885.8125"/>
    <n v="242576.23584000001"/>
    <n v="86305.734032299995"/>
    <n v="53184.117052299996"/>
    <n v="98"/>
    <n v="2020"/>
    <x v="175"/>
  </r>
  <r>
    <x v="2"/>
    <n v="1443"/>
    <n v="129870000"/>
    <m/>
    <n v="6309.5766601599998"/>
    <n v="1076466"/>
    <n v="1070156.42334"/>
    <n v="76483.104588300004"/>
    <n v="163501.94405200001"/>
    <n v="98"/>
    <n v="2020"/>
    <x v="175"/>
  </r>
  <r>
    <x v="13"/>
    <n v="354"/>
    <n v="31860000"/>
    <m/>
    <n v="6309.5766601599998"/>
    <n v="337287.5625"/>
    <n v="330977.98583999998"/>
    <n v="42931.388920199999"/>
    <n v="41527.279197999997"/>
    <n v="98"/>
    <n v="2020"/>
    <x v="175"/>
  </r>
  <r>
    <x v="42"/>
    <n v="46"/>
    <n v="4140000"/>
    <m/>
    <n v="6309.5766601599998"/>
    <n v="164437.203125"/>
    <n v="158127.62646500001"/>
    <n v="37227.615935000002"/>
    <n v="50248.683745900002"/>
    <n v="98"/>
    <n v="2020"/>
    <x v="175"/>
  </r>
  <r>
    <x v="11"/>
    <n v="246"/>
    <n v="22140000"/>
    <m/>
    <n v="6309.5766601599998"/>
    <n v="510505.21875"/>
    <n v="504195.64208999998"/>
    <n v="31137.7970179"/>
    <n v="76634.941188299999"/>
    <n v="98"/>
    <n v="2020"/>
    <x v="175"/>
  </r>
  <r>
    <x v="33"/>
    <n v="17"/>
    <n v="1530000"/>
    <m/>
    <n v="6309.5766601599998"/>
    <n v="242103.078125"/>
    <n v="235793.50146500001"/>
    <n v="26773.9086914"/>
    <n v="55316.300487200002"/>
    <n v="98"/>
    <n v="2020"/>
    <x v="175"/>
  </r>
  <r>
    <x v="23"/>
    <n v="270"/>
    <n v="24300000"/>
    <m/>
    <n v="6309.5766601599998"/>
    <n v="376704"/>
    <n v="370394.42333999998"/>
    <n v="25312.997670699999"/>
    <n v="58666.385365499998"/>
    <n v="98"/>
    <n v="2020"/>
    <x v="175"/>
  </r>
  <r>
    <x v="7"/>
    <n v="2581"/>
    <n v="232290000"/>
    <m/>
    <n v="6309.5766601599998"/>
    <n v="457088.5"/>
    <n v="450778.92333999998"/>
    <n v="10130.0124753"/>
    <n v="20309.387649799999"/>
    <n v="98"/>
    <n v="2020"/>
    <x v="175"/>
  </r>
  <r>
    <x v="37"/>
    <n v="66"/>
    <n v="5940000"/>
    <m/>
    <n v="6309.5766601599998"/>
    <n v="6309.5766601599998"/>
    <n v="0"/>
    <n v="6309.5766601599998"/>
    <n v="0"/>
    <n v="98"/>
    <n v="2020"/>
    <x v="175"/>
  </r>
  <r>
    <x v="21"/>
    <n v="23"/>
    <n v="2070000"/>
    <m/>
    <n v="6309.5766601599998"/>
    <n v="6309.5766601599998"/>
    <n v="0"/>
    <n v="6309.5766601599998"/>
    <n v="0"/>
    <n v="98"/>
    <n v="2020"/>
    <x v="175"/>
  </r>
  <r>
    <x v="27"/>
    <n v="8"/>
    <n v="720000"/>
    <m/>
    <n v="6309.5766601599998"/>
    <n v="6309.5766601599998"/>
    <n v="0"/>
    <n v="6309.5766601599998"/>
    <n v="0"/>
    <n v="98"/>
    <n v="2020"/>
    <x v="175"/>
  </r>
  <r>
    <x v="25"/>
    <n v="109"/>
    <n v="9810000"/>
    <m/>
    <n v="6309.5766601599998"/>
    <n v="6309.5766601599998"/>
    <n v="0"/>
    <n v="6309.5766601599998"/>
    <n v="0"/>
    <n v="98"/>
    <n v="2020"/>
    <x v="175"/>
  </r>
  <r>
    <x v="17"/>
    <n v="123"/>
    <n v="11070000"/>
    <m/>
    <n v="6309.5766601599998"/>
    <n v="6309.5766601599998"/>
    <n v="0"/>
    <n v="6309.5766601599998"/>
    <n v="0"/>
    <n v="98"/>
    <n v="2020"/>
    <x v="175"/>
  </r>
  <r>
    <x v="22"/>
    <n v="137"/>
    <n v="12330000"/>
    <m/>
    <n v="6309.5766601599998"/>
    <n v="6309.5766601599998"/>
    <n v="0"/>
    <n v="6309.5766601599998"/>
    <n v="0"/>
    <n v="98"/>
    <n v="2020"/>
    <x v="175"/>
  </r>
  <r>
    <x v="41"/>
    <n v="16"/>
    <n v="1440000"/>
    <m/>
    <n v="6309.5766601599998"/>
    <n v="6309.5766601599998"/>
    <n v="0"/>
    <n v="6309.5766601599998"/>
    <n v="0"/>
    <n v="98"/>
    <n v="2020"/>
    <x v="175"/>
  </r>
  <r>
    <x v="28"/>
    <n v="17"/>
    <n v="1530000"/>
    <m/>
    <n v="6309.5766601599998"/>
    <n v="6309.5766601599998"/>
    <n v="0"/>
    <n v="6309.5766601599998"/>
    <n v="0"/>
    <n v="98"/>
    <n v="2020"/>
    <x v="175"/>
  </r>
  <r>
    <x v="32"/>
    <n v="13"/>
    <n v="1170000"/>
    <m/>
    <n v="6309.5766601599998"/>
    <n v="6309.5766601599998"/>
    <n v="0"/>
    <n v="6309.5766601599998"/>
    <n v="0"/>
    <n v="98"/>
    <n v="2020"/>
    <x v="175"/>
  </r>
  <r>
    <x v="10"/>
    <n v="129"/>
    <n v="11610000"/>
    <m/>
    <n v="6309.5766601599998"/>
    <n v="6309.5766601599998"/>
    <n v="0"/>
    <n v="6309.5766601599998"/>
    <n v="0"/>
    <n v="98"/>
    <n v="2020"/>
    <x v="175"/>
  </r>
  <r>
    <x v="40"/>
    <n v="29"/>
    <n v="2610000"/>
    <m/>
    <n v="6309.5766601599998"/>
    <n v="6309.5766601599998"/>
    <n v="0"/>
    <n v="6309.5766601599998"/>
    <n v="0"/>
    <n v="98"/>
    <n v="2020"/>
    <x v="175"/>
  </r>
  <r>
    <x v="29"/>
    <n v="33"/>
    <n v="2970000"/>
    <m/>
    <n v="6309.5766601599998"/>
    <n v="6309.5766601599998"/>
    <n v="0"/>
    <n v="6309.5766601599998"/>
    <n v="0"/>
    <n v="98"/>
    <n v="2020"/>
    <x v="175"/>
  </r>
  <r>
    <x v="34"/>
    <n v="41"/>
    <n v="3690000"/>
    <m/>
    <n v="6309.5766601599998"/>
    <n v="6309.5766601599998"/>
    <n v="0"/>
    <n v="6309.5766601599998"/>
    <n v="0"/>
    <n v="98"/>
    <n v="2020"/>
    <x v="175"/>
  </r>
  <r>
    <x v="18"/>
    <n v="82"/>
    <n v="7380000"/>
    <m/>
    <n v="6309.5766601599998"/>
    <n v="6309.5766601599998"/>
    <n v="0"/>
    <n v="6309.5766601599998"/>
    <n v="0"/>
    <n v="98"/>
    <n v="2020"/>
    <x v="175"/>
  </r>
  <r>
    <x v="12"/>
    <n v="15"/>
    <n v="1350000"/>
    <m/>
    <n v="6309.5766601599998"/>
    <n v="6309.5766601599998"/>
    <n v="0"/>
    <n v="6309.5766601599998"/>
    <n v="0"/>
    <n v="98"/>
    <n v="2020"/>
    <x v="175"/>
  </r>
  <r>
    <x v="31"/>
    <n v="69"/>
    <n v="6210000"/>
    <m/>
    <n v="6309.5766601599998"/>
    <n v="6309.5766601599998"/>
    <n v="0"/>
    <n v="6309.5766601599998"/>
    <n v="0"/>
    <n v="98"/>
    <n v="2020"/>
    <x v="175"/>
  </r>
  <r>
    <x v="24"/>
    <n v="122"/>
    <n v="10980000"/>
    <m/>
    <n v="6309.5766601599998"/>
    <n v="6309.5766601599998"/>
    <n v="0"/>
    <n v="6309.5766601599998"/>
    <n v="0"/>
    <n v="98"/>
    <n v="2020"/>
    <x v="175"/>
  </r>
  <r>
    <x v="3"/>
    <n v="81"/>
    <n v="7290000"/>
    <m/>
    <n v="6309.5766601599998"/>
    <n v="6309.5766601599998"/>
    <n v="0"/>
    <n v="6309.5766601599998"/>
    <n v="0"/>
    <n v="98"/>
    <n v="2020"/>
    <x v="175"/>
  </r>
  <r>
    <x v="35"/>
    <n v="15"/>
    <n v="1350000"/>
    <m/>
    <n v="6309.5766601599998"/>
    <n v="6309.5766601599998"/>
    <n v="0"/>
    <n v="6309.5766601599998"/>
    <n v="0"/>
    <n v="98"/>
    <n v="2020"/>
    <x v="175"/>
  </r>
  <r>
    <x v="20"/>
    <n v="198"/>
    <n v="17820000"/>
    <m/>
    <n v="6309.5766601599998"/>
    <n v="6309.5766601599998"/>
    <n v="0"/>
    <n v="6309.5766601599998"/>
    <n v="0"/>
    <n v="98"/>
    <n v="2020"/>
    <x v="175"/>
  </r>
  <r>
    <x v="19"/>
    <n v="142"/>
    <n v="12780000"/>
    <m/>
    <n v="6309.5766601599998"/>
    <n v="6309.5766601599998"/>
    <n v="0"/>
    <n v="6309.5766601599998"/>
    <n v="0"/>
    <n v="98"/>
    <n v="2020"/>
    <x v="175"/>
  </r>
  <r>
    <x v="5"/>
    <n v="289"/>
    <n v="26010000"/>
    <m/>
    <n v="6309.5766601599998"/>
    <n v="691831.1875"/>
    <n v="685521.61083999998"/>
    <n v="158979.89185499999"/>
    <n v="113551.85937200001"/>
    <n v="97"/>
    <n v="2020"/>
    <x v="176"/>
  </r>
  <r>
    <x v="36"/>
    <n v="52"/>
    <n v="4680000"/>
    <m/>
    <n v="6309.5766601599998"/>
    <n v="1018591.6875"/>
    <n v="1012282.11084"/>
    <n v="71219.794255200002"/>
    <n v="200386.98599300001"/>
    <n v="97"/>
    <n v="2020"/>
    <x v="176"/>
  </r>
  <r>
    <x v="23"/>
    <n v="146"/>
    <n v="13140000"/>
    <m/>
    <n v="6309.5766601599998"/>
    <n v="398107.53125"/>
    <n v="391797.95458999998"/>
    <n v="37421.833151600003"/>
    <n v="73947.286409499997"/>
    <n v="97"/>
    <n v="2020"/>
    <x v="176"/>
  </r>
  <r>
    <x v="1"/>
    <n v="86"/>
    <n v="7740000"/>
    <m/>
    <n v="6309.5766601599998"/>
    <n v="1270574.375"/>
    <n v="1264264.79834"/>
    <n v="24122.8173317"/>
    <n v="137826.988614"/>
    <n v="97"/>
    <n v="2020"/>
    <x v="176"/>
  </r>
  <r>
    <x v="25"/>
    <n v="157"/>
    <n v="14130000"/>
    <m/>
    <n v="6309.5766601599998"/>
    <n v="469894.28125"/>
    <n v="463584.70458999998"/>
    <n v="9959.1866447299999"/>
    <n v="37323.555295700004"/>
    <n v="97"/>
    <n v="2020"/>
    <x v="176"/>
  </r>
  <r>
    <x v="7"/>
    <n v="1940"/>
    <n v="174600000"/>
    <m/>
    <n v="6309.5766601599998"/>
    <n v="178648.890625"/>
    <n v="172339.31396500001"/>
    <n v="8621.1895688999994"/>
    <n v="12243.0104833"/>
    <n v="97"/>
    <n v="2020"/>
    <x v="176"/>
  </r>
  <r>
    <x v="21"/>
    <n v="35"/>
    <n v="3150000"/>
    <m/>
    <n v="6309.5766601599998"/>
    <n v="6309.5766601599998"/>
    <n v="0"/>
    <n v="6309.5766601599998"/>
    <n v="0"/>
    <n v="97"/>
    <n v="2020"/>
    <x v="176"/>
  </r>
  <r>
    <x v="17"/>
    <n v="562"/>
    <n v="50580000"/>
    <m/>
    <n v="6309.5766601599998"/>
    <n v="6309.5766601599998"/>
    <n v="0"/>
    <n v="6309.5766601599998"/>
    <n v="4.8039816491399998E-4"/>
    <n v="97"/>
    <n v="2020"/>
    <x v="176"/>
  </r>
  <r>
    <x v="22"/>
    <n v="152"/>
    <n v="13680000"/>
    <m/>
    <n v="6309.5766601599998"/>
    <n v="6309.5766601599998"/>
    <n v="0"/>
    <n v="6309.5766601599998"/>
    <n v="0"/>
    <n v="97"/>
    <n v="2020"/>
    <x v="176"/>
  </r>
  <r>
    <x v="29"/>
    <n v="10"/>
    <n v="900000"/>
    <m/>
    <n v="6309.5766601599998"/>
    <n v="6309.5766601599998"/>
    <n v="0"/>
    <n v="6309.5766601599998"/>
    <n v="0"/>
    <n v="97"/>
    <n v="2020"/>
    <x v="176"/>
  </r>
  <r>
    <x v="18"/>
    <n v="31"/>
    <n v="2790000"/>
    <m/>
    <n v="6309.5766601599998"/>
    <n v="6309.5766601599998"/>
    <n v="0"/>
    <n v="6309.5766601599998"/>
    <n v="0"/>
    <n v="97"/>
    <n v="2020"/>
    <x v="176"/>
  </r>
  <r>
    <x v="24"/>
    <n v="51"/>
    <n v="4590000"/>
    <m/>
    <n v="6309.5766601599998"/>
    <n v="6309.5766601599998"/>
    <n v="0"/>
    <n v="6309.5766601599998"/>
    <n v="0"/>
    <n v="97"/>
    <n v="2020"/>
    <x v="176"/>
  </r>
  <r>
    <x v="20"/>
    <n v="230"/>
    <n v="20700000"/>
    <m/>
    <n v="6309.5766601599998"/>
    <n v="6309.5766601599998"/>
    <n v="0"/>
    <n v="6309.5766601599998"/>
    <n v="0"/>
    <n v="97"/>
    <n v="2020"/>
    <x v="176"/>
  </r>
  <r>
    <x v="0"/>
    <n v="27"/>
    <n v="2430000"/>
    <m/>
    <n v="2831393"/>
    <n v="6668069"/>
    <n v="3836676"/>
    <n v="5348374.9907400003"/>
    <n v="941308.51387200004"/>
    <n v="94"/>
    <n v="2020"/>
    <x v="177"/>
  </r>
  <r>
    <x v="8"/>
    <n v="2517"/>
    <n v="226530000"/>
    <m/>
    <n v="6309.5766601599998"/>
    <n v="1106624.125"/>
    <n v="1100314.54834"/>
    <n v="524938.60836099996"/>
    <n v="104365.682663"/>
    <n v="94"/>
    <n v="2020"/>
    <x v="177"/>
  </r>
  <r>
    <x v="5"/>
    <n v="1176"/>
    <n v="105840000"/>
    <m/>
    <n v="6309.5766601599998"/>
    <n v="1342765.75"/>
    <n v="1336456.17334"/>
    <n v="468115.182256"/>
    <n v="186930.79876899999"/>
    <n v="94"/>
    <n v="2020"/>
    <x v="177"/>
  </r>
  <r>
    <x v="6"/>
    <n v="13"/>
    <n v="1170000"/>
    <m/>
    <n v="229086.84375"/>
    <n v="586138.3125"/>
    <n v="357051.46875"/>
    <n v="371260.70072099997"/>
    <n v="87894.7083365"/>
    <n v="94"/>
    <n v="2020"/>
    <x v="177"/>
  </r>
  <r>
    <x v="1"/>
    <n v="121"/>
    <n v="10890000"/>
    <m/>
    <n v="6309.5766601599998"/>
    <n v="1458815.25"/>
    <n v="1452505.67334"/>
    <n v="206829.44034500001"/>
    <n v="337680.82689500001"/>
    <n v="94"/>
    <n v="2020"/>
    <x v="177"/>
  </r>
  <r>
    <x v="4"/>
    <n v="164"/>
    <n v="14760000"/>
    <m/>
    <n v="6309.5766601599998"/>
    <n v="586138.3125"/>
    <n v="579828.73583999998"/>
    <n v="179089.68419199999"/>
    <n v="180243.54353900001"/>
    <n v="94"/>
    <n v="2020"/>
    <x v="177"/>
  </r>
  <r>
    <x v="9"/>
    <n v="149"/>
    <n v="13410000"/>
    <m/>
    <n v="6309.5766601599998"/>
    <n v="524807.75"/>
    <n v="518498.17333999998"/>
    <n v="133071.731868"/>
    <n v="103560.11830099999"/>
    <n v="94"/>
    <n v="2020"/>
    <x v="177"/>
  </r>
  <r>
    <x v="14"/>
    <n v="304"/>
    <n v="27360000"/>
    <m/>
    <n v="6309.5766601599998"/>
    <n v="376704"/>
    <n v="370394.42333999998"/>
    <n v="125972.801049"/>
    <n v="67152.439131599996"/>
    <n v="94"/>
    <n v="2020"/>
    <x v="177"/>
  </r>
  <r>
    <x v="33"/>
    <n v="18"/>
    <n v="1620000"/>
    <m/>
    <n v="6309.5766601599998"/>
    <n v="420726.6875"/>
    <n v="414417.11083999998"/>
    <n v="122014.293267"/>
    <n v="107491.86393599999"/>
    <n v="94"/>
    <n v="2020"/>
    <x v="177"/>
  </r>
  <r>
    <x v="2"/>
    <n v="1430"/>
    <n v="128700000"/>
    <m/>
    <n v="6309.5766601599998"/>
    <n v="731139.625"/>
    <n v="724830.04833999998"/>
    <n v="93120.691315799995"/>
    <n v="134945.867122"/>
    <n v="94"/>
    <n v="2020"/>
    <x v="177"/>
  </r>
  <r>
    <x v="13"/>
    <n v="351"/>
    <n v="31590000"/>
    <m/>
    <n v="6309.5766601599998"/>
    <n v="242103.078125"/>
    <n v="235793.50146500001"/>
    <n v="52771.5498687"/>
    <n v="46336.268481500003"/>
    <n v="94"/>
    <n v="2020"/>
    <x v="177"/>
  </r>
  <r>
    <x v="42"/>
    <n v="32"/>
    <n v="2880000"/>
    <m/>
    <n v="6309.5766601599998"/>
    <n v="151356.234375"/>
    <n v="145046.65771500001"/>
    <n v="36272.209197999997"/>
    <n v="51913.3589374"/>
    <n v="94"/>
    <n v="2020"/>
    <x v="177"/>
  </r>
  <r>
    <x v="23"/>
    <n v="290"/>
    <n v="26100000"/>
    <m/>
    <n v="6309.5766601599998"/>
    <n v="409260.84375"/>
    <n v="402951.26708999998"/>
    <n v="26525.7874023"/>
    <n v="55356.023501299998"/>
    <n v="94"/>
    <n v="2020"/>
    <x v="177"/>
  </r>
  <r>
    <x v="12"/>
    <n v="20"/>
    <n v="1800000"/>
    <m/>
    <n v="6309.5766601599998"/>
    <n v="55975.78125"/>
    <n v="49666.2045898"/>
    <n v="11276.197119099999"/>
    <n v="14899.861376999999"/>
    <n v="94"/>
    <n v="2020"/>
    <x v="177"/>
  </r>
  <r>
    <x v="7"/>
    <n v="2584"/>
    <n v="232560000"/>
    <m/>
    <n v="6309.5766601599998"/>
    <n v="328095.5"/>
    <n v="321785.92333999998"/>
    <n v="7622.8473055300001"/>
    <n v="13310.5374634"/>
    <n v="94"/>
    <n v="2020"/>
    <x v="177"/>
  </r>
  <r>
    <x v="37"/>
    <n v="64"/>
    <n v="5760000"/>
    <m/>
    <n v="6309.5766601599998"/>
    <n v="6309.5766601599998"/>
    <n v="0"/>
    <n v="6309.5766601599998"/>
    <n v="0"/>
    <n v="94"/>
    <n v="2020"/>
    <x v="177"/>
  </r>
  <r>
    <x v="21"/>
    <n v="33"/>
    <n v="2970000"/>
    <m/>
    <n v="6309.5766601599998"/>
    <n v="6309.5766601599998"/>
    <n v="0"/>
    <n v="6309.5766601599998"/>
    <n v="0"/>
    <n v="94"/>
    <n v="2020"/>
    <x v="177"/>
  </r>
  <r>
    <x v="25"/>
    <n v="46"/>
    <n v="4140000"/>
    <m/>
    <n v="6309.5766601599998"/>
    <n v="6309.5766601599998"/>
    <n v="0"/>
    <n v="6309.5766601599998"/>
    <n v="0"/>
    <n v="94"/>
    <n v="2020"/>
    <x v="177"/>
  </r>
  <r>
    <x v="17"/>
    <n v="529"/>
    <n v="47610000"/>
    <m/>
    <n v="6309.5766601599998"/>
    <n v="6309.5766601599998"/>
    <n v="0"/>
    <n v="6309.5766601599998"/>
    <n v="3.7015106517799997E-4"/>
    <n v="94"/>
    <n v="2020"/>
    <x v="177"/>
  </r>
  <r>
    <x v="22"/>
    <n v="36"/>
    <n v="3240000"/>
    <m/>
    <n v="6309.5766601599998"/>
    <n v="6309.5766601599998"/>
    <n v="0"/>
    <n v="6309.5766601599998"/>
    <n v="0"/>
    <n v="94"/>
    <n v="2020"/>
    <x v="177"/>
  </r>
  <r>
    <x v="10"/>
    <n v="131"/>
    <n v="11790000"/>
    <m/>
    <n v="6309.5766601599998"/>
    <n v="6309.5766601599998"/>
    <n v="0"/>
    <n v="6309.5766601599998"/>
    <n v="0"/>
    <n v="94"/>
    <n v="2020"/>
    <x v="177"/>
  </r>
  <r>
    <x v="34"/>
    <n v="51"/>
    <n v="4590000"/>
    <m/>
    <n v="6309.5766601599998"/>
    <n v="6309.5766601599998"/>
    <n v="0"/>
    <n v="6309.5766601599998"/>
    <n v="0"/>
    <n v="94"/>
    <n v="2020"/>
    <x v="177"/>
  </r>
  <r>
    <x v="18"/>
    <n v="19"/>
    <n v="1710000"/>
    <m/>
    <n v="6309.5766601599998"/>
    <n v="6309.5766601599998"/>
    <n v="0"/>
    <n v="6309.5766601599998"/>
    <n v="0"/>
    <n v="94"/>
    <n v="2020"/>
    <x v="177"/>
  </r>
  <r>
    <x v="31"/>
    <n v="56"/>
    <n v="5040000"/>
    <m/>
    <n v="6309.5766601599998"/>
    <n v="6309.5766601599998"/>
    <n v="0"/>
    <n v="6309.5766601599998"/>
    <n v="0"/>
    <n v="94"/>
    <n v="2020"/>
    <x v="177"/>
  </r>
  <r>
    <x v="24"/>
    <n v="130"/>
    <n v="11700000"/>
    <m/>
    <n v="6309.5766601599998"/>
    <n v="6309.5766601599998"/>
    <n v="0"/>
    <n v="6309.5766601599998"/>
    <n v="0"/>
    <n v="94"/>
    <n v="2020"/>
    <x v="177"/>
  </r>
  <r>
    <x v="20"/>
    <n v="9"/>
    <n v="810000"/>
    <m/>
    <n v="6309.5766601599998"/>
    <n v="6309.5766601599998"/>
    <n v="0"/>
    <n v="6309.5766601599998"/>
    <n v="0"/>
    <n v="94"/>
    <n v="2020"/>
    <x v="177"/>
  </r>
  <r>
    <x v="0"/>
    <n v="26"/>
    <n v="2340000"/>
    <m/>
    <n v="4055088"/>
    <n v="6854886"/>
    <n v="2799798"/>
    <n v="5944425.5961499996"/>
    <n v="813640.709562"/>
    <n v="93"/>
    <n v="2020"/>
    <x v="178"/>
  </r>
  <r>
    <x v="5"/>
    <n v="1014"/>
    <n v="91260000"/>
    <m/>
    <n v="6309.5766601599998"/>
    <n v="816582.6875"/>
    <n v="810273.11083999998"/>
    <n v="448295.89883800002"/>
    <n v="168222.410149"/>
    <n v="93"/>
    <n v="2020"/>
    <x v="178"/>
  </r>
  <r>
    <x v="36"/>
    <n v="107"/>
    <n v="9630000"/>
    <m/>
    <n v="6309.5766601599998"/>
    <n v="1499685.25"/>
    <n v="1493375.67334"/>
    <n v="153530.24196799999"/>
    <n v="348402.17582800001"/>
    <n v="93"/>
    <n v="2020"/>
    <x v="178"/>
  </r>
  <r>
    <x v="1"/>
    <n v="38"/>
    <n v="3420000"/>
    <m/>
    <n v="6309.5766601599998"/>
    <n v="636795.75"/>
    <n v="630486.17333999998"/>
    <n v="130898.32980799999"/>
    <n v="193959.87434400001"/>
    <n v="93"/>
    <n v="2020"/>
    <x v="178"/>
  </r>
  <r>
    <x v="42"/>
    <n v="68"/>
    <n v="6120000"/>
    <m/>
    <n v="6309.5766601599998"/>
    <n v="270395.9375"/>
    <n v="264086.36083999998"/>
    <n v="49668.394186600002"/>
    <n v="62423.781554699999"/>
    <n v="93"/>
    <n v="2020"/>
    <x v="178"/>
  </r>
  <r>
    <x v="10"/>
    <n v="128"/>
    <n v="11520000"/>
    <m/>
    <n v="6309.5766601599998"/>
    <n v="328095.5"/>
    <n v="321785.92333999998"/>
    <n v="13910.202304799999"/>
    <n v="40693.367589599999"/>
    <n v="93"/>
    <n v="2020"/>
    <x v="178"/>
  </r>
  <r>
    <x v="23"/>
    <n v="179"/>
    <n v="16110000"/>
    <m/>
    <n v="6309.5766601599998"/>
    <n v="444631.5"/>
    <n v="438321.92333999998"/>
    <n v="13235.8615845"/>
    <n v="42493.346683600001"/>
    <n v="93"/>
    <n v="2020"/>
    <x v="178"/>
  </r>
  <r>
    <x v="25"/>
    <n v="123"/>
    <n v="11070000"/>
    <m/>
    <n v="6309.5766601599998"/>
    <n v="444631.5"/>
    <n v="438321.92333999998"/>
    <n v="11158.7599919"/>
    <n v="41734.562066300001"/>
    <n v="93"/>
    <n v="2020"/>
    <x v="178"/>
  </r>
  <r>
    <x v="18"/>
    <n v="69"/>
    <n v="6210000"/>
    <m/>
    <n v="6309.5766601599998"/>
    <n v="178648.890625"/>
    <n v="172339.31396500001"/>
    <n v="8807.2478770399994"/>
    <n v="20596.324490499999"/>
    <n v="93"/>
    <n v="2020"/>
    <x v="178"/>
  </r>
  <r>
    <x v="7"/>
    <n v="2588"/>
    <n v="232920000"/>
    <m/>
    <n v="6309.5766601599998"/>
    <n v="210862.984375"/>
    <n v="204553.40771500001"/>
    <n v="7872.9847929099997"/>
    <n v="11246.9817109"/>
    <n v="93"/>
    <n v="2020"/>
    <x v="178"/>
  </r>
  <r>
    <x v="17"/>
    <n v="547"/>
    <n v="49230000"/>
    <m/>
    <n v="6309.5766601599998"/>
    <n v="6309.5766601599998"/>
    <n v="0"/>
    <n v="6309.5766601599998"/>
    <n v="4.3392858276400002E-4"/>
    <n v="93"/>
    <n v="2020"/>
    <x v="178"/>
  </r>
  <r>
    <x v="22"/>
    <n v="79"/>
    <n v="7110000"/>
    <m/>
    <n v="6309.5766601599998"/>
    <n v="6309.5766601599998"/>
    <n v="0"/>
    <n v="6309.5766601599998"/>
    <n v="0"/>
    <n v="93"/>
    <n v="2020"/>
    <x v="178"/>
  </r>
  <r>
    <x v="28"/>
    <n v="8"/>
    <n v="720000"/>
    <m/>
    <n v="6309.5766601599998"/>
    <n v="6309.5766601599998"/>
    <n v="0"/>
    <n v="6309.5766601599998"/>
    <n v="0"/>
    <n v="93"/>
    <n v="2020"/>
    <x v="178"/>
  </r>
  <r>
    <x v="32"/>
    <n v="7"/>
    <n v="630000"/>
    <m/>
    <n v="6309.5766601599998"/>
    <n v="6309.5766601599998"/>
    <n v="0"/>
    <n v="6309.5766601599998"/>
    <n v="0"/>
    <n v="93"/>
    <n v="2020"/>
    <x v="178"/>
  </r>
  <r>
    <x v="40"/>
    <n v="50"/>
    <n v="4500000"/>
    <m/>
    <n v="6309.5766601599998"/>
    <n v="6309.5766601599998"/>
    <n v="0"/>
    <n v="6309.5766601599998"/>
    <n v="0"/>
    <n v="93"/>
    <n v="2020"/>
    <x v="178"/>
  </r>
  <r>
    <x v="38"/>
    <n v="6"/>
    <n v="540000"/>
    <m/>
    <n v="6309.5766601599998"/>
    <n v="6309.5766601599998"/>
    <n v="0"/>
    <n v="6309.5766601599998"/>
    <n v="0"/>
    <n v="93"/>
    <n v="2020"/>
    <x v="178"/>
  </r>
  <r>
    <x v="29"/>
    <n v="4"/>
    <n v="360000"/>
    <m/>
    <n v="6309.5766601599998"/>
    <n v="6309.5766601599998"/>
    <n v="0"/>
    <n v="6309.5766601599998"/>
    <n v="0"/>
    <n v="93"/>
    <n v="2020"/>
    <x v="178"/>
  </r>
  <r>
    <x v="34"/>
    <n v="44"/>
    <n v="3960000"/>
    <m/>
    <n v="6309.5766601599998"/>
    <n v="6309.5766601599998"/>
    <n v="0"/>
    <n v="6309.5766601599998"/>
    <n v="0"/>
    <n v="93"/>
    <n v="2020"/>
    <x v="178"/>
  </r>
  <r>
    <x v="12"/>
    <n v="35"/>
    <n v="3150000"/>
    <m/>
    <n v="6309.5766601599998"/>
    <n v="6309.5766601599998"/>
    <n v="0"/>
    <n v="6309.5766601599998"/>
    <n v="0"/>
    <n v="93"/>
    <n v="2020"/>
    <x v="178"/>
  </r>
  <r>
    <x v="31"/>
    <n v="92"/>
    <n v="8280000"/>
    <m/>
    <n v="6309.5766601599998"/>
    <n v="6309.5766601599998"/>
    <n v="0"/>
    <n v="6309.5766601599998"/>
    <n v="0"/>
    <n v="93"/>
    <n v="2020"/>
    <x v="178"/>
  </r>
  <r>
    <x v="24"/>
    <n v="106"/>
    <n v="9540000"/>
    <m/>
    <n v="6309.5766601599998"/>
    <n v="6309.5766601599998"/>
    <n v="0"/>
    <n v="6309.5766601599998"/>
    <n v="0"/>
    <n v="93"/>
    <n v="2020"/>
    <x v="178"/>
  </r>
  <r>
    <x v="3"/>
    <n v="75"/>
    <n v="6750000"/>
    <m/>
    <n v="6309.5766601599998"/>
    <n v="6309.5766601599998"/>
    <n v="0"/>
    <n v="6309.5766601599998"/>
    <n v="0"/>
    <n v="93"/>
    <n v="2020"/>
    <x v="178"/>
  </r>
  <r>
    <x v="35"/>
    <n v="12"/>
    <n v="1080000"/>
    <m/>
    <n v="6309.5766601599998"/>
    <n v="6309.5766601599998"/>
    <n v="0"/>
    <n v="6309.5766601599998"/>
    <n v="0"/>
    <n v="93"/>
    <n v="2020"/>
    <x v="178"/>
  </r>
  <r>
    <x v="20"/>
    <n v="29"/>
    <n v="2610000"/>
    <m/>
    <n v="6309.5766601599998"/>
    <n v="6309.5766601599998"/>
    <n v="0"/>
    <n v="6309.5766601599998"/>
    <n v="0"/>
    <n v="93"/>
    <n v="2020"/>
    <x v="178"/>
  </r>
  <r>
    <x v="37"/>
    <n v="42"/>
    <n v="3780000"/>
    <m/>
    <n v="6309.5766601599998"/>
    <n v="6309.5766601599998"/>
    <n v="0"/>
    <n v="6309.5766601599998"/>
    <n v="0"/>
    <n v="91"/>
    <n v="2020"/>
    <x v="179"/>
  </r>
  <r>
    <x v="5"/>
    <n v="407"/>
    <n v="36630000"/>
    <m/>
    <n v="6309.5766601599998"/>
    <n v="1018591.6875"/>
    <n v="1012282.11084"/>
    <n v="153286.40775799999"/>
    <n v="119086.44914899999"/>
    <n v="90"/>
    <n v="2020"/>
    <x v="180"/>
  </r>
  <r>
    <x v="2"/>
    <n v="6"/>
    <n v="540000"/>
    <m/>
    <n v="118032.078125"/>
    <n v="169044.15625"/>
    <n v="51012.078125"/>
    <n v="152040.13020799999"/>
    <n v="24047.3242431"/>
    <n v="90"/>
    <n v="2020"/>
    <x v="180"/>
  </r>
  <r>
    <x v="33"/>
    <n v="8"/>
    <n v="720000"/>
    <m/>
    <n v="6309.5766601599998"/>
    <n v="105681.796875"/>
    <n v="99372.220214800007"/>
    <n v="37679.661865200003"/>
    <n v="37424.749434700003"/>
    <n v="90"/>
    <n v="2020"/>
    <x v="180"/>
  </r>
  <r>
    <x v="10"/>
    <n v="3"/>
    <n v="270000"/>
    <m/>
    <n v="6309.5766601599998"/>
    <n v="6309.5766601599998"/>
    <n v="0"/>
    <n v="6309.5766601599998"/>
    <n v="0"/>
    <n v="90"/>
    <n v="2020"/>
    <x v="180"/>
  </r>
  <r>
    <x v="7"/>
    <n v="122"/>
    <n v="10980000"/>
    <m/>
    <n v="6309.5766601599998"/>
    <n v="6309.5766601599998"/>
    <n v="0"/>
    <n v="6309.5766601599998"/>
    <n v="0"/>
    <n v="90"/>
    <n v="2020"/>
    <x v="180"/>
  </r>
  <r>
    <x v="1"/>
    <n v="92"/>
    <n v="8280000"/>
    <m/>
    <n v="6309.5766601599998"/>
    <n v="570164.3125"/>
    <n v="563854.73583999998"/>
    <n v="80321.058875000002"/>
    <n v="157488.09599199999"/>
    <n v="89"/>
    <n v="2020"/>
    <x v="181"/>
  </r>
  <r>
    <x v="25"/>
    <n v="5"/>
    <n v="450000"/>
    <m/>
    <n v="6309.5766601599998"/>
    <n v="6309.5766601599998"/>
    <n v="0"/>
    <n v="6309.5766601599998"/>
    <n v="0"/>
    <n v="89"/>
    <n v="2020"/>
    <x v="181"/>
  </r>
  <r>
    <x v="22"/>
    <n v="60"/>
    <n v="5400000"/>
    <m/>
    <n v="6309.5766601599998"/>
    <n v="6309.5766601599998"/>
    <n v="0"/>
    <n v="6309.5766601599998"/>
    <n v="0"/>
    <n v="89"/>
    <n v="2020"/>
    <x v="181"/>
  </r>
  <r>
    <x v="38"/>
    <n v="3"/>
    <n v="270000"/>
    <m/>
    <n v="6309.5766601599998"/>
    <n v="6309.5766601599998"/>
    <n v="0"/>
    <n v="6309.5766601599998"/>
    <n v="0"/>
    <n v="89"/>
    <n v="2020"/>
    <x v="181"/>
  </r>
  <r>
    <x v="34"/>
    <n v="4"/>
    <n v="360000"/>
    <m/>
    <n v="6309.5766601599998"/>
    <n v="6309.5766601599998"/>
    <n v="0"/>
    <n v="6309.5766601599998"/>
    <n v="0"/>
    <n v="89"/>
    <n v="2020"/>
    <x v="181"/>
  </r>
  <r>
    <x v="18"/>
    <n v="23"/>
    <n v="2070000"/>
    <m/>
    <n v="6309.5766601599998"/>
    <n v="6309.5766601599998"/>
    <n v="0"/>
    <n v="6309.5766601599998"/>
    <n v="0"/>
    <n v="89"/>
    <n v="2020"/>
    <x v="181"/>
  </r>
  <r>
    <x v="31"/>
    <n v="6"/>
    <n v="540000"/>
    <m/>
    <n v="6309.5766601599998"/>
    <n v="6309.5766601599998"/>
    <n v="0"/>
    <n v="6309.5766601599998"/>
    <n v="0"/>
    <n v="89"/>
    <n v="2020"/>
    <x v="181"/>
  </r>
  <r>
    <x v="24"/>
    <n v="76"/>
    <n v="6840000"/>
    <m/>
    <n v="6309.5766601599998"/>
    <n v="6309.5766601599998"/>
    <n v="0"/>
    <n v="6309.5766601599998"/>
    <n v="0"/>
    <n v="89"/>
    <n v="2020"/>
    <x v="181"/>
  </r>
  <r>
    <x v="7"/>
    <n v="83"/>
    <n v="7470000"/>
    <m/>
    <n v="6309.5766601599998"/>
    <n v="6309.5766601599998"/>
    <n v="0"/>
    <n v="6309.5766601599998"/>
    <n v="0"/>
    <n v="89"/>
    <n v="2020"/>
    <x v="181"/>
  </r>
  <r>
    <x v="23"/>
    <n v="112"/>
    <n v="10080000"/>
    <m/>
    <n v="6309.5766601599998"/>
    <n v="6309.5766601599998"/>
    <n v="0"/>
    <n v="6309.5766601599998"/>
    <n v="0"/>
    <n v="89"/>
    <n v="2020"/>
    <x v="181"/>
  </r>
  <r>
    <x v="8"/>
    <n v="52"/>
    <n v="4680000"/>
    <m/>
    <n v="6309.5766601599998"/>
    <n v="539511.0625"/>
    <n v="533201.48583999998"/>
    <n v="294743.69315299997"/>
    <n v="91203.376970199999"/>
    <n v="87"/>
    <n v="2020"/>
    <x v="182"/>
  </r>
  <r>
    <x v="4"/>
    <n v="435"/>
    <n v="39150000"/>
    <m/>
    <n v="6309.5766601599998"/>
    <n v="586138.3125"/>
    <n v="579828.73583999998"/>
    <n v="264670.96729499998"/>
    <n v="147980.48919699999"/>
    <n v="87"/>
    <n v="2020"/>
    <x v="182"/>
  </r>
  <r>
    <x v="6"/>
    <n v="31"/>
    <n v="2790000"/>
    <m/>
    <n v="6309.5766601599998"/>
    <n v="337287.5625"/>
    <n v="330977.98583999998"/>
    <n v="196945.74491199999"/>
    <n v="59866.343203700002"/>
    <n v="87"/>
    <n v="2020"/>
    <x v="182"/>
  </r>
  <r>
    <x v="33"/>
    <n v="16"/>
    <n v="1440000"/>
    <m/>
    <n v="6309.5766601599998"/>
    <n v="301995.375"/>
    <n v="295685.79833999998"/>
    <n v="175745.279205"/>
    <n v="90578.2560142"/>
    <n v="87"/>
    <n v="2020"/>
    <x v="182"/>
  </r>
  <r>
    <x v="14"/>
    <n v="285"/>
    <n v="25650000"/>
    <m/>
    <n v="6309.5766601599998"/>
    <n v="310456.03125"/>
    <n v="304146.45458999998"/>
    <n v="76841.629558999994"/>
    <n v="55589.386917800002"/>
    <n v="87"/>
    <n v="2020"/>
    <x v="182"/>
  </r>
  <r>
    <x v="13"/>
    <n v="287"/>
    <n v="25830000"/>
    <m/>
    <n v="6309.5766601599998"/>
    <n v="235505.046875"/>
    <n v="229195.47021500001"/>
    <n v="61153.526971200001"/>
    <n v="48800.481704999998"/>
    <n v="87"/>
    <n v="2020"/>
    <x v="182"/>
  </r>
  <r>
    <x v="2"/>
    <n v="1165"/>
    <n v="104850000"/>
    <m/>
    <n v="6309.5766601599998"/>
    <n v="654636.5"/>
    <n v="648326.92333999998"/>
    <n v="55169.584935400002"/>
    <n v="86791.383428700006"/>
    <n v="87"/>
    <n v="2020"/>
    <x v="182"/>
  </r>
  <r>
    <x v="37"/>
    <n v="60"/>
    <n v="5400000"/>
    <m/>
    <n v="6309.5766601599998"/>
    <n v="6309.5766601599998"/>
    <n v="0"/>
    <n v="6309.5766601599998"/>
    <n v="0"/>
    <n v="87"/>
    <n v="2020"/>
    <x v="182"/>
  </r>
  <r>
    <x v="21"/>
    <n v="5"/>
    <n v="450000"/>
    <m/>
    <n v="6309.5766601599998"/>
    <n v="6309.5766601599998"/>
    <n v="0"/>
    <n v="6309.5766601599998"/>
    <n v="0"/>
    <n v="87"/>
    <n v="2020"/>
    <x v="182"/>
  </r>
  <r>
    <x v="19"/>
    <n v="128"/>
    <n v="11520000"/>
    <m/>
    <n v="6309.5766601599998"/>
    <n v="6309.5766601599998"/>
    <n v="0"/>
    <n v="6309.5766601599998"/>
    <n v="0"/>
    <n v="87"/>
    <n v="2020"/>
    <x v="182"/>
  </r>
  <r>
    <x v="0"/>
    <n v="26"/>
    <n v="2340000"/>
    <m/>
    <n v="3435581.5"/>
    <n v="6854886"/>
    <n v="3419304.5"/>
    <n v="5505960.5480800001"/>
    <n v="995499.94397400005"/>
    <n v="86"/>
    <n v="2020"/>
    <x v="183"/>
  </r>
  <r>
    <x v="8"/>
    <n v="2135"/>
    <n v="192150000"/>
    <m/>
    <n v="6309.5766601599998"/>
    <n v="1270574.375"/>
    <n v="1264264.79834"/>
    <n v="501294.66753899999"/>
    <n v="120938.88467100001"/>
    <n v="86"/>
    <n v="2020"/>
    <x v="183"/>
  </r>
  <r>
    <x v="5"/>
    <n v="1180"/>
    <n v="106200000"/>
    <m/>
    <n v="6309.5766601599998"/>
    <n v="1770109.5"/>
    <n v="1763799.92334"/>
    <n v="392493.01072800002"/>
    <n v="225390.58888900001"/>
    <n v="86"/>
    <n v="2020"/>
    <x v="183"/>
  </r>
  <r>
    <x v="6"/>
    <n v="33"/>
    <n v="2970000"/>
    <m/>
    <n v="39084.1132813"/>
    <n v="409260.84375"/>
    <n v="370176.730469"/>
    <n v="326305.12843300001"/>
    <n v="57834.585716100002"/>
    <n v="86"/>
    <n v="2020"/>
    <x v="183"/>
  </r>
  <r>
    <x v="4"/>
    <n v="359"/>
    <n v="32310000"/>
    <m/>
    <n v="6309.5766601599998"/>
    <n v="672977.125"/>
    <n v="666667.54833999998"/>
    <n v="253626.59170399999"/>
    <n v="163129.22187499999"/>
    <n v="86"/>
    <n v="2020"/>
    <x v="183"/>
  </r>
  <r>
    <x v="2"/>
    <n v="1539"/>
    <n v="138510000"/>
    <m/>
    <n v="6309.5766601599998"/>
    <n v="1202264.875"/>
    <n v="1195955.29834"/>
    <n v="157296.54633099999"/>
    <n v="210449.21705199999"/>
    <n v="86"/>
    <n v="2020"/>
    <x v="183"/>
  </r>
  <r>
    <x v="33"/>
    <n v="19"/>
    <n v="1710000"/>
    <m/>
    <n v="13304.546875"/>
    <n v="255858.734375"/>
    <n v="242554.1875"/>
    <n v="148687.01521400001"/>
    <n v="56906.387033999999"/>
    <n v="86"/>
    <n v="2020"/>
    <x v="183"/>
  </r>
  <r>
    <x v="3"/>
    <n v="44"/>
    <n v="3960000"/>
    <m/>
    <n v="6309.5766601599998"/>
    <n v="539511.0625"/>
    <n v="533201.48583999998"/>
    <n v="133266.94435800001"/>
    <n v="118991.84321799999"/>
    <n v="86"/>
    <n v="2020"/>
    <x v="183"/>
  </r>
  <r>
    <x v="11"/>
    <n v="16"/>
    <n v="1440000"/>
    <m/>
    <n v="6309.5766601599998"/>
    <n v="409260.84375"/>
    <n v="402951.26708999998"/>
    <n v="128883.237671"/>
    <n v="156272.208843"/>
    <n v="86"/>
    <n v="2020"/>
    <x v="183"/>
  </r>
  <r>
    <x v="14"/>
    <n v="308"/>
    <n v="27720000"/>
    <m/>
    <n v="6309.5766601599998"/>
    <n v="301995.375"/>
    <n v="295685.79833999998"/>
    <n v="114627.19766200001"/>
    <n v="52281.687775099999"/>
    <n v="86"/>
    <n v="2020"/>
    <x v="183"/>
  </r>
  <r>
    <x v="27"/>
    <n v="8"/>
    <n v="720000"/>
    <m/>
    <n v="6309.5766601599998"/>
    <n v="586138.3125"/>
    <n v="579828.73583999998"/>
    <n v="106635.327026"/>
    <n v="195355.133073"/>
    <n v="86"/>
    <n v="2020"/>
    <x v="183"/>
  </r>
  <r>
    <x v="1"/>
    <n v="123"/>
    <n v="11070000"/>
    <m/>
    <n v="6309.5766601599998"/>
    <n v="1018591.6875"/>
    <n v="1012282.11084"/>
    <n v="100068.677603"/>
    <n v="224577.97586199999"/>
    <n v="86"/>
    <n v="2020"/>
    <x v="183"/>
  </r>
  <r>
    <x v="13"/>
    <n v="350"/>
    <n v="31500000"/>
    <m/>
    <n v="6309.5766601599998"/>
    <n v="248885.8125"/>
    <n v="242576.23584000001"/>
    <n v="84972.546079799999"/>
    <n v="49101.680813400002"/>
    <n v="86"/>
    <n v="2020"/>
    <x v="183"/>
  </r>
  <r>
    <x v="9"/>
    <n v="149"/>
    <n v="13410000"/>
    <m/>
    <n v="6309.5766601599998"/>
    <n v="346737"/>
    <n v="340427.42333999998"/>
    <n v="75242.895497999998"/>
    <n v="70254.881824399999"/>
    <n v="86"/>
    <n v="2020"/>
    <x v="183"/>
  </r>
  <r>
    <x v="42"/>
    <n v="45"/>
    <n v="4050000"/>
    <m/>
    <n v="6309.5766601599998"/>
    <n v="183653.90625"/>
    <n v="177344.32959000001"/>
    <n v="46990.933452700003"/>
    <n v="52257.015147899998"/>
    <n v="86"/>
    <n v="2020"/>
    <x v="183"/>
  </r>
  <r>
    <x v="23"/>
    <n v="299"/>
    <n v="26910000"/>
    <m/>
    <n v="6309.5766601599998"/>
    <n v="409260.84375"/>
    <n v="402951.26708999998"/>
    <n v="25029.6155822"/>
    <n v="59024.816005799999"/>
    <n v="86"/>
    <n v="2020"/>
    <x v="183"/>
  </r>
  <r>
    <x v="18"/>
    <n v="68"/>
    <n v="6120000"/>
    <m/>
    <n v="6309.5766601599998"/>
    <n v="263026.84375"/>
    <n v="256717.26709000001"/>
    <n v="13552.3820801"/>
    <n v="41645.416895499999"/>
    <n v="86"/>
    <n v="2020"/>
    <x v="183"/>
  </r>
  <r>
    <x v="37"/>
    <n v="44"/>
    <n v="3960000"/>
    <m/>
    <n v="6309.5766601599998"/>
    <n v="89536.5078125"/>
    <n v="83226.931152300007"/>
    <n v="13330.1837935"/>
    <n v="21299.2034532"/>
    <n v="86"/>
    <n v="2020"/>
    <x v="183"/>
  </r>
  <r>
    <x v="10"/>
    <n v="133"/>
    <n v="11970000"/>
    <m/>
    <n v="6309.5766601599998"/>
    <n v="285759.25"/>
    <n v="279449.67333999998"/>
    <n v="11781.3295788"/>
    <n v="33666.6383107"/>
    <n v="86"/>
    <n v="2020"/>
    <x v="183"/>
  </r>
  <r>
    <x v="17"/>
    <n v="554"/>
    <n v="49860000"/>
    <m/>
    <n v="6309.5766601599998"/>
    <n v="270395.9375"/>
    <n v="264086.36083999998"/>
    <n v="7806.0163803400001"/>
    <n v="17560.321606900001"/>
    <n v="86"/>
    <n v="2020"/>
    <x v="183"/>
  </r>
  <r>
    <x v="7"/>
    <n v="2590"/>
    <n v="233100000"/>
    <m/>
    <n v="6309.5766601599998"/>
    <n v="242103.078125"/>
    <n v="235793.50146500001"/>
    <n v="7637.6397036799999"/>
    <n v="10833.460257299999"/>
    <n v="86"/>
    <n v="2020"/>
    <x v="183"/>
  </r>
  <r>
    <x v="25"/>
    <n v="54"/>
    <n v="4860000"/>
    <m/>
    <n v="6309.5766601599998"/>
    <n v="6309.5766601599998"/>
    <n v="0"/>
    <n v="6309.5766601599998"/>
    <n v="0"/>
    <n v="86"/>
    <n v="2020"/>
    <x v="183"/>
  </r>
  <r>
    <x v="22"/>
    <n v="143"/>
    <n v="12870000"/>
    <m/>
    <n v="6309.5766601599998"/>
    <n v="6309.5766601599998"/>
    <n v="0"/>
    <n v="6309.5766601599998"/>
    <n v="0"/>
    <n v="86"/>
    <n v="2020"/>
    <x v="183"/>
  </r>
  <r>
    <x v="41"/>
    <n v="15"/>
    <n v="1350000"/>
    <m/>
    <n v="6309.5766601599998"/>
    <n v="6309.5766601599998"/>
    <n v="0"/>
    <n v="6309.5766601599998"/>
    <n v="0"/>
    <n v="86"/>
    <n v="2020"/>
    <x v="183"/>
  </r>
  <r>
    <x v="28"/>
    <n v="22"/>
    <n v="1980000"/>
    <m/>
    <n v="6309.5766601599998"/>
    <n v="6309.5766601599998"/>
    <n v="0"/>
    <n v="6309.5766601599998"/>
    <n v="0"/>
    <n v="86"/>
    <n v="2020"/>
    <x v="183"/>
  </r>
  <r>
    <x v="32"/>
    <n v="4"/>
    <n v="360000"/>
    <m/>
    <n v="6309.5766601599998"/>
    <n v="6309.5766601599998"/>
    <n v="0"/>
    <n v="6309.5766601599998"/>
    <n v="0"/>
    <n v="86"/>
    <n v="2020"/>
    <x v="183"/>
  </r>
  <r>
    <x v="40"/>
    <n v="8"/>
    <n v="720000"/>
    <m/>
    <n v="6309.5766601599998"/>
    <n v="6309.5766601599998"/>
    <n v="0"/>
    <n v="6309.5766601599998"/>
    <n v="0"/>
    <n v="86"/>
    <n v="2020"/>
    <x v="183"/>
  </r>
  <r>
    <x v="29"/>
    <n v="18"/>
    <n v="1620000"/>
    <m/>
    <n v="6309.5766601599998"/>
    <n v="6309.5766601599998"/>
    <n v="0"/>
    <n v="6309.5766601599998"/>
    <n v="0"/>
    <n v="86"/>
    <n v="2020"/>
    <x v="183"/>
  </r>
  <r>
    <x v="34"/>
    <n v="53"/>
    <n v="4770000"/>
    <m/>
    <n v="6309.5766601599998"/>
    <n v="6309.5766601599998"/>
    <n v="0"/>
    <n v="6309.5766601599998"/>
    <n v="0"/>
    <n v="86"/>
    <n v="2020"/>
    <x v="183"/>
  </r>
  <r>
    <x v="12"/>
    <n v="25"/>
    <n v="2250000"/>
    <m/>
    <n v="6309.5766601599998"/>
    <n v="6309.5766601599998"/>
    <n v="0"/>
    <n v="6309.5766601599998"/>
    <n v="0"/>
    <n v="86"/>
    <n v="2020"/>
    <x v="183"/>
  </r>
  <r>
    <x v="31"/>
    <n v="65"/>
    <n v="5850000"/>
    <m/>
    <n v="6309.5766601599998"/>
    <n v="6309.5766601599998"/>
    <n v="0"/>
    <n v="6309.5766601599998"/>
    <n v="0"/>
    <n v="86"/>
    <n v="2020"/>
    <x v="183"/>
  </r>
  <r>
    <x v="24"/>
    <n v="131"/>
    <n v="11790000"/>
    <m/>
    <n v="6309.5766601599998"/>
    <n v="6309.5766601599998"/>
    <n v="0"/>
    <n v="6309.5766601599998"/>
    <n v="0"/>
    <n v="86"/>
    <n v="2020"/>
    <x v="183"/>
  </r>
  <r>
    <x v="20"/>
    <n v="49"/>
    <n v="4410000"/>
    <m/>
    <n v="6309.5766601599998"/>
    <n v="6309.5766601599998"/>
    <n v="0"/>
    <n v="6309.5766601599998"/>
    <n v="0"/>
    <n v="86"/>
    <n v="2020"/>
    <x v="183"/>
  </r>
  <r>
    <x v="19"/>
    <n v="46"/>
    <n v="4140000"/>
    <m/>
    <n v="6309.5766601599998"/>
    <n v="6309.5766601599998"/>
    <n v="0"/>
    <n v="6309.5766601599998"/>
    <n v="0"/>
    <n v="86"/>
    <n v="2020"/>
    <x v="183"/>
  </r>
  <r>
    <x v="11"/>
    <n v="14"/>
    <n v="1260000"/>
    <m/>
    <n v="6309.5766601599998"/>
    <n v="337287.5625"/>
    <n v="330977.98583999998"/>
    <n v="119866.64903"/>
    <n v="123820.184759"/>
    <n v="85"/>
    <n v="2020"/>
    <x v="184"/>
  </r>
  <r>
    <x v="3"/>
    <n v="61"/>
    <n v="5490000"/>
    <m/>
    <n v="6309.5766601599998"/>
    <n v="301995.375"/>
    <n v="295685.79833999998"/>
    <n v="69852.219150200006"/>
    <n v="76087.169074699996"/>
    <n v="85"/>
    <n v="2020"/>
    <x v="184"/>
  </r>
  <r>
    <x v="27"/>
    <n v="6"/>
    <n v="540000"/>
    <m/>
    <n v="6309.5766601599998"/>
    <n v="6309.5766601599998"/>
    <n v="0"/>
    <n v="6309.5766601599998"/>
    <n v="0"/>
    <n v="85"/>
    <n v="2020"/>
    <x v="184"/>
  </r>
  <r>
    <x v="41"/>
    <n v="58"/>
    <n v="5220000"/>
    <m/>
    <n v="6309.5766601599998"/>
    <n v="6309.5766601599998"/>
    <n v="0"/>
    <n v="6309.5766601599998"/>
    <n v="0"/>
    <n v="85"/>
    <n v="2020"/>
    <x v="184"/>
  </r>
  <r>
    <x v="28"/>
    <n v="14"/>
    <n v="1260000"/>
    <m/>
    <n v="6309.5766601599998"/>
    <n v="6309.5766601599998"/>
    <n v="0"/>
    <n v="6309.5766601599998"/>
    <n v="0"/>
    <n v="85"/>
    <n v="2020"/>
    <x v="184"/>
  </r>
  <r>
    <x v="32"/>
    <n v="2"/>
    <n v="180000"/>
    <m/>
    <n v="6309.5766601599998"/>
    <n v="6309.5766601599998"/>
    <n v="0"/>
    <n v="6309.5766601599998"/>
    <n v="0"/>
    <n v="85"/>
    <n v="2020"/>
    <x v="184"/>
  </r>
  <r>
    <x v="40"/>
    <n v="25"/>
    <n v="2250000"/>
    <m/>
    <n v="6309.5766601599998"/>
    <n v="6309.5766601599998"/>
    <n v="0"/>
    <n v="6309.5766601599998"/>
    <n v="0"/>
    <n v="85"/>
    <n v="2020"/>
    <x v="184"/>
  </r>
  <r>
    <x v="29"/>
    <n v="24"/>
    <n v="2160000"/>
    <m/>
    <n v="6309.5766601599998"/>
    <n v="6309.5766601599998"/>
    <n v="0"/>
    <n v="6309.5766601599998"/>
    <n v="0"/>
    <n v="85"/>
    <n v="2020"/>
    <x v="184"/>
  </r>
  <r>
    <x v="31"/>
    <n v="25"/>
    <n v="2250000"/>
    <m/>
    <n v="6309.5766601599998"/>
    <n v="6309.5766601599998"/>
    <n v="0"/>
    <n v="6309.5766601599998"/>
    <n v="0"/>
    <n v="85"/>
    <n v="2020"/>
    <x v="184"/>
  </r>
  <r>
    <x v="36"/>
    <n v="3"/>
    <n v="270000"/>
    <m/>
    <n v="6309.5766601599998"/>
    <n v="6309.5766601599998"/>
    <n v="0"/>
    <n v="6309.5766601599998"/>
    <n v="0"/>
    <n v="85"/>
    <n v="2020"/>
    <x v="184"/>
  </r>
  <r>
    <x v="5"/>
    <n v="224"/>
    <n v="20160000"/>
    <m/>
    <n v="6309.5766601599998"/>
    <n v="1235948.125"/>
    <n v="1229638.54834"/>
    <n v="377807.941964"/>
    <n v="211304.85150700001"/>
    <n v="83"/>
    <n v="2020"/>
    <x v="185"/>
  </r>
  <r>
    <x v="8"/>
    <n v="434"/>
    <n v="39060000"/>
    <m/>
    <n v="6309.5766601599998"/>
    <n v="602559.875"/>
    <n v="596250.29833999998"/>
    <n v="224402.447055"/>
    <n v="124283.319498"/>
    <n v="83"/>
    <n v="2020"/>
    <x v="185"/>
  </r>
  <r>
    <x v="2"/>
    <n v="603"/>
    <n v="54270000"/>
    <m/>
    <n v="6309.5766601599998"/>
    <n v="887156.375"/>
    <n v="880846.79833999998"/>
    <n v="103081.699006"/>
    <n v="156806.64696799999"/>
    <n v="83"/>
    <n v="2020"/>
    <x v="185"/>
  </r>
  <r>
    <x v="33"/>
    <n v="9"/>
    <n v="810000"/>
    <m/>
    <n v="6309.5766601599998"/>
    <n v="139315.6875"/>
    <n v="133006.11084000001"/>
    <n v="83198.312011700007"/>
    <n v="56380.1374068"/>
    <n v="83"/>
    <n v="2020"/>
    <x v="185"/>
  </r>
  <r>
    <x v="9"/>
    <n v="46"/>
    <n v="4140000"/>
    <m/>
    <n v="6309.5766601599998"/>
    <n v="194088.640625"/>
    <n v="187779.06396500001"/>
    <n v="65526.2733314"/>
    <n v="61887.056983399998"/>
    <n v="83"/>
    <n v="2020"/>
    <x v="185"/>
  </r>
  <r>
    <x v="0"/>
    <n v="18"/>
    <n v="1620000"/>
    <m/>
    <n v="6309.5766601599998"/>
    <n v="6309.5766601599998"/>
    <n v="0"/>
    <n v="6309.5766601599998"/>
    <n v="0"/>
    <n v="83"/>
    <n v="2020"/>
    <x v="185"/>
  </r>
  <r>
    <x v="19"/>
    <n v="7"/>
    <n v="630000"/>
    <m/>
    <n v="6309.5766601599998"/>
    <n v="6309.5766601599998"/>
    <n v="0"/>
    <n v="6309.5766601599998"/>
    <n v="0"/>
    <n v="83"/>
    <n v="2020"/>
    <x v="185"/>
  </r>
  <r>
    <x v="0"/>
    <n v="27"/>
    <n v="2430000"/>
    <m/>
    <n v="6309.5766601599998"/>
    <n v="3630782"/>
    <n v="3624472.4233400002"/>
    <n v="497866.01101299998"/>
    <n v="1072754.9144900001"/>
    <n v="82"/>
    <n v="2020"/>
    <x v="186"/>
  </r>
  <r>
    <x v="8"/>
    <n v="3489"/>
    <n v="314010000"/>
    <m/>
    <n v="6309.5766601599998"/>
    <n v="1499685.25"/>
    <n v="1493375.67334"/>
    <n v="491381.24402799999"/>
    <n v="140252.76904000001"/>
    <n v="82"/>
    <n v="2020"/>
    <x v="186"/>
  </r>
  <r>
    <x v="4"/>
    <n v="1065"/>
    <n v="95850000"/>
    <m/>
    <n v="6309.5766601599998"/>
    <n v="619441.5"/>
    <n v="613131.92333999998"/>
    <n v="361830.49829399999"/>
    <n v="116713.431388"/>
    <n v="82"/>
    <n v="2020"/>
    <x v="186"/>
  </r>
  <r>
    <x v="5"/>
    <n v="1170"/>
    <n v="105300000"/>
    <m/>
    <n v="6309.5766601599998"/>
    <n v="1721869.75"/>
    <n v="1715560.17334"/>
    <n v="278368.15127999999"/>
    <n v="213527.63682099999"/>
    <n v="82"/>
    <n v="2020"/>
    <x v="186"/>
  </r>
  <r>
    <x v="6"/>
    <n v="36"/>
    <n v="3240000"/>
    <m/>
    <n v="25822.6113281"/>
    <n v="366437.6875"/>
    <n v="340615.07617199997"/>
    <n v="275018.75092199998"/>
    <n v="53317.904692299999"/>
    <n v="82"/>
    <n v="2020"/>
    <x v="186"/>
  </r>
  <r>
    <x v="36"/>
    <n v="112"/>
    <n v="10080000"/>
    <m/>
    <n v="6309.5766601599998"/>
    <n v="1202264.875"/>
    <n v="1195955.29834"/>
    <n v="212690.63344500001"/>
    <n v="289775.27196400001"/>
    <n v="82"/>
    <n v="2020"/>
    <x v="186"/>
  </r>
  <r>
    <x v="2"/>
    <n v="1506"/>
    <n v="135540000"/>
    <m/>
    <n v="6309.5766601599998"/>
    <n v="1306171.375"/>
    <n v="1299861.79834"/>
    <n v="129468.669543"/>
    <n v="212724.47881"/>
    <n v="82"/>
    <n v="2020"/>
    <x v="186"/>
  </r>
  <r>
    <x v="3"/>
    <n v="91"/>
    <n v="8190000"/>
    <m/>
    <n v="6309.5766601599998"/>
    <n v="510505.21875"/>
    <n v="504195.64208999998"/>
    <n v="117217.01218000001"/>
    <n v="90853.314808700001"/>
    <n v="82"/>
    <n v="2020"/>
    <x v="186"/>
  </r>
  <r>
    <x v="9"/>
    <n v="147"/>
    <n v="13230000"/>
    <m/>
    <n v="6309.5766601599998"/>
    <n v="366437.6875"/>
    <n v="360128.11083999998"/>
    <n v="67596.352250099997"/>
    <n v="74829.652381199994"/>
    <n v="82"/>
    <n v="2020"/>
    <x v="186"/>
  </r>
  <r>
    <x v="1"/>
    <n v="121"/>
    <n v="10890000"/>
    <m/>
    <n v="6309.5766601599998"/>
    <n v="1047129.0625"/>
    <n v="1040819.48584"/>
    <n v="59560.810211900003"/>
    <n v="168969.538027"/>
    <n v="82"/>
    <n v="2020"/>
    <x v="186"/>
  </r>
  <r>
    <x v="14"/>
    <n v="307"/>
    <n v="27630000"/>
    <m/>
    <n v="6309.5766601599998"/>
    <n v="173780.1875"/>
    <n v="167470.61084000001"/>
    <n v="49792.187889699999"/>
    <n v="37529.052197700003"/>
    <n v="82"/>
    <n v="2020"/>
    <x v="186"/>
  </r>
  <r>
    <x v="13"/>
    <n v="356"/>
    <n v="32040000"/>
    <m/>
    <n v="6309.5766601599998"/>
    <n v="255858.734375"/>
    <n v="249549.15771500001"/>
    <n v="43803.467840600002"/>
    <n v="32363.050861399999"/>
    <n v="82"/>
    <n v="2020"/>
    <x v="186"/>
  </r>
  <r>
    <x v="25"/>
    <n v="48"/>
    <n v="4320000"/>
    <m/>
    <n v="6309.5766601599998"/>
    <n v="496592.40625"/>
    <n v="490282.82958999998"/>
    <n v="40904.061218299998"/>
    <n v="102506.003855"/>
    <n v="82"/>
    <n v="2020"/>
    <x v="186"/>
  </r>
  <r>
    <x v="11"/>
    <n v="221"/>
    <n v="19890000"/>
    <m/>
    <n v="6309.5766601599998"/>
    <n v="570164.3125"/>
    <n v="563854.73583999998"/>
    <n v="40280.6189992"/>
    <n v="98929.272251699993"/>
    <n v="82"/>
    <n v="2020"/>
    <x v="186"/>
  </r>
  <r>
    <x v="33"/>
    <n v="18"/>
    <n v="1620000"/>
    <m/>
    <n v="6309.5766601599998"/>
    <n v="173780.1875"/>
    <n v="167470.61084000001"/>
    <n v="38141.366373700002"/>
    <n v="43342.237134700001"/>
    <n v="82"/>
    <n v="2020"/>
    <x v="186"/>
  </r>
  <r>
    <x v="42"/>
    <n v="39"/>
    <n v="3510000"/>
    <m/>
    <n v="6309.5766601599998"/>
    <n v="178648.890625"/>
    <n v="172339.31396500001"/>
    <n v="35838.385241399999"/>
    <n v="51845.508486999999"/>
    <n v="82"/>
    <n v="2020"/>
    <x v="186"/>
  </r>
  <r>
    <x v="23"/>
    <n v="313"/>
    <n v="28170000"/>
    <m/>
    <n v="6309.5766601599998"/>
    <n v="277971.46875"/>
    <n v="271661.89208999998"/>
    <n v="25028.338205700002"/>
    <n v="49524.163623499997"/>
    <n v="82"/>
    <n v="2020"/>
    <x v="186"/>
  </r>
  <r>
    <x v="18"/>
    <n v="80"/>
    <n v="7200000"/>
    <m/>
    <n v="6309.5766601599998"/>
    <n v="82413.8828125"/>
    <n v="76104.306152300007"/>
    <n v="7260.8804870599997"/>
    <n v="8455.3733634599994"/>
    <n v="82"/>
    <n v="2020"/>
    <x v="186"/>
  </r>
  <r>
    <x v="17"/>
    <n v="549"/>
    <n v="49410000"/>
    <m/>
    <n v="6309.5766601599998"/>
    <n v="151356.234375"/>
    <n v="145046.65771500001"/>
    <n v="7087.1543662499998"/>
    <n v="10491.081537599999"/>
    <n v="82"/>
    <n v="2020"/>
    <x v="186"/>
  </r>
  <r>
    <x v="7"/>
    <n v="2594"/>
    <n v="233460000"/>
    <m/>
    <n v="6309.5766601599998"/>
    <n v="151356.234375"/>
    <n v="145046.65771500001"/>
    <n v="6399.4164186400003"/>
    <n v="2999.3162471400001"/>
    <n v="82"/>
    <n v="2020"/>
    <x v="186"/>
  </r>
  <r>
    <x v="37"/>
    <n v="66"/>
    <n v="5940000"/>
    <m/>
    <n v="6309.5766601599998"/>
    <n v="6309.5766601599998"/>
    <n v="0"/>
    <n v="6309.5766601599998"/>
    <n v="0"/>
    <n v="82"/>
    <n v="2020"/>
    <x v="186"/>
  </r>
  <r>
    <x v="21"/>
    <n v="35"/>
    <n v="3150000"/>
    <m/>
    <n v="6309.5766601599998"/>
    <n v="6309.5766601599998"/>
    <n v="0"/>
    <n v="6309.5766601599998"/>
    <n v="0"/>
    <n v="82"/>
    <n v="2020"/>
    <x v="186"/>
  </r>
  <r>
    <x v="27"/>
    <n v="14"/>
    <n v="1260000"/>
    <m/>
    <n v="6309.5766601599998"/>
    <n v="6309.5766601599998"/>
    <n v="0"/>
    <n v="6309.5766601599998"/>
    <n v="0"/>
    <n v="82"/>
    <n v="2020"/>
    <x v="186"/>
  </r>
  <r>
    <x v="22"/>
    <n v="126"/>
    <n v="11340000"/>
    <m/>
    <n v="6309.5766601599998"/>
    <n v="6309.5766601599998"/>
    <n v="0"/>
    <n v="6309.5766601599998"/>
    <n v="0"/>
    <n v="82"/>
    <n v="2020"/>
    <x v="186"/>
  </r>
  <r>
    <x v="41"/>
    <n v="27"/>
    <n v="2430000"/>
    <m/>
    <n v="6309.5766601599998"/>
    <n v="6309.5766601599998"/>
    <n v="0"/>
    <n v="6309.5766601599998"/>
    <n v="0"/>
    <n v="82"/>
    <n v="2020"/>
    <x v="186"/>
  </r>
  <r>
    <x v="28"/>
    <n v="29"/>
    <n v="2610000"/>
    <m/>
    <n v="6309.5766601599998"/>
    <n v="6309.5766601599998"/>
    <n v="0"/>
    <n v="6309.5766601599998"/>
    <n v="0"/>
    <n v="82"/>
    <n v="2020"/>
    <x v="186"/>
  </r>
  <r>
    <x v="32"/>
    <n v="12"/>
    <n v="1080000"/>
    <m/>
    <n v="6309.5766601599998"/>
    <n v="6309.5766601599998"/>
    <n v="0"/>
    <n v="6309.5766601599998"/>
    <n v="0"/>
    <n v="82"/>
    <n v="2020"/>
    <x v="186"/>
  </r>
  <r>
    <x v="10"/>
    <n v="132"/>
    <n v="11880000"/>
    <m/>
    <n v="6309.5766601599998"/>
    <n v="6309.5766601599998"/>
    <n v="0"/>
    <n v="6309.5766601599998"/>
    <n v="0"/>
    <n v="82"/>
    <n v="2020"/>
    <x v="186"/>
  </r>
  <r>
    <x v="40"/>
    <n v="17"/>
    <n v="1530000"/>
    <m/>
    <n v="6309.5766601599998"/>
    <n v="6309.5766601599998"/>
    <n v="0"/>
    <n v="6309.5766601599998"/>
    <n v="0"/>
    <n v="82"/>
    <n v="2020"/>
    <x v="186"/>
  </r>
  <r>
    <x v="38"/>
    <n v="25"/>
    <n v="2250000"/>
    <m/>
    <n v="6309.5766601599998"/>
    <n v="6309.5766601599998"/>
    <n v="0"/>
    <n v="6309.5766601599998"/>
    <n v="0"/>
    <n v="82"/>
    <n v="2020"/>
    <x v="186"/>
  </r>
  <r>
    <x v="29"/>
    <n v="38"/>
    <n v="3420000"/>
    <m/>
    <n v="6309.5766601599998"/>
    <n v="6309.5766601599998"/>
    <n v="0"/>
    <n v="6309.5766601599998"/>
    <n v="0"/>
    <n v="82"/>
    <n v="2020"/>
    <x v="186"/>
  </r>
  <r>
    <x v="34"/>
    <n v="54"/>
    <n v="4860000"/>
    <m/>
    <n v="6309.5766601599998"/>
    <n v="6309.5766601599998"/>
    <n v="0"/>
    <n v="6309.5766601599998"/>
    <n v="0"/>
    <n v="82"/>
    <n v="2020"/>
    <x v="186"/>
  </r>
  <r>
    <x v="12"/>
    <n v="14"/>
    <n v="1260000"/>
    <m/>
    <n v="6309.5766601599998"/>
    <n v="6309.5766601599998"/>
    <n v="0"/>
    <n v="6309.5766601599998"/>
    <n v="0"/>
    <n v="82"/>
    <n v="2020"/>
    <x v="186"/>
  </r>
  <r>
    <x v="31"/>
    <n v="77"/>
    <n v="6930000"/>
    <m/>
    <n v="6309.5766601599998"/>
    <n v="6309.5766601599998"/>
    <n v="0"/>
    <n v="6309.5766601599998"/>
    <n v="0"/>
    <n v="82"/>
    <n v="2020"/>
    <x v="186"/>
  </r>
  <r>
    <x v="24"/>
    <n v="129"/>
    <n v="11610000"/>
    <m/>
    <n v="6309.5766601599998"/>
    <n v="6309.5766601599998"/>
    <n v="0"/>
    <n v="6309.5766601599998"/>
    <n v="0"/>
    <n v="82"/>
    <n v="2020"/>
    <x v="186"/>
  </r>
  <r>
    <x v="35"/>
    <n v="28"/>
    <n v="2520000"/>
    <m/>
    <n v="6309.5766601599998"/>
    <n v="6309.5766601599998"/>
    <n v="0"/>
    <n v="6309.5766601599998"/>
    <n v="0"/>
    <n v="82"/>
    <n v="2020"/>
    <x v="186"/>
  </r>
  <r>
    <x v="20"/>
    <n v="222"/>
    <n v="19980000"/>
    <m/>
    <n v="6309.5766601599998"/>
    <n v="6309.5766601599998"/>
    <n v="0"/>
    <n v="6309.5766601599998"/>
    <n v="0"/>
    <n v="82"/>
    <n v="2020"/>
    <x v="186"/>
  </r>
  <r>
    <x v="19"/>
    <n v="143"/>
    <n v="12870000"/>
    <m/>
    <n v="6309.5766601599998"/>
    <n v="6309.5766601599998"/>
    <n v="0"/>
    <n v="6309.5766601599998"/>
    <n v="0"/>
    <n v="82"/>
    <n v="2020"/>
    <x v="186"/>
  </r>
  <r>
    <x v="3"/>
    <n v="104"/>
    <n v="9360000"/>
    <m/>
    <n v="6309.5766601599998"/>
    <n v="301995.375"/>
    <n v="295685.79833999998"/>
    <n v="136185.30292700001"/>
    <n v="69689.660185300003"/>
    <n v="81"/>
    <n v="2020"/>
    <x v="187"/>
  </r>
  <r>
    <x v="11"/>
    <n v="219"/>
    <n v="19710000"/>
    <m/>
    <n v="6309.5766601599998"/>
    <n v="654636.5"/>
    <n v="648326.92333999998"/>
    <n v="54992.5409487"/>
    <n v="118013.73548600001"/>
    <n v="81"/>
    <n v="2020"/>
    <x v="187"/>
  </r>
  <r>
    <x v="38"/>
    <n v="20"/>
    <n v="1800000"/>
    <m/>
    <n v="6309.5766601599998"/>
    <n v="6309.5766601599998"/>
    <n v="0"/>
    <n v="6309.5766601599998"/>
    <n v="0"/>
    <n v="81"/>
    <n v="2020"/>
    <x v="187"/>
  </r>
  <r>
    <x v="0"/>
    <n v="26"/>
    <n v="2340000"/>
    <m/>
    <n v="6309.5766601599998"/>
    <n v="6854886"/>
    <n v="6848576.4233400002"/>
    <n v="2536313.7664700001"/>
    <n v="2538931.1288299998"/>
    <n v="79"/>
    <n v="2020"/>
    <x v="188"/>
  </r>
  <r>
    <x v="8"/>
    <n v="1690"/>
    <n v="152100000"/>
    <m/>
    <n v="6309.5766601599998"/>
    <n v="887156.375"/>
    <n v="880846.79833999998"/>
    <n v="381068.27639800002"/>
    <n v="138635.27060300001"/>
    <n v="79"/>
    <n v="2020"/>
    <x v="188"/>
  </r>
  <r>
    <x v="5"/>
    <n v="1134"/>
    <n v="102060000"/>
    <m/>
    <n v="6309.5766601599998"/>
    <n v="1721869.75"/>
    <n v="1715560.17334"/>
    <n v="345799.843804"/>
    <n v="224355.183987"/>
    <n v="79"/>
    <n v="2020"/>
    <x v="188"/>
  </r>
  <r>
    <x v="4"/>
    <n v="1046"/>
    <n v="94140000"/>
    <m/>
    <n v="6309.5766601599998"/>
    <n v="586138.3125"/>
    <n v="579828.73583999998"/>
    <n v="301827.66828699998"/>
    <n v="110046.87673600001"/>
    <n v="79"/>
    <n v="2020"/>
    <x v="188"/>
  </r>
  <r>
    <x v="6"/>
    <n v="37"/>
    <n v="3330000"/>
    <m/>
    <n v="13304.546875"/>
    <n v="483059.09375"/>
    <n v="469754.546875"/>
    <n v="301814.31714499998"/>
    <n v="68848.793604999999"/>
    <n v="79"/>
    <n v="2020"/>
    <x v="188"/>
  </r>
  <r>
    <x v="2"/>
    <n v="1553"/>
    <n v="139770000"/>
    <m/>
    <n v="6309.5766601599998"/>
    <n v="1235948.125"/>
    <n v="1229638.54834"/>
    <n v="202392.86898500001"/>
    <n v="229359.29207"/>
    <n v="79"/>
    <n v="2020"/>
    <x v="188"/>
  </r>
  <r>
    <x v="14"/>
    <n v="306"/>
    <n v="27540000"/>
    <m/>
    <n v="6309.5766601599998"/>
    <n v="235505.046875"/>
    <n v="229195.47021500001"/>
    <n v="62702.811242600001"/>
    <n v="42367.483246000003"/>
    <n v="79"/>
    <n v="2020"/>
    <x v="188"/>
  </r>
  <r>
    <x v="13"/>
    <n v="337"/>
    <n v="30330000"/>
    <m/>
    <n v="6309.5766601599998"/>
    <n v="301995.375"/>
    <n v="295685.79833999998"/>
    <n v="47742.852001500003"/>
    <n v="45971.6415805"/>
    <n v="79"/>
    <n v="2020"/>
    <x v="188"/>
  </r>
  <r>
    <x v="42"/>
    <n v="34"/>
    <n v="3060000"/>
    <m/>
    <n v="6309.5766601599998"/>
    <n v="496592.40625"/>
    <n v="490282.82958999998"/>
    <n v="43739.535558399999"/>
    <n v="115913.746783"/>
    <n v="79"/>
    <n v="2020"/>
    <x v="188"/>
  </r>
  <r>
    <x v="33"/>
    <n v="17"/>
    <n v="1530000"/>
    <m/>
    <n v="6309.5766601599998"/>
    <n v="87096.375"/>
    <n v="80786.798339800007"/>
    <n v="26825.665728399999"/>
    <n v="27343.788769399998"/>
    <n v="79"/>
    <n v="2020"/>
    <x v="188"/>
  </r>
  <r>
    <x v="1"/>
    <n v="114"/>
    <n v="10260000"/>
    <m/>
    <n v="6309.5766601599998"/>
    <n v="937562.25"/>
    <n v="931252.67333999998"/>
    <n v="26077.915552999999"/>
    <n v="115010.458027"/>
    <n v="79"/>
    <n v="2020"/>
    <x v="188"/>
  </r>
  <r>
    <x v="23"/>
    <n v="254"/>
    <n v="22860000"/>
    <m/>
    <n v="6309.5766601599998"/>
    <n v="398107.53125"/>
    <n v="391797.95458999998"/>
    <n v="21220.677778599998"/>
    <n v="45649.182912999997"/>
    <n v="79"/>
    <n v="2020"/>
    <x v="188"/>
  </r>
  <r>
    <x v="9"/>
    <n v="145"/>
    <n v="13050000"/>
    <m/>
    <n v="6309.5766601599998"/>
    <n v="387257.90625"/>
    <n v="380948.32958999998"/>
    <n v="20709.101232500001"/>
    <n v="46929.699499100003"/>
    <n v="79"/>
    <n v="2020"/>
    <x v="188"/>
  </r>
  <r>
    <x v="20"/>
    <n v="182"/>
    <n v="16380000"/>
    <m/>
    <n v="6309.5766601599998"/>
    <n v="751623.1875"/>
    <n v="745313.61083999998"/>
    <n v="19795.781035399999"/>
    <n v="82706.613155200001"/>
    <n v="79"/>
    <n v="2020"/>
    <x v="188"/>
  </r>
  <r>
    <x v="16"/>
    <n v="79"/>
    <n v="7110000"/>
    <m/>
    <n v="6309.5766601599998"/>
    <n v="159955.890625"/>
    <n v="153646.31396500001"/>
    <n v="11499.849083999999"/>
    <n v="25342.4881068"/>
    <n v="79"/>
    <n v="2020"/>
    <x v="188"/>
  </r>
  <r>
    <x v="22"/>
    <n v="120"/>
    <n v="10800000"/>
    <m/>
    <n v="6309.5766601599998"/>
    <n v="387257.90625"/>
    <n v="380948.32958999998"/>
    <n v="9484.1460733999993"/>
    <n v="34630.463817099997"/>
    <n v="79"/>
    <n v="2020"/>
    <x v="188"/>
  </r>
  <r>
    <x v="17"/>
    <n v="465"/>
    <n v="41850000"/>
    <m/>
    <n v="6309.5766601599998"/>
    <n v="483059.09375"/>
    <n v="476749.51708999998"/>
    <n v="7787.44860866"/>
    <n v="24121.925948"/>
    <n v="79"/>
    <n v="2020"/>
    <x v="188"/>
  </r>
  <r>
    <x v="10"/>
    <n v="105"/>
    <n v="9450000"/>
    <m/>
    <n v="6309.5766601599998"/>
    <n v="69823.296875"/>
    <n v="63513.7202148"/>
    <n v="6914.4692336300004"/>
    <n v="6168.7180715499999"/>
    <n v="79"/>
    <n v="2020"/>
    <x v="188"/>
  </r>
  <r>
    <x v="19"/>
    <n v="140"/>
    <n v="12600000"/>
    <m/>
    <n v="6309.5766601599998"/>
    <n v="80167.859375"/>
    <n v="73858.282714800007"/>
    <n v="6889.7623674699998"/>
    <n v="6246.2577399199999"/>
    <n v="79"/>
    <n v="2020"/>
    <x v="188"/>
  </r>
  <r>
    <x v="37"/>
    <n v="64"/>
    <n v="5760000"/>
    <m/>
    <n v="6309.5766601599998"/>
    <n v="6309.5766601599998"/>
    <n v="0"/>
    <n v="6309.5766601599998"/>
    <n v="0"/>
    <n v="79"/>
    <n v="2020"/>
    <x v="188"/>
  </r>
  <r>
    <x v="21"/>
    <n v="32"/>
    <n v="2880000"/>
    <m/>
    <n v="6309.5766601599998"/>
    <n v="6309.5766601599998"/>
    <n v="0"/>
    <n v="6309.5766601599998"/>
    <n v="0"/>
    <n v="79"/>
    <n v="2020"/>
    <x v="188"/>
  </r>
  <r>
    <x v="25"/>
    <n v="18"/>
    <n v="1620000"/>
    <m/>
    <n v="6309.5766601599998"/>
    <n v="6309.5766601599998"/>
    <n v="0"/>
    <n v="6309.5766601599998"/>
    <n v="0"/>
    <n v="79"/>
    <n v="2020"/>
    <x v="188"/>
  </r>
  <r>
    <x v="34"/>
    <n v="49"/>
    <n v="4410000"/>
    <m/>
    <n v="6309.5766601599998"/>
    <n v="6309.5766601599998"/>
    <n v="0"/>
    <n v="6309.5766601599998"/>
    <n v="0"/>
    <n v="79"/>
    <n v="2020"/>
    <x v="188"/>
  </r>
  <r>
    <x v="18"/>
    <n v="32"/>
    <n v="2880000"/>
    <m/>
    <n v="6309.5766601599998"/>
    <n v="6309.5766601599998"/>
    <n v="0"/>
    <n v="6309.5766601599998"/>
    <n v="0"/>
    <n v="79"/>
    <n v="2020"/>
    <x v="188"/>
  </r>
  <r>
    <x v="12"/>
    <n v="9"/>
    <n v="810000"/>
    <m/>
    <n v="6309.5766601599998"/>
    <n v="6309.5766601599998"/>
    <n v="0"/>
    <n v="6309.5766601599998"/>
    <n v="0"/>
    <n v="79"/>
    <n v="2020"/>
    <x v="188"/>
  </r>
  <r>
    <x v="24"/>
    <n v="111"/>
    <n v="9990000"/>
    <m/>
    <n v="6309.5766601599998"/>
    <n v="6309.5766601599998"/>
    <n v="0"/>
    <n v="6309.5766601599998"/>
    <n v="0"/>
    <n v="79"/>
    <n v="2020"/>
    <x v="188"/>
  </r>
  <r>
    <x v="35"/>
    <n v="22"/>
    <n v="1980000"/>
    <m/>
    <n v="6309.5766601599998"/>
    <n v="6309.5766601599998"/>
    <n v="0"/>
    <n v="6309.5766601599998"/>
    <n v="0"/>
    <n v="79"/>
    <n v="2020"/>
    <x v="188"/>
  </r>
  <r>
    <x v="7"/>
    <n v="2565"/>
    <n v="230850000"/>
    <m/>
    <n v="6309.5766601599998"/>
    <n v="6309.5766601599998"/>
    <n v="0"/>
    <n v="6309.5766601599998"/>
    <n v="0"/>
    <n v="79"/>
    <n v="2020"/>
    <x v="188"/>
  </r>
  <r>
    <x v="4"/>
    <n v="725"/>
    <n v="65250000"/>
    <m/>
    <n v="6309.5766601599998"/>
    <n v="586138.3125"/>
    <n v="579828.73583999998"/>
    <n v="275089.77844600001"/>
    <n v="117232.09546900001"/>
    <n v="78"/>
    <n v="2020"/>
    <x v="189"/>
  </r>
  <r>
    <x v="5"/>
    <n v="4"/>
    <n v="360000"/>
    <m/>
    <n v="255858.734375"/>
    <n v="255858.734375"/>
    <n v="0"/>
    <n v="255858.734375"/>
    <n v="0"/>
    <n v="78"/>
    <n v="2020"/>
    <x v="189"/>
  </r>
  <r>
    <x v="36"/>
    <n v="100"/>
    <n v="9000000"/>
    <m/>
    <n v="6309.5766601599998"/>
    <n v="1106624.125"/>
    <n v="1100314.54834"/>
    <n v="251664.10941899999"/>
    <n v="307409.286647"/>
    <n v="78"/>
    <n v="2020"/>
    <x v="189"/>
  </r>
  <r>
    <x v="11"/>
    <n v="205"/>
    <n v="18450000"/>
    <m/>
    <n v="6309.5766601599998"/>
    <n v="420726.6875"/>
    <n v="414417.11083999998"/>
    <n v="75947.669986199995"/>
    <n v="113073.99759299999"/>
    <n v="78"/>
    <n v="2020"/>
    <x v="189"/>
  </r>
  <r>
    <x v="1"/>
    <n v="82"/>
    <n v="7380000"/>
    <m/>
    <n v="6309.5766601599998"/>
    <n v="912011.4375"/>
    <n v="905701.86083999998"/>
    <n v="60202.742943700003"/>
    <n v="138225.046435"/>
    <n v="78"/>
    <n v="2020"/>
    <x v="189"/>
  </r>
  <r>
    <x v="2"/>
    <n v="671"/>
    <n v="60390000"/>
    <m/>
    <n v="6309.5766601599998"/>
    <n v="990832.625"/>
    <n v="984523.04833999998"/>
    <n v="59397.889536399998"/>
    <n v="102144.02790099999"/>
    <n v="78"/>
    <n v="2020"/>
    <x v="189"/>
  </r>
  <r>
    <x v="33"/>
    <n v="13"/>
    <n v="1170000"/>
    <m/>
    <n v="6309.5766601599998"/>
    <n v="94623.78125"/>
    <n v="88314.204589800007"/>
    <n v="47129.766526400002"/>
    <n v="33489.7086843"/>
    <n v="78"/>
    <n v="2020"/>
    <x v="189"/>
  </r>
  <r>
    <x v="8"/>
    <n v="3"/>
    <n v="270000"/>
    <m/>
    <n v="31332.8789063"/>
    <n v="31332.8789063"/>
    <n v="0"/>
    <n v="31332.8789063"/>
    <n v="0"/>
    <n v="78"/>
    <n v="2020"/>
    <x v="189"/>
  </r>
  <r>
    <x v="23"/>
    <n v="257"/>
    <n v="23130000"/>
    <m/>
    <n v="6309.5766601599998"/>
    <n v="337287.5625"/>
    <n v="330977.98583999998"/>
    <n v="15821.9124457"/>
    <n v="39163.962541000001"/>
    <n v="78"/>
    <n v="2020"/>
    <x v="189"/>
  </r>
  <r>
    <x v="9"/>
    <n v="90"/>
    <n v="8100000"/>
    <m/>
    <n v="6309.5766601599998"/>
    <n v="67920.3984375"/>
    <n v="61610.8217773"/>
    <n v="8245.1602593299995"/>
    <n v="7802.1621509400002"/>
    <n v="78"/>
    <n v="2020"/>
    <x v="189"/>
  </r>
  <r>
    <x v="37"/>
    <n v="66"/>
    <n v="5940000"/>
    <m/>
    <n v="6309.5766601599998"/>
    <n v="6309.5766601599998"/>
    <n v="0"/>
    <n v="6309.5766601599998"/>
    <n v="0"/>
    <n v="78"/>
    <n v="2020"/>
    <x v="189"/>
  </r>
  <r>
    <x v="17"/>
    <n v="35"/>
    <n v="3150000"/>
    <m/>
    <n v="6309.5766601599998"/>
    <n v="6309.5766601599998"/>
    <n v="0"/>
    <n v="6309.5766601599998"/>
    <n v="0"/>
    <n v="78"/>
    <n v="2020"/>
    <x v="189"/>
  </r>
  <r>
    <x v="22"/>
    <n v="15"/>
    <n v="1350000"/>
    <m/>
    <n v="6309.5766601599998"/>
    <n v="6309.5766601599998"/>
    <n v="0"/>
    <n v="6309.5766601599998"/>
    <n v="0"/>
    <n v="78"/>
    <n v="2020"/>
    <x v="189"/>
  </r>
  <r>
    <x v="28"/>
    <n v="26"/>
    <n v="2340000"/>
    <m/>
    <n v="6309.5766601599998"/>
    <n v="6309.5766601599998"/>
    <n v="0"/>
    <n v="6309.5766601599998"/>
    <n v="0"/>
    <n v="78"/>
    <n v="2020"/>
    <x v="189"/>
  </r>
  <r>
    <x v="32"/>
    <n v="13"/>
    <n v="1170000"/>
    <m/>
    <n v="6309.5766601599998"/>
    <n v="6309.5766601599998"/>
    <n v="0"/>
    <n v="6309.5766601599998"/>
    <n v="0"/>
    <n v="78"/>
    <n v="2020"/>
    <x v="189"/>
  </r>
  <r>
    <x v="38"/>
    <n v="23"/>
    <n v="2070000"/>
    <m/>
    <n v="6309.5766601599998"/>
    <n v="6309.5766601599998"/>
    <n v="0"/>
    <n v="6309.5766601599998"/>
    <n v="0"/>
    <n v="78"/>
    <n v="2020"/>
    <x v="189"/>
  </r>
  <r>
    <x v="29"/>
    <n v="61"/>
    <n v="5490000"/>
    <m/>
    <n v="6309.5766601599998"/>
    <n v="6309.5766601599998"/>
    <n v="0"/>
    <n v="6309.5766601599998"/>
    <n v="0"/>
    <n v="78"/>
    <n v="2020"/>
    <x v="189"/>
  </r>
  <r>
    <x v="18"/>
    <n v="2"/>
    <n v="180000"/>
    <m/>
    <n v="6309.5766601599998"/>
    <n v="6309.5766601599998"/>
    <n v="0"/>
    <n v="6309.5766601599998"/>
    <n v="0"/>
    <n v="78"/>
    <n v="2020"/>
    <x v="189"/>
  </r>
  <r>
    <x v="24"/>
    <n v="53"/>
    <n v="4770000"/>
    <m/>
    <n v="6309.5766601599998"/>
    <n v="6309.5766601599998"/>
    <n v="0"/>
    <n v="6309.5766601599998"/>
    <n v="0"/>
    <n v="78"/>
    <n v="2020"/>
    <x v="189"/>
  </r>
  <r>
    <x v="35"/>
    <n v="35"/>
    <n v="3150000"/>
    <m/>
    <n v="6309.5766601599998"/>
    <n v="6309.5766601599998"/>
    <n v="0"/>
    <n v="6309.5766601599998"/>
    <n v="0"/>
    <n v="78"/>
    <n v="2020"/>
    <x v="189"/>
  </r>
  <r>
    <x v="7"/>
    <n v="238"/>
    <n v="21420000"/>
    <m/>
    <n v="6309.5766601599998"/>
    <n v="6309.5766601599998"/>
    <n v="0"/>
    <n v="6309.5766601599998"/>
    <n v="0"/>
    <n v="78"/>
    <n v="2020"/>
    <x v="189"/>
  </r>
  <r>
    <x v="20"/>
    <n v="36"/>
    <n v="3240000"/>
    <m/>
    <n v="6309.5766601599998"/>
    <n v="6309.5766601599998"/>
    <n v="0"/>
    <n v="6309.5766601599998"/>
    <n v="0"/>
    <n v="78"/>
    <n v="2020"/>
    <x v="189"/>
  </r>
  <r>
    <x v="19"/>
    <n v="53"/>
    <n v="4770000"/>
    <m/>
    <n v="6309.5766601599998"/>
    <n v="6309.5766601599998"/>
    <n v="0"/>
    <n v="6309.5766601599998"/>
    <n v="0"/>
    <n v="78"/>
    <n v="2020"/>
    <x v="189"/>
  </r>
  <r>
    <x v="3"/>
    <n v="29"/>
    <n v="2610000"/>
    <m/>
    <n v="6309.5766601599998"/>
    <n v="285759.25"/>
    <n v="279449.67333999998"/>
    <n v="35513.888857099999"/>
    <n v="72075.971646000005"/>
    <n v="77"/>
    <n v="2020"/>
    <x v="190"/>
  </r>
  <r>
    <x v="27"/>
    <n v="16"/>
    <n v="1440000"/>
    <m/>
    <n v="6309.5766601599998"/>
    <n v="444631.5"/>
    <n v="438321.92333999998"/>
    <n v="82983.665802000003"/>
    <n v="160621.58315200001"/>
    <n v="75"/>
    <n v="2020"/>
    <x v="191"/>
  </r>
  <r>
    <x v="41"/>
    <n v="50"/>
    <n v="4500000"/>
    <m/>
    <n v="6309.5766601599998"/>
    <n v="6309.5766601599998"/>
    <n v="0"/>
    <n v="6309.5766601599998"/>
    <n v="0"/>
    <n v="75"/>
    <n v="2020"/>
    <x v="191"/>
  </r>
  <r>
    <x v="32"/>
    <n v="3"/>
    <n v="270000"/>
    <m/>
    <n v="6309.5766601599998"/>
    <n v="6309.5766601599998"/>
    <n v="0"/>
    <n v="6309.5766601599998"/>
    <n v="0"/>
    <n v="75"/>
    <n v="2020"/>
    <x v="191"/>
  </r>
  <r>
    <x v="40"/>
    <n v="25"/>
    <n v="2250000"/>
    <m/>
    <n v="6309.5766601599998"/>
    <n v="6309.5766601599998"/>
    <n v="0"/>
    <n v="6309.5766601599998"/>
    <n v="0"/>
    <n v="75"/>
    <n v="2020"/>
    <x v="191"/>
  </r>
  <r>
    <x v="29"/>
    <n v="24"/>
    <n v="2160000"/>
    <m/>
    <n v="6309.5766601599998"/>
    <n v="6309.5766601599998"/>
    <n v="0"/>
    <n v="6309.5766601599998"/>
    <n v="0"/>
    <n v="75"/>
    <n v="2020"/>
    <x v="191"/>
  </r>
  <r>
    <x v="5"/>
    <n v="117"/>
    <n v="10530000"/>
    <m/>
    <n v="16595.8789063"/>
    <n v="319153.9375"/>
    <n v="302558.058594"/>
    <n v="209364.96197199999"/>
    <n v="57425.603477700002"/>
    <n v="74"/>
    <n v="2020"/>
    <x v="192"/>
  </r>
  <r>
    <x v="2"/>
    <n v="493"/>
    <n v="44370000"/>
    <m/>
    <n v="6309.5766601599998"/>
    <n v="420726.6875"/>
    <n v="414417.11083999998"/>
    <n v="77961.043446099997"/>
    <n v="72772.938420499995"/>
    <n v="74"/>
    <n v="2020"/>
    <x v="192"/>
  </r>
  <r>
    <x v="42"/>
    <n v="40"/>
    <n v="3600000"/>
    <m/>
    <n v="6309.5766601599998"/>
    <n v="188799.25"/>
    <n v="182489.67334000001"/>
    <n v="34449.458166500001"/>
    <n v="53681.432397299999"/>
    <n v="74"/>
    <n v="2020"/>
    <x v="192"/>
  </r>
  <r>
    <x v="9"/>
    <n v="59"/>
    <n v="5310000"/>
    <m/>
    <n v="6309.5766601599998"/>
    <n v="102801.640625"/>
    <n v="96492.063964800007"/>
    <n v="18485.097060399999"/>
    <n v="23550.5851176"/>
    <n v="74"/>
    <n v="2020"/>
    <x v="192"/>
  </r>
  <r>
    <x v="7"/>
    <n v="1685"/>
    <n v="151650000"/>
    <m/>
    <n v="6309.5766601599998"/>
    <n v="328095.5"/>
    <n v="321785.92333999998"/>
    <n v="12249.675152399999"/>
    <n v="31129.129907099999"/>
    <n v="74"/>
    <n v="2020"/>
    <x v="192"/>
  </r>
  <r>
    <x v="23"/>
    <n v="60"/>
    <n v="5400000"/>
    <m/>
    <n v="6309.5766601599998"/>
    <n v="51522.8789063"/>
    <n v="45213.3022461"/>
    <n v="9048.3243489600009"/>
    <n v="10412.7409021"/>
    <n v="74"/>
    <n v="2020"/>
    <x v="192"/>
  </r>
  <r>
    <x v="17"/>
    <n v="92"/>
    <n v="8280000"/>
    <m/>
    <n v="6309.5766601599998"/>
    <n v="6309.5766601599998"/>
    <n v="0"/>
    <n v="6309.5766601599998"/>
    <n v="0"/>
    <n v="74"/>
    <n v="2020"/>
    <x v="192"/>
  </r>
  <r>
    <x v="22"/>
    <n v="6"/>
    <n v="540000"/>
    <m/>
    <n v="6309.5766601599998"/>
    <n v="6309.5766601599998"/>
    <n v="0"/>
    <n v="6309.5766601599998"/>
    <n v="0"/>
    <n v="74"/>
    <n v="2020"/>
    <x v="192"/>
  </r>
  <r>
    <x v="41"/>
    <n v="9"/>
    <n v="810000"/>
    <m/>
    <n v="6309.5766601599998"/>
    <n v="6309.5766601599998"/>
    <n v="0"/>
    <n v="6309.5766601599998"/>
    <n v="0"/>
    <n v="74"/>
    <n v="2020"/>
    <x v="192"/>
  </r>
  <r>
    <x v="29"/>
    <n v="51"/>
    <n v="4590000"/>
    <m/>
    <n v="6309.5766601599998"/>
    <n v="6309.5766601599998"/>
    <n v="0"/>
    <n v="6309.5766601599998"/>
    <n v="0"/>
    <n v="74"/>
    <n v="2020"/>
    <x v="192"/>
  </r>
  <r>
    <x v="34"/>
    <n v="40"/>
    <n v="3600000"/>
    <m/>
    <n v="6309.5766601599998"/>
    <n v="6309.5766601599998"/>
    <n v="0"/>
    <n v="6309.5766601599998"/>
    <n v="0"/>
    <n v="74"/>
    <n v="2020"/>
    <x v="192"/>
  </r>
  <r>
    <x v="31"/>
    <n v="89"/>
    <n v="8010000"/>
    <m/>
    <n v="6309.5766601599998"/>
    <n v="6309.5766601599998"/>
    <n v="0"/>
    <n v="6309.5766601599998"/>
    <n v="0"/>
    <n v="74"/>
    <n v="2020"/>
    <x v="192"/>
  </r>
  <r>
    <x v="24"/>
    <n v="11"/>
    <n v="990000"/>
    <m/>
    <n v="6309.5766601599998"/>
    <n v="6309.5766601599998"/>
    <n v="0"/>
    <n v="6309.5766601599998"/>
    <n v="0"/>
    <n v="74"/>
    <n v="2020"/>
    <x v="192"/>
  </r>
  <r>
    <x v="20"/>
    <n v="183"/>
    <n v="16470000"/>
    <m/>
    <n v="6309.5766601599998"/>
    <n v="6309.5766601599998"/>
    <n v="0"/>
    <n v="6309.5766601599998"/>
    <n v="0"/>
    <n v="74"/>
    <n v="2020"/>
    <x v="192"/>
  </r>
  <r>
    <x v="8"/>
    <n v="3533"/>
    <n v="317970000"/>
    <m/>
    <n v="6309.5766601599998"/>
    <n v="1137628"/>
    <n v="1131318.42334"/>
    <n v="449575.24775699998"/>
    <n v="96725.998750300001"/>
    <n v="71"/>
    <n v="2020"/>
    <x v="193"/>
  </r>
  <r>
    <x v="5"/>
    <n v="1121"/>
    <n v="100890000"/>
    <m/>
    <n v="6309.5766601599998"/>
    <n v="1584894.25"/>
    <n v="1578584.67334"/>
    <n v="399029.36404000001"/>
    <n v="240791.893385"/>
    <n v="71"/>
    <n v="2020"/>
    <x v="193"/>
  </r>
  <r>
    <x v="4"/>
    <n v="1016"/>
    <n v="91440000"/>
    <m/>
    <n v="6309.5766601599998"/>
    <n v="510505.21875"/>
    <n v="504195.64208999998"/>
    <n v="263686.88360399997"/>
    <n v="86434.622868199993"/>
    <n v="71"/>
    <n v="2020"/>
    <x v="193"/>
  </r>
  <r>
    <x v="0"/>
    <n v="27"/>
    <n v="2430000"/>
    <m/>
    <n v="6309.5766601599998"/>
    <n v="3630782"/>
    <n v="3624472.4233400002"/>
    <n v="242324.14505600001"/>
    <n v="842920.234421"/>
    <n v="71"/>
    <n v="2020"/>
    <x v="193"/>
  </r>
  <r>
    <x v="6"/>
    <n v="37"/>
    <n v="3330000"/>
    <m/>
    <n v="21281.3925781"/>
    <n v="337287.5625"/>
    <n v="316006.16992199997"/>
    <n v="234115.89933499999"/>
    <n v="51157.619112"/>
    <n v="71"/>
    <n v="2020"/>
    <x v="193"/>
  </r>
  <r>
    <x v="1"/>
    <n v="60"/>
    <n v="5400000"/>
    <m/>
    <n v="6309.5766601599998"/>
    <n v="619441.5"/>
    <n v="613131.92333999998"/>
    <n v="117326.60535500001"/>
    <n v="183140.40213500001"/>
    <n v="71"/>
    <n v="2020"/>
    <x v="193"/>
  </r>
  <r>
    <x v="2"/>
    <n v="1426"/>
    <n v="128340000"/>
    <m/>
    <n v="6309.5766601599998"/>
    <n v="731139.625"/>
    <n v="724830.04833999998"/>
    <n v="72644.498233799997"/>
    <n v="148295.83673099999"/>
    <n v="71"/>
    <n v="2020"/>
    <x v="193"/>
  </r>
  <r>
    <x v="13"/>
    <n v="357"/>
    <n v="32130000"/>
    <m/>
    <n v="6309.5766601599998"/>
    <n v="248885.8125"/>
    <n v="242576.23584000001"/>
    <n v="63251.393255199997"/>
    <n v="41182.359135600003"/>
    <n v="71"/>
    <n v="2020"/>
    <x v="193"/>
  </r>
  <r>
    <x v="23"/>
    <n v="119"/>
    <n v="10710000"/>
    <m/>
    <n v="6309.5766601599998"/>
    <n v="310456.03125"/>
    <n v="304146.45458999998"/>
    <n v="41159.070681800004"/>
    <n v="67786.912148400006"/>
    <n v="71"/>
    <n v="2020"/>
    <x v="193"/>
  </r>
  <r>
    <x v="25"/>
    <n v="20"/>
    <n v="1800000"/>
    <m/>
    <n v="6309.5766601599998"/>
    <n v="293765.0625"/>
    <n v="287455.48583999998"/>
    <n v="37986.4833984"/>
    <n v="76424.962773699997"/>
    <n v="71"/>
    <n v="2020"/>
    <x v="193"/>
  </r>
  <r>
    <x v="14"/>
    <n v="305"/>
    <n v="27450000"/>
    <m/>
    <n v="6309.5766601599998"/>
    <n v="169044.15625"/>
    <n v="162734.57959000001"/>
    <n v="32196.156046700002"/>
    <n v="29824.750247100001"/>
    <n v="71"/>
    <n v="2020"/>
    <x v="193"/>
  </r>
  <r>
    <x v="36"/>
    <n v="45"/>
    <n v="4050000"/>
    <m/>
    <n v="6309.5766601599998"/>
    <n v="654636.5"/>
    <n v="648326.92333999998"/>
    <n v="30188.0503364"/>
    <n v="113168.489493"/>
    <n v="71"/>
    <n v="2020"/>
    <x v="193"/>
  </r>
  <r>
    <x v="42"/>
    <n v="51"/>
    <n v="4590000"/>
    <m/>
    <n v="6309.5766601599998"/>
    <n v="94623.78125"/>
    <n v="88314.204589800007"/>
    <n v="27831.758090200001"/>
    <n v="27483.879483799999"/>
    <n v="71"/>
    <n v="2020"/>
    <x v="193"/>
  </r>
  <r>
    <x v="9"/>
    <n v="146"/>
    <n v="13140000"/>
    <m/>
    <n v="6309.5766601599998"/>
    <n v="319153.9375"/>
    <n v="312844.36083999998"/>
    <n v="24749.352713"/>
    <n v="45601.487969000002"/>
    <n v="71"/>
    <n v="2020"/>
    <x v="193"/>
  </r>
  <r>
    <x v="33"/>
    <n v="18"/>
    <n v="1620000"/>
    <m/>
    <n v="6309.5766601599998"/>
    <n v="263026.84375"/>
    <n v="256717.26709000001"/>
    <n v="23223.561876100001"/>
    <n v="58961.1681398"/>
    <n v="71"/>
    <n v="2020"/>
    <x v="193"/>
  </r>
  <r>
    <x v="34"/>
    <n v="56"/>
    <n v="5040000"/>
    <m/>
    <n v="6309.5766601599998"/>
    <n v="285759.25"/>
    <n v="279449.67333999998"/>
    <n v="14751.9052734"/>
    <n v="41520.296610600002"/>
    <n v="71"/>
    <n v="2020"/>
    <x v="193"/>
  </r>
  <r>
    <x v="7"/>
    <n v="2578"/>
    <n v="232020000"/>
    <m/>
    <n v="6309.5766601599998"/>
    <n v="602559.875"/>
    <n v="596250.29833999998"/>
    <n v="10928.748627200001"/>
    <n v="32225.716064600001"/>
    <n v="71"/>
    <n v="2020"/>
    <x v="193"/>
  </r>
  <r>
    <x v="10"/>
    <n v="130"/>
    <n v="11700000"/>
    <m/>
    <n v="6309.5766601599998"/>
    <n v="183653.90625"/>
    <n v="177344.32959000001"/>
    <n v="7673.7638108499996"/>
    <n v="15494.1875906"/>
    <n v="71"/>
    <n v="2020"/>
    <x v="193"/>
  </r>
  <r>
    <x v="37"/>
    <n v="65"/>
    <n v="5850000"/>
    <m/>
    <n v="6309.5766601599998"/>
    <n v="14454.4082031"/>
    <n v="8144.8315429699996"/>
    <n v="6476.8344426100002"/>
    <n v="1052.1480687999999"/>
    <n v="71"/>
    <n v="2020"/>
    <x v="193"/>
  </r>
  <r>
    <x v="19"/>
    <n v="143"/>
    <n v="12870000"/>
    <m/>
    <n v="6309.5766601599998"/>
    <n v="20137.2480469"/>
    <n v="13827.6713867"/>
    <n v="6406.2736628599996"/>
    <n v="1152.27777343"/>
    <n v="71"/>
    <n v="2020"/>
    <x v="193"/>
  </r>
  <r>
    <x v="21"/>
    <n v="32"/>
    <n v="2880000"/>
    <m/>
    <n v="6309.5766601599998"/>
    <n v="6309.5766601599998"/>
    <n v="0"/>
    <n v="6309.5766601599998"/>
    <n v="0"/>
    <n v="71"/>
    <n v="2020"/>
    <x v="193"/>
  </r>
  <r>
    <x v="27"/>
    <n v="2"/>
    <n v="180000"/>
    <m/>
    <n v="6309.5766601599998"/>
    <n v="6309.5766601599998"/>
    <n v="0"/>
    <n v="6309.5766601599998"/>
    <n v="0"/>
    <n v="71"/>
    <n v="2020"/>
    <x v="193"/>
  </r>
  <r>
    <x v="17"/>
    <n v="483"/>
    <n v="43470000"/>
    <m/>
    <n v="6309.5766601599998"/>
    <n v="6309.5766601599998"/>
    <n v="0"/>
    <n v="6309.5766601599998"/>
    <n v="0"/>
    <n v="71"/>
    <n v="2020"/>
    <x v="193"/>
  </r>
  <r>
    <x v="22"/>
    <n v="6"/>
    <n v="540000"/>
    <m/>
    <n v="6309.5766601599998"/>
    <n v="6309.5766601599998"/>
    <n v="0"/>
    <n v="6309.5766601599998"/>
    <n v="0"/>
    <n v="71"/>
    <n v="2020"/>
    <x v="193"/>
  </r>
  <r>
    <x v="41"/>
    <n v="7"/>
    <n v="630000"/>
    <m/>
    <n v="6309.5766601599998"/>
    <n v="6309.5766601599998"/>
    <n v="0"/>
    <n v="6309.5766601599998"/>
    <n v="0"/>
    <n v="71"/>
    <n v="2020"/>
    <x v="193"/>
  </r>
  <r>
    <x v="28"/>
    <n v="10"/>
    <n v="900000"/>
    <m/>
    <n v="6309.5766601599998"/>
    <n v="6309.5766601599998"/>
    <n v="0"/>
    <n v="6309.5766601599998"/>
    <n v="0"/>
    <n v="71"/>
    <n v="2020"/>
    <x v="193"/>
  </r>
  <r>
    <x v="11"/>
    <n v="15"/>
    <n v="1350000"/>
    <m/>
    <n v="6309.5766601599998"/>
    <n v="6309.5766601599998"/>
    <n v="0"/>
    <n v="6309.5766601599998"/>
    <n v="0"/>
    <n v="71"/>
    <n v="2020"/>
    <x v="193"/>
  </r>
  <r>
    <x v="40"/>
    <n v="6"/>
    <n v="540000"/>
    <m/>
    <n v="6309.5766601599998"/>
    <n v="6309.5766601599998"/>
    <n v="0"/>
    <n v="6309.5766601599998"/>
    <n v="0"/>
    <n v="71"/>
    <n v="2020"/>
    <x v="193"/>
  </r>
  <r>
    <x v="29"/>
    <n v="25"/>
    <n v="2250000"/>
    <m/>
    <n v="6309.5766601599998"/>
    <n v="6309.5766601599998"/>
    <n v="0"/>
    <n v="6309.5766601599998"/>
    <n v="0"/>
    <n v="71"/>
    <n v="2020"/>
    <x v="193"/>
  </r>
  <r>
    <x v="18"/>
    <n v="9"/>
    <n v="810000"/>
    <m/>
    <n v="6309.5766601599998"/>
    <n v="6309.5766601599998"/>
    <n v="0"/>
    <n v="6309.5766601599998"/>
    <n v="0"/>
    <n v="71"/>
    <n v="2020"/>
    <x v="193"/>
  </r>
  <r>
    <x v="12"/>
    <n v="6"/>
    <n v="540000"/>
    <m/>
    <n v="6309.5766601599998"/>
    <n v="6309.5766601599998"/>
    <n v="0"/>
    <n v="6309.5766601599998"/>
    <n v="0"/>
    <n v="71"/>
    <n v="2020"/>
    <x v="193"/>
  </r>
  <r>
    <x v="31"/>
    <n v="63"/>
    <n v="5670000"/>
    <m/>
    <n v="6309.5766601599998"/>
    <n v="6309.5766601599998"/>
    <n v="0"/>
    <n v="6309.5766601599998"/>
    <n v="0"/>
    <n v="71"/>
    <n v="2020"/>
    <x v="193"/>
  </r>
  <r>
    <x v="3"/>
    <n v="3"/>
    <n v="270000"/>
    <m/>
    <n v="6309.5766601599998"/>
    <n v="6309.5766601599998"/>
    <n v="0"/>
    <n v="6309.5766601599998"/>
    <n v="0"/>
    <n v="71"/>
    <n v="2020"/>
    <x v="193"/>
  </r>
  <r>
    <x v="20"/>
    <n v="169"/>
    <n v="15210000"/>
    <m/>
    <n v="6309.5766601599998"/>
    <n v="6309.5766601599998"/>
    <n v="0"/>
    <n v="6309.5766601599998"/>
    <n v="0"/>
    <n v="71"/>
    <n v="2020"/>
    <x v="193"/>
  </r>
  <r>
    <x v="8"/>
    <n v="1850"/>
    <n v="166500000"/>
    <m/>
    <n v="6309.5766601599998"/>
    <n v="1137628"/>
    <n v="1131318.42334"/>
    <n v="543107.84808599995"/>
    <n v="109129.360908"/>
    <n v="70"/>
    <n v="2020"/>
    <x v="194"/>
  </r>
  <r>
    <x v="5"/>
    <n v="1125"/>
    <n v="101250000"/>
    <m/>
    <n v="6309.5766601599998"/>
    <n v="1819701.875"/>
    <n v="1813392.29834"/>
    <n v="492940.69585999998"/>
    <n v="254360.81861300001"/>
    <n v="70"/>
    <n v="2020"/>
    <x v="194"/>
  </r>
  <r>
    <x v="2"/>
    <n v="1442"/>
    <n v="129780000"/>
    <m/>
    <n v="6309.5766601599998"/>
    <n v="912011.4375"/>
    <n v="905701.86083999998"/>
    <n v="129037.36671"/>
    <n v="169648.60028700001"/>
    <n v="70"/>
    <n v="2020"/>
    <x v="194"/>
  </r>
  <r>
    <x v="36"/>
    <n v="122"/>
    <n v="10980000"/>
    <m/>
    <n v="6309.5766601599998"/>
    <n v="1047129.0625"/>
    <n v="1040819.48584"/>
    <n v="91751.080406299996"/>
    <n v="221236.555807"/>
    <n v="70"/>
    <n v="2020"/>
    <x v="194"/>
  </r>
  <r>
    <x v="11"/>
    <n v="210"/>
    <n v="18900000"/>
    <m/>
    <n v="6309.5766601599998"/>
    <n v="963829.4375"/>
    <n v="957519.86083999998"/>
    <n v="75166.318573299999"/>
    <n v="151079.09652299999"/>
    <n v="70"/>
    <n v="2020"/>
    <x v="194"/>
  </r>
  <r>
    <x v="3"/>
    <n v="100"/>
    <n v="9000000"/>
    <m/>
    <n v="6309.5766601599998"/>
    <n v="277971.46875"/>
    <n v="271661.89208999998"/>
    <n v="58847.733203099997"/>
    <n v="67881.773499300005"/>
    <n v="70"/>
    <n v="2020"/>
    <x v="194"/>
  </r>
  <r>
    <x v="42"/>
    <n v="45"/>
    <n v="4050000"/>
    <m/>
    <n v="6309.5766601599998"/>
    <n v="151356.234375"/>
    <n v="145046.65771500001"/>
    <n v="29365.976985699999"/>
    <n v="39287.095649800001"/>
    <n v="70"/>
    <n v="2020"/>
    <x v="194"/>
  </r>
  <r>
    <x v="33"/>
    <n v="19"/>
    <n v="1710000"/>
    <m/>
    <n v="6309.5766601599998"/>
    <n v="159955.890625"/>
    <n v="153646.31396500001"/>
    <n v="27318.481959299999"/>
    <n v="36471.857635799999"/>
    <n v="70"/>
    <n v="2020"/>
    <x v="194"/>
  </r>
  <r>
    <x v="9"/>
    <n v="149"/>
    <n v="13410000"/>
    <m/>
    <n v="6309.5766601599998"/>
    <n v="235505.046875"/>
    <n v="229195.47021500001"/>
    <n v="16519.389700899999"/>
    <n v="30956.421011900002"/>
    <n v="70"/>
    <n v="2020"/>
    <x v="194"/>
  </r>
  <r>
    <x v="1"/>
    <n v="122"/>
    <n v="10980000"/>
    <m/>
    <n v="6309.5766601599998"/>
    <n v="602559.875"/>
    <n v="596250.29833999998"/>
    <n v="15745.7949979"/>
    <n v="58599.900868500001"/>
    <n v="70"/>
    <n v="2020"/>
    <x v="194"/>
  </r>
  <r>
    <x v="23"/>
    <n v="296"/>
    <n v="26640000"/>
    <m/>
    <n v="6309.5766601599998"/>
    <n v="263026.84375"/>
    <n v="256717.26709000001"/>
    <n v="13634.150351"/>
    <n v="26381.17339"/>
    <n v="70"/>
    <n v="2020"/>
    <x v="194"/>
  </r>
  <r>
    <x v="16"/>
    <n v="95"/>
    <n v="8550000"/>
    <m/>
    <n v="6309.5766601599998"/>
    <n v="97274.7578125"/>
    <n v="90965.181152300007"/>
    <n v="7897.2239309200004"/>
    <n v="10508.1944797"/>
    <n v="70"/>
    <n v="2020"/>
    <x v="194"/>
  </r>
  <r>
    <x v="17"/>
    <n v="528"/>
    <n v="47520000"/>
    <m/>
    <n v="6309.5766601599998"/>
    <n v="173780.1875"/>
    <n v="167470.61084000001"/>
    <n v="6856.6085519500002"/>
    <n v="8612.6249065699994"/>
    <n v="70"/>
    <n v="2020"/>
    <x v="194"/>
  </r>
  <r>
    <x v="7"/>
    <n v="2594"/>
    <n v="233460000"/>
    <m/>
    <n v="6309.5766601599998"/>
    <n v="319153.9375"/>
    <n v="312844.36083999998"/>
    <n v="6790.7573260999998"/>
    <n v="10265.633637999999"/>
    <n v="70"/>
    <n v="2020"/>
    <x v="194"/>
  </r>
  <r>
    <x v="22"/>
    <n v="146"/>
    <n v="13140000"/>
    <m/>
    <n v="6309.5766601599998"/>
    <n v="52966.3710938"/>
    <n v="46656.7944336"/>
    <n v="6629.1437453199997"/>
    <n v="3848.0972802400001"/>
    <n v="70"/>
    <n v="2020"/>
    <x v="194"/>
  </r>
  <r>
    <x v="10"/>
    <n v="132"/>
    <n v="11880000"/>
    <m/>
    <n v="6309.5766601599998"/>
    <n v="29648.3222656"/>
    <n v="23338.7456055"/>
    <n v="6486.3853389899996"/>
    <n v="2023.6678252900001"/>
    <n v="70"/>
    <n v="2020"/>
    <x v="194"/>
  </r>
  <r>
    <x v="0"/>
    <n v="27"/>
    <n v="2430000"/>
    <m/>
    <n v="6309.5766601599998"/>
    <n v="6309.5766601599998"/>
    <n v="0"/>
    <n v="6309.5766601599998"/>
    <n v="0"/>
    <n v="70"/>
    <n v="2020"/>
    <x v="194"/>
  </r>
  <r>
    <x v="21"/>
    <n v="32"/>
    <n v="2880000"/>
    <m/>
    <n v="6309.5766601599998"/>
    <n v="6309.5766601599998"/>
    <n v="0"/>
    <n v="6309.5766601599998"/>
    <n v="0"/>
    <n v="70"/>
    <n v="2020"/>
    <x v="194"/>
  </r>
  <r>
    <x v="27"/>
    <n v="13"/>
    <n v="1170000"/>
    <m/>
    <n v="6309.5766601599998"/>
    <n v="6309.5766601599998"/>
    <n v="0"/>
    <n v="6309.5766601599998"/>
    <n v="0"/>
    <n v="70"/>
    <n v="2020"/>
    <x v="194"/>
  </r>
  <r>
    <x v="25"/>
    <n v="15"/>
    <n v="1350000"/>
    <m/>
    <n v="6309.5766601599998"/>
    <n v="6309.5766601599998"/>
    <n v="0"/>
    <n v="6309.5766601599998"/>
    <n v="0"/>
    <n v="70"/>
    <n v="2020"/>
    <x v="194"/>
  </r>
  <r>
    <x v="41"/>
    <n v="56"/>
    <n v="5040000"/>
    <m/>
    <n v="6309.5766601599998"/>
    <n v="6309.5766601599998"/>
    <n v="0"/>
    <n v="6309.5766601599998"/>
    <n v="0"/>
    <n v="70"/>
    <n v="2020"/>
    <x v="194"/>
  </r>
  <r>
    <x v="28"/>
    <n v="34"/>
    <n v="3060000"/>
    <m/>
    <n v="6309.5766601599998"/>
    <n v="6309.5766601599998"/>
    <n v="0"/>
    <n v="6309.5766601599998"/>
    <n v="0"/>
    <n v="70"/>
    <n v="2020"/>
    <x v="194"/>
  </r>
  <r>
    <x v="32"/>
    <n v="24"/>
    <n v="2160000"/>
    <m/>
    <n v="6309.5766601599998"/>
    <n v="6309.5766601599998"/>
    <n v="0"/>
    <n v="6309.5766601599998"/>
    <n v="0"/>
    <n v="70"/>
    <n v="2020"/>
    <x v="194"/>
  </r>
  <r>
    <x v="40"/>
    <n v="60"/>
    <n v="5400000"/>
    <m/>
    <n v="6309.5766601599998"/>
    <n v="6309.5766601599998"/>
    <n v="0"/>
    <n v="6309.5766601599998"/>
    <n v="0"/>
    <n v="70"/>
    <n v="2020"/>
    <x v="194"/>
  </r>
  <r>
    <x v="38"/>
    <n v="30"/>
    <n v="2700000"/>
    <m/>
    <n v="6309.5766601599998"/>
    <n v="6309.5766601599998"/>
    <n v="0"/>
    <n v="6309.5766601599998"/>
    <n v="0"/>
    <n v="70"/>
    <n v="2020"/>
    <x v="194"/>
  </r>
  <r>
    <x v="29"/>
    <n v="59"/>
    <n v="5310000"/>
    <m/>
    <n v="6309.5766601599998"/>
    <n v="6309.5766601599998"/>
    <n v="0"/>
    <n v="6309.5766601599998"/>
    <n v="0"/>
    <n v="70"/>
    <n v="2020"/>
    <x v="194"/>
  </r>
  <r>
    <x v="34"/>
    <n v="56"/>
    <n v="5040000"/>
    <m/>
    <n v="6309.5766601599998"/>
    <n v="6309.5766601599998"/>
    <n v="0"/>
    <n v="6309.5766601599998"/>
    <n v="0"/>
    <n v="70"/>
    <n v="2020"/>
    <x v="194"/>
  </r>
  <r>
    <x v="18"/>
    <n v="85"/>
    <n v="7650000"/>
    <m/>
    <n v="6309.5766601599998"/>
    <n v="6309.5766601599998"/>
    <n v="0"/>
    <n v="6309.5766601599998"/>
    <n v="0"/>
    <n v="70"/>
    <n v="2020"/>
    <x v="194"/>
  </r>
  <r>
    <x v="12"/>
    <n v="3"/>
    <n v="270000"/>
    <m/>
    <n v="6309.5766601599998"/>
    <n v="6309.5766601599998"/>
    <n v="0"/>
    <n v="6309.5766601599998"/>
    <n v="0"/>
    <n v="70"/>
    <n v="2020"/>
    <x v="194"/>
  </r>
  <r>
    <x v="31"/>
    <n v="87"/>
    <n v="7830000"/>
    <m/>
    <n v="6309.5766601599998"/>
    <n v="6309.5766601599998"/>
    <n v="0"/>
    <n v="6309.5766601599998"/>
    <n v="0"/>
    <n v="70"/>
    <n v="2020"/>
    <x v="194"/>
  </r>
  <r>
    <x v="24"/>
    <n v="124"/>
    <n v="11160000"/>
    <m/>
    <n v="6309.5766601599998"/>
    <n v="6309.5766601599998"/>
    <n v="0"/>
    <n v="6309.5766601599998"/>
    <n v="0"/>
    <n v="70"/>
    <n v="2020"/>
    <x v="194"/>
  </r>
  <r>
    <x v="35"/>
    <n v="33"/>
    <n v="2970000"/>
    <m/>
    <n v="6309.5766601599998"/>
    <n v="6309.5766601599998"/>
    <n v="0"/>
    <n v="6309.5766601599998"/>
    <n v="0"/>
    <n v="70"/>
    <n v="2020"/>
    <x v="194"/>
  </r>
  <r>
    <x v="20"/>
    <n v="230"/>
    <n v="20700000"/>
    <m/>
    <n v="6309.5766601599998"/>
    <n v="6309.5766601599998"/>
    <n v="0"/>
    <n v="6309.5766601599998"/>
    <n v="0"/>
    <n v="70"/>
    <n v="2020"/>
    <x v="194"/>
  </r>
  <r>
    <x v="19"/>
    <n v="106"/>
    <n v="9540000"/>
    <m/>
    <n v="6309.5766601599998"/>
    <n v="6309.5766601599998"/>
    <n v="0"/>
    <n v="6309.5766601599998"/>
    <n v="0"/>
    <n v="68"/>
    <n v="2020"/>
    <x v="195"/>
  </r>
  <r>
    <x v="1"/>
    <n v="106"/>
    <n v="9540000"/>
    <m/>
    <n v="6309.5766601599998"/>
    <n v="586138.3125"/>
    <n v="579828.73583999998"/>
    <n v="41772.463213100003"/>
    <n v="96320.878505999994"/>
    <n v="67"/>
    <n v="2020"/>
    <x v="196"/>
  </r>
  <r>
    <x v="7"/>
    <n v="68"/>
    <n v="6120000"/>
    <m/>
    <n v="6309.5766601599998"/>
    <n v="87096.375"/>
    <n v="80786.798339800007"/>
    <n v="14935.8260785"/>
    <n v="19231.868822799999"/>
    <n v="67"/>
    <n v="2020"/>
    <x v="196"/>
  </r>
  <r>
    <x v="23"/>
    <n v="51"/>
    <n v="4590000"/>
    <m/>
    <n v="6309.5766601599998"/>
    <n v="131825.78125"/>
    <n v="125516.20458999999"/>
    <n v="11231.7807617"/>
    <n v="24363.667290199999"/>
    <n v="67"/>
    <n v="2020"/>
    <x v="196"/>
  </r>
  <r>
    <x v="27"/>
    <n v="3"/>
    <n v="270000"/>
    <m/>
    <n v="6309.5766601599998"/>
    <n v="6309.5766601599998"/>
    <n v="0"/>
    <n v="6309.5766601599998"/>
    <n v="0"/>
    <n v="67"/>
    <n v="2020"/>
    <x v="196"/>
  </r>
  <r>
    <x v="25"/>
    <n v="1"/>
    <n v="90000"/>
    <m/>
    <n v="6309.5766601599998"/>
    <n v="6309.5766601599998"/>
    <n v="0"/>
    <n v="6309.5766601599998"/>
    <n v="0"/>
    <n v="67"/>
    <n v="2020"/>
    <x v="196"/>
  </r>
  <r>
    <x v="41"/>
    <n v="9"/>
    <n v="810000"/>
    <m/>
    <n v="6309.5766601599998"/>
    <n v="6309.5766601599998"/>
    <n v="0"/>
    <n v="6309.5766601599998"/>
    <n v="0"/>
    <n v="67"/>
    <n v="2020"/>
    <x v="196"/>
  </r>
  <r>
    <x v="40"/>
    <n v="4"/>
    <n v="360000"/>
    <m/>
    <n v="6309.5766601599998"/>
    <n v="6309.5766601599998"/>
    <n v="0"/>
    <n v="6309.5766601599998"/>
    <n v="0"/>
    <n v="67"/>
    <n v="2020"/>
    <x v="196"/>
  </r>
  <r>
    <x v="29"/>
    <n v="5"/>
    <n v="450000"/>
    <m/>
    <n v="6309.5766601599998"/>
    <n v="6309.5766601599998"/>
    <n v="0"/>
    <n v="6309.5766601599998"/>
    <n v="0"/>
    <n v="67"/>
    <n v="2020"/>
    <x v="196"/>
  </r>
  <r>
    <x v="24"/>
    <n v="22"/>
    <n v="1980000"/>
    <m/>
    <n v="6309.5766601599998"/>
    <n v="6309.5766601599998"/>
    <n v="0"/>
    <n v="6309.5766601599998"/>
    <n v="0"/>
    <n v="67"/>
    <n v="2020"/>
    <x v="196"/>
  </r>
  <r>
    <x v="5"/>
    <n v="584"/>
    <n v="52560000"/>
    <m/>
    <n v="6309.5766601599998"/>
    <n v="539511.0625"/>
    <n v="533201.48583999998"/>
    <n v="217354.59411100001"/>
    <n v="96692.956559099999"/>
    <n v="66"/>
    <n v="2020"/>
    <x v="197"/>
  </r>
  <r>
    <x v="42"/>
    <n v="43"/>
    <n v="3870000"/>
    <m/>
    <n v="6309.5766601599998"/>
    <n v="263026.84375"/>
    <n v="256717.26709000001"/>
    <n v="53526.103651899997"/>
    <n v="78162.643623199998"/>
    <n v="66"/>
    <n v="2020"/>
    <x v="197"/>
  </r>
  <r>
    <x v="1"/>
    <n v="123"/>
    <n v="11070000"/>
    <m/>
    <n v="6309.5766601599998"/>
    <n v="636795.75"/>
    <n v="630486.17333999998"/>
    <n v="26401.286756099998"/>
    <n v="82408.760505700004"/>
    <n v="66"/>
    <n v="2020"/>
    <x v="197"/>
  </r>
  <r>
    <x v="25"/>
    <n v="28"/>
    <n v="2520000"/>
    <m/>
    <n v="6309.5766601599998"/>
    <n v="483059.09375"/>
    <n v="476749.51708999998"/>
    <n v="23336.345127699999"/>
    <n v="88473.684223200005"/>
    <n v="66"/>
    <n v="2020"/>
    <x v="197"/>
  </r>
  <r>
    <x v="10"/>
    <n v="66"/>
    <n v="5940000"/>
    <m/>
    <n v="6309.5766601599998"/>
    <n v="210862.984375"/>
    <n v="204553.40771500001"/>
    <n v="22554.5480217"/>
    <n v="51970.999013599998"/>
    <n v="66"/>
    <n v="2020"/>
    <x v="197"/>
  </r>
  <r>
    <x v="7"/>
    <n v="2421"/>
    <n v="217890000"/>
    <m/>
    <n v="6309.5766601599998"/>
    <n v="554626"/>
    <n v="548316.42333999998"/>
    <n v="18731.287500999999"/>
    <n v="38884.6271997"/>
    <n v="66"/>
    <n v="2020"/>
    <x v="197"/>
  </r>
  <r>
    <x v="23"/>
    <n v="224"/>
    <n v="20160000"/>
    <m/>
    <n v="6309.5766601599998"/>
    <n v="82413.8828125"/>
    <n v="76104.306152300007"/>
    <n v="7698.4130837599996"/>
    <n v="8057.0303214100004"/>
    <n v="66"/>
    <n v="2020"/>
    <x v="197"/>
  </r>
  <r>
    <x v="0"/>
    <n v="6"/>
    <n v="540000"/>
    <m/>
    <n v="6309.5766601599998"/>
    <n v="6309.5766601599998"/>
    <n v="0"/>
    <n v="6309.5766601599998"/>
    <n v="0"/>
    <n v="66"/>
    <n v="2020"/>
    <x v="197"/>
  </r>
  <r>
    <x v="17"/>
    <n v="437"/>
    <n v="39330000"/>
    <m/>
    <n v="6309.5766601599998"/>
    <n v="6309.5766601599998"/>
    <n v="0"/>
    <n v="6309.5766601599998"/>
    <n v="0"/>
    <n v="66"/>
    <n v="2020"/>
    <x v="197"/>
  </r>
  <r>
    <x v="22"/>
    <n v="88"/>
    <n v="7920000"/>
    <m/>
    <n v="6309.5766601599998"/>
    <n v="6309.5766601599998"/>
    <n v="0"/>
    <n v="6309.5766601599998"/>
    <n v="0"/>
    <n v="66"/>
    <n v="2020"/>
    <x v="197"/>
  </r>
  <r>
    <x v="15"/>
    <n v="63"/>
    <n v="5670000"/>
    <m/>
    <n v="6309.5766601599998"/>
    <n v="6309.5766601599998"/>
    <n v="0"/>
    <n v="6309.5766601599998"/>
    <n v="0"/>
    <n v="66"/>
    <n v="2020"/>
    <x v="197"/>
  </r>
  <r>
    <x v="28"/>
    <n v="10"/>
    <n v="900000"/>
    <m/>
    <n v="6309.5766601599998"/>
    <n v="6309.5766601599998"/>
    <n v="0"/>
    <n v="6309.5766601599998"/>
    <n v="0"/>
    <n v="66"/>
    <n v="2020"/>
    <x v="197"/>
  </r>
  <r>
    <x v="34"/>
    <n v="36"/>
    <n v="3240000"/>
    <m/>
    <n v="6309.5766601599998"/>
    <n v="6309.5766601599998"/>
    <n v="0"/>
    <n v="6309.5766601599998"/>
    <n v="0"/>
    <n v="66"/>
    <n v="2020"/>
    <x v="197"/>
  </r>
  <r>
    <x v="18"/>
    <n v="57"/>
    <n v="5130000"/>
    <m/>
    <n v="6309.5766601599998"/>
    <n v="6309.5766601599998"/>
    <n v="0"/>
    <n v="6309.5766601599998"/>
    <n v="0"/>
    <n v="66"/>
    <n v="2020"/>
    <x v="197"/>
  </r>
  <r>
    <x v="24"/>
    <n v="61"/>
    <n v="5490000"/>
    <m/>
    <n v="6309.5766601599998"/>
    <n v="6309.5766601599998"/>
    <n v="0"/>
    <n v="6309.5766601599998"/>
    <n v="0"/>
    <n v="66"/>
    <n v="2020"/>
    <x v="197"/>
  </r>
  <r>
    <x v="39"/>
    <n v="11"/>
    <n v="990000"/>
    <m/>
    <n v="6309.5766601599998"/>
    <n v="6309.5766601599998"/>
    <n v="0"/>
    <n v="6309.5766601599998"/>
    <n v="0"/>
    <n v="66"/>
    <n v="2020"/>
    <x v="197"/>
  </r>
  <r>
    <x v="20"/>
    <n v="172"/>
    <n v="15480000"/>
    <m/>
    <n v="6309.5766601599998"/>
    <n v="6309.5766601599998"/>
    <n v="0"/>
    <n v="6309.5766601599998"/>
    <n v="0"/>
    <n v="66"/>
    <n v="2020"/>
    <x v="197"/>
  </r>
  <r>
    <x v="4"/>
    <n v="962"/>
    <n v="86580000"/>
    <m/>
    <n v="6309.5766601599998"/>
    <n v="366437.6875"/>
    <n v="360128.11083999998"/>
    <n v="181636.606818"/>
    <n v="89509.396479999996"/>
    <n v="64"/>
    <n v="2020"/>
    <x v="198"/>
  </r>
  <r>
    <x v="13"/>
    <n v="28"/>
    <n v="2520000"/>
    <m/>
    <n v="6309.5766601599998"/>
    <n v="183653.90625"/>
    <n v="177344.32959000001"/>
    <n v="93011.832990399998"/>
    <n v="53271.714241200003"/>
    <n v="64"/>
    <n v="2020"/>
    <x v="198"/>
  </r>
  <r>
    <x v="37"/>
    <n v="61"/>
    <n v="5490000"/>
    <m/>
    <n v="6309.5766601599998"/>
    <n v="135519"/>
    <n v="129209.42333999999"/>
    <n v="28541.085081000001"/>
    <n v="30598.678693499998"/>
    <n v="64"/>
    <n v="2020"/>
    <x v="198"/>
  </r>
  <r>
    <x v="19"/>
    <n v="136"/>
    <n v="12240000"/>
    <m/>
    <n v="6309.5766601599998"/>
    <n v="80167.859375"/>
    <n v="73858.282714800007"/>
    <n v="7118.4787669500001"/>
    <n v="7004.7538220500001"/>
    <n v="64"/>
    <n v="2020"/>
    <x v="198"/>
  </r>
  <r>
    <x v="8"/>
    <n v="3651"/>
    <n v="328590000"/>
    <m/>
    <n v="6309.5766601599998"/>
    <n v="1076466"/>
    <n v="1070156.42334"/>
    <n v="418013.99627800001"/>
    <n v="104091.61257899999"/>
    <n v="63"/>
    <n v="2020"/>
    <x v="199"/>
  </r>
  <r>
    <x v="5"/>
    <n v="1104"/>
    <n v="99360000"/>
    <m/>
    <n v="6309.5766601599998"/>
    <n v="1047129.0625"/>
    <n v="1040819.48584"/>
    <n v="292020.15487099998"/>
    <n v="186076.797043"/>
    <n v="63"/>
    <n v="2020"/>
    <x v="199"/>
  </r>
  <r>
    <x v="36"/>
    <n v="2"/>
    <n v="180000"/>
    <m/>
    <n v="6309.5766601599998"/>
    <n v="570164.3125"/>
    <n v="563854.73583999998"/>
    <n v="288236.94458000001"/>
    <n v="281927.36791999999"/>
    <n v="63"/>
    <n v="2020"/>
    <x v="199"/>
  </r>
  <r>
    <x v="6"/>
    <n v="37"/>
    <n v="3330000"/>
    <m/>
    <n v="118032.078125"/>
    <n v="310456.03125"/>
    <n v="192423.953125"/>
    <n v="235913.758868"/>
    <n v="36351.514098200001"/>
    <n v="63"/>
    <n v="2020"/>
    <x v="199"/>
  </r>
  <r>
    <x v="4"/>
    <n v="972"/>
    <n v="87480000"/>
    <m/>
    <n v="6309.5766601599998"/>
    <n v="356451.15625"/>
    <n v="350141.57958999998"/>
    <n v="192781.688184"/>
    <n v="89216.560951199994"/>
    <n v="63"/>
    <n v="2020"/>
    <x v="199"/>
  </r>
  <r>
    <x v="0"/>
    <n v="27"/>
    <n v="2430000"/>
    <m/>
    <n v="6309.5766601599998"/>
    <n v="2910718.75"/>
    <n v="2904409.1733400002"/>
    <n v="188919.140426"/>
    <n v="656593.86419400002"/>
    <n v="63"/>
    <n v="2020"/>
    <x v="199"/>
  </r>
  <r>
    <x v="3"/>
    <n v="84"/>
    <n v="7560000"/>
    <m/>
    <n v="6309.5766601599998"/>
    <n v="248885.8125"/>
    <n v="242576.23584000001"/>
    <n v="92033.153518000006"/>
    <n v="72837.022185900001"/>
    <n v="63"/>
    <n v="2020"/>
    <x v="199"/>
  </r>
  <r>
    <x v="13"/>
    <n v="357"/>
    <n v="32130000"/>
    <m/>
    <n v="6309.5766601599998"/>
    <n v="155596.625"/>
    <n v="149287.04834000001"/>
    <n v="53610.044600499998"/>
    <n v="37097.710413300003"/>
    <n v="63"/>
    <n v="2020"/>
    <x v="199"/>
  </r>
  <r>
    <x v="2"/>
    <n v="1355"/>
    <n v="121950000"/>
    <m/>
    <n v="6309.5766601599998"/>
    <n v="751623.1875"/>
    <n v="745313.61083999998"/>
    <n v="48141.549314999997"/>
    <n v="123650.095478"/>
    <n v="63"/>
    <n v="2020"/>
    <x v="199"/>
  </r>
  <r>
    <x v="14"/>
    <n v="307"/>
    <n v="27630000"/>
    <m/>
    <n v="6309.5766601599998"/>
    <n v="135519"/>
    <n v="129209.42333999999"/>
    <n v="19127.713135599999"/>
    <n v="21584.110481"/>
    <n v="63"/>
    <n v="2020"/>
    <x v="199"/>
  </r>
  <r>
    <x v="23"/>
    <n v="231"/>
    <n v="20790000"/>
    <m/>
    <n v="6309.5766601599998"/>
    <n v="277971.46875"/>
    <n v="271661.89208999998"/>
    <n v="19084.5136275"/>
    <n v="38091.142272800003"/>
    <n v="63"/>
    <n v="2020"/>
    <x v="199"/>
  </r>
  <r>
    <x v="1"/>
    <n v="122"/>
    <n v="10980000"/>
    <m/>
    <n v="6309.5766601599998"/>
    <n v="270395.9375"/>
    <n v="264086.36083999998"/>
    <n v="13593.9960457"/>
    <n v="34617.131630600001"/>
    <n v="63"/>
    <n v="2020"/>
    <x v="199"/>
  </r>
  <r>
    <x v="9"/>
    <n v="148"/>
    <n v="13320000"/>
    <m/>
    <n v="6309.5766601599998"/>
    <n v="210862.984375"/>
    <n v="204553.40771500001"/>
    <n v="12727.990052900001"/>
    <n v="25640.466093999999"/>
    <n v="63"/>
    <n v="2020"/>
    <x v="199"/>
  </r>
  <r>
    <x v="33"/>
    <n v="19"/>
    <n v="1710000"/>
    <m/>
    <n v="6309.5766601599998"/>
    <n v="47424.2109375"/>
    <n v="41114.6342773"/>
    <n v="11595.8054842"/>
    <n v="11369.6661035"/>
    <n v="63"/>
    <n v="2020"/>
    <x v="199"/>
  </r>
  <r>
    <x v="7"/>
    <n v="2586"/>
    <n v="232740000"/>
    <m/>
    <n v="6309.5766601599998"/>
    <n v="328095.5"/>
    <n v="321785.92333999998"/>
    <n v="9443.9019683799997"/>
    <n v="19368.685701999999"/>
    <n v="63"/>
    <n v="2020"/>
    <x v="199"/>
  </r>
  <r>
    <x v="42"/>
    <n v="30"/>
    <n v="2700000"/>
    <m/>
    <n v="6309.5766601599998"/>
    <n v="28054.3496094"/>
    <n v="21744.7729492"/>
    <n v="8130.5165690100002"/>
    <n v="4834.1614124400003"/>
    <n v="63"/>
    <n v="2020"/>
    <x v="199"/>
  </r>
  <r>
    <x v="19"/>
    <n v="142"/>
    <n v="12780000"/>
    <m/>
    <n v="6309.5766601599998"/>
    <n v="20137.2480469"/>
    <n v="13827.6713867"/>
    <n v="6451.1777343800004"/>
    <n v="1266.5570182700001"/>
    <n v="63"/>
    <n v="2020"/>
    <x v="199"/>
  </r>
  <r>
    <x v="37"/>
    <n v="64"/>
    <n v="5760000"/>
    <m/>
    <n v="6309.5766601599998"/>
    <n v="10964.7871094"/>
    <n v="4655.2104492199996"/>
    <n v="6417.3314209"/>
    <n v="636.76891964599997"/>
    <n v="63"/>
    <n v="2020"/>
    <x v="199"/>
  </r>
  <r>
    <x v="21"/>
    <n v="32"/>
    <n v="2880000"/>
    <m/>
    <n v="6309.5766601599998"/>
    <n v="6309.5766601599998"/>
    <n v="0"/>
    <n v="6309.5766601599998"/>
    <n v="0"/>
    <n v="63"/>
    <n v="2020"/>
    <x v="199"/>
  </r>
  <r>
    <x v="27"/>
    <n v="21"/>
    <n v="1890000"/>
    <m/>
    <n v="6309.5766601599998"/>
    <n v="6309.5766601599998"/>
    <n v="0"/>
    <n v="6309.5766601599998"/>
    <n v="0"/>
    <n v="63"/>
    <n v="2020"/>
    <x v="199"/>
  </r>
  <r>
    <x v="25"/>
    <n v="125"/>
    <n v="11250000"/>
    <m/>
    <n v="6309.5766601599998"/>
    <n v="6309.5766601599998"/>
    <n v="0"/>
    <n v="6309.5766601599998"/>
    <n v="0"/>
    <n v="63"/>
    <n v="2020"/>
    <x v="199"/>
  </r>
  <r>
    <x v="17"/>
    <n v="502"/>
    <n v="45180000"/>
    <m/>
    <n v="6309.5766601599998"/>
    <n v="6309.5766601599998"/>
    <n v="0"/>
    <n v="6309.5766601599998"/>
    <n v="2.4656031370999998E-4"/>
    <n v="63"/>
    <n v="2020"/>
    <x v="199"/>
  </r>
  <r>
    <x v="22"/>
    <n v="148"/>
    <n v="13320000"/>
    <m/>
    <n v="6309.5766601599998"/>
    <n v="6309.5766601599998"/>
    <n v="0"/>
    <n v="6309.5766601599998"/>
    <n v="0"/>
    <n v="63"/>
    <n v="2020"/>
    <x v="199"/>
  </r>
  <r>
    <x v="28"/>
    <n v="33"/>
    <n v="2970000"/>
    <m/>
    <n v="6309.5766601599998"/>
    <n v="6309.5766601599998"/>
    <n v="0"/>
    <n v="6309.5766601599998"/>
    <n v="0"/>
    <n v="63"/>
    <n v="2020"/>
    <x v="199"/>
  </r>
  <r>
    <x v="10"/>
    <n v="129"/>
    <n v="11610000"/>
    <m/>
    <n v="6309.5766601599998"/>
    <n v="6309.5766601599998"/>
    <n v="0"/>
    <n v="6309.5766601599998"/>
    <n v="0"/>
    <n v="63"/>
    <n v="2020"/>
    <x v="199"/>
  </r>
  <r>
    <x v="29"/>
    <n v="51"/>
    <n v="4590000"/>
    <m/>
    <n v="6309.5766601599998"/>
    <n v="6309.5766601599998"/>
    <n v="0"/>
    <n v="6309.5766601599998"/>
    <n v="0"/>
    <n v="63"/>
    <n v="2020"/>
    <x v="199"/>
  </r>
  <r>
    <x v="34"/>
    <n v="54"/>
    <n v="4860000"/>
    <m/>
    <n v="6309.5766601599998"/>
    <n v="6309.5766601599998"/>
    <n v="0"/>
    <n v="6309.5766601599998"/>
    <n v="0"/>
    <n v="63"/>
    <n v="2020"/>
    <x v="199"/>
  </r>
  <r>
    <x v="12"/>
    <n v="29"/>
    <n v="2610000"/>
    <m/>
    <n v="6309.5766601599998"/>
    <n v="6309.5766601599998"/>
    <n v="0"/>
    <n v="6309.5766601599998"/>
    <n v="0"/>
    <n v="63"/>
    <n v="2020"/>
    <x v="199"/>
  </r>
  <r>
    <x v="31"/>
    <n v="80"/>
    <n v="7200000"/>
    <m/>
    <n v="6309.5766601599998"/>
    <n v="6309.5766601599998"/>
    <n v="0"/>
    <n v="6309.5766601599998"/>
    <n v="0"/>
    <n v="63"/>
    <n v="2020"/>
    <x v="199"/>
  </r>
  <r>
    <x v="24"/>
    <n v="127"/>
    <n v="11430000"/>
    <m/>
    <n v="6309.5766601599998"/>
    <n v="6309.5766601599998"/>
    <n v="0"/>
    <n v="6309.5766601599998"/>
    <n v="0"/>
    <n v="63"/>
    <n v="2020"/>
    <x v="199"/>
  </r>
  <r>
    <x v="39"/>
    <n v="20"/>
    <n v="1800000"/>
    <m/>
    <n v="6309.5766601599998"/>
    <n v="6309.5766601599998"/>
    <n v="0"/>
    <n v="6309.5766601599998"/>
    <n v="0"/>
    <n v="63"/>
    <n v="2020"/>
    <x v="199"/>
  </r>
  <r>
    <x v="20"/>
    <n v="227"/>
    <n v="20430000"/>
    <m/>
    <n v="6309.5766601599998"/>
    <n v="6309.5766601599998"/>
    <n v="0"/>
    <n v="6309.5766601599998"/>
    <n v="0"/>
    <n v="63"/>
    <n v="2020"/>
    <x v="199"/>
  </r>
  <r>
    <x v="42"/>
    <n v="42"/>
    <n v="3780000"/>
    <m/>
    <n v="6309.5766601599998"/>
    <n v="229086.84375"/>
    <n v="222777.26709000001"/>
    <n v="29177.172456299999"/>
    <n v="49548.978706800001"/>
    <n v="62"/>
    <n v="2020"/>
    <x v="200"/>
  </r>
  <r>
    <x v="7"/>
    <n v="2460"/>
    <n v="221400000"/>
    <m/>
    <n v="6309.5766601599998"/>
    <n v="356451.15625"/>
    <n v="350141.57958999998"/>
    <n v="18932.7711251"/>
    <n v="34474.585099299999"/>
    <n v="62"/>
    <n v="2020"/>
    <x v="200"/>
  </r>
  <r>
    <x v="1"/>
    <n v="30"/>
    <n v="2700000"/>
    <m/>
    <n v="6309.5766601599998"/>
    <n v="114815.414063"/>
    <n v="108505.837402"/>
    <n v="18577.2297201"/>
    <n v="28623.837733699998"/>
    <n v="62"/>
    <n v="2020"/>
    <x v="200"/>
  </r>
  <r>
    <x v="23"/>
    <n v="195"/>
    <n v="17550000"/>
    <m/>
    <n v="6309.5766601599998"/>
    <n v="38018.953125"/>
    <n v="31709.3764648"/>
    <n v="7435.5430138199999"/>
    <n v="4725.6782584100001"/>
    <n v="62"/>
    <n v="2020"/>
    <x v="200"/>
  </r>
  <r>
    <x v="17"/>
    <n v="305"/>
    <n v="27450000"/>
    <m/>
    <n v="6309.5766601599998"/>
    <n v="6309.5766601599998"/>
    <n v="0"/>
    <n v="6309.5766601599998"/>
    <n v="0"/>
    <n v="62"/>
    <n v="2020"/>
    <x v="200"/>
  </r>
  <r>
    <x v="22"/>
    <n v="78"/>
    <n v="7020000"/>
    <m/>
    <n v="6309.5766601599998"/>
    <n v="6309.5766601599998"/>
    <n v="0"/>
    <n v="6309.5766601599998"/>
    <n v="0"/>
    <n v="62"/>
    <n v="2020"/>
    <x v="200"/>
  </r>
  <r>
    <x v="29"/>
    <n v="4"/>
    <n v="360000"/>
    <m/>
    <n v="6309.5766601599998"/>
    <n v="6309.5766601599998"/>
    <n v="0"/>
    <n v="6309.5766601599998"/>
    <n v="0"/>
    <n v="62"/>
    <n v="2020"/>
    <x v="200"/>
  </r>
  <r>
    <x v="34"/>
    <n v="52"/>
    <n v="4680000"/>
    <m/>
    <n v="6309.5766601599998"/>
    <n v="6309.5766601599998"/>
    <n v="0"/>
    <n v="6309.5766601599998"/>
    <n v="0"/>
    <n v="62"/>
    <n v="2020"/>
    <x v="200"/>
  </r>
  <r>
    <x v="31"/>
    <n v="14"/>
    <n v="1260000"/>
    <m/>
    <n v="6309.5766601599998"/>
    <n v="6309.5766601599998"/>
    <n v="0"/>
    <n v="6309.5766601599998"/>
    <n v="0"/>
    <n v="62"/>
    <n v="2020"/>
    <x v="200"/>
  </r>
  <r>
    <x v="24"/>
    <n v="51"/>
    <n v="4590000"/>
    <m/>
    <n v="6309.5766601599998"/>
    <n v="6309.5766601599998"/>
    <n v="0"/>
    <n v="6309.5766601599998"/>
    <n v="0"/>
    <n v="62"/>
    <n v="2020"/>
    <x v="200"/>
  </r>
  <r>
    <x v="39"/>
    <n v="1"/>
    <n v="90000"/>
    <m/>
    <n v="6309.5766601599998"/>
    <n v="6309.5766601599998"/>
    <n v="0"/>
    <n v="6309.5766601599998"/>
    <n v="0"/>
    <n v="62"/>
    <n v="2020"/>
    <x v="200"/>
  </r>
  <r>
    <x v="21"/>
    <n v="31"/>
    <n v="2790000"/>
    <m/>
    <n v="6309.5766601599998"/>
    <n v="6309.5766601599998"/>
    <n v="0"/>
    <n v="6309.5766601599998"/>
    <n v="0"/>
    <n v="60"/>
    <n v="2020"/>
    <x v="201"/>
  </r>
  <r>
    <x v="8"/>
    <n v="143"/>
    <n v="12870000"/>
    <m/>
    <n v="6309.5766601599998"/>
    <n v="654636.5"/>
    <n v="648326.92333999998"/>
    <n v="345019.68765400001"/>
    <n v="124981.205082"/>
    <n v="59"/>
    <n v="2020"/>
    <x v="202"/>
  </r>
  <r>
    <x v="4"/>
    <n v="1021"/>
    <n v="91890000"/>
    <m/>
    <n v="6309.5766601599998"/>
    <n v="444631.5"/>
    <n v="438321.92333999998"/>
    <n v="234662.98961300001"/>
    <n v="84531.297436299996"/>
    <n v="59"/>
    <n v="2020"/>
    <x v="202"/>
  </r>
  <r>
    <x v="2"/>
    <n v="1350"/>
    <n v="121500000"/>
    <m/>
    <n v="6309.5766601599998"/>
    <n v="570164.3125"/>
    <n v="563854.73583999998"/>
    <n v="76757.130990999998"/>
    <n v="124563.21019"/>
    <n v="59"/>
    <n v="2020"/>
    <x v="202"/>
  </r>
  <r>
    <x v="11"/>
    <n v="185"/>
    <n v="16650000"/>
    <m/>
    <n v="6309.5766601599998"/>
    <n v="887156.375"/>
    <n v="880846.79833999998"/>
    <n v="76611.188439599995"/>
    <n v="153098.256685"/>
    <n v="59"/>
    <n v="2020"/>
    <x v="202"/>
  </r>
  <r>
    <x v="0"/>
    <n v="27"/>
    <n v="2430000"/>
    <m/>
    <n v="6309.5766601599998"/>
    <n v="1306171.375"/>
    <n v="1299861.79834"/>
    <n v="65099.1057038"/>
    <n v="249366.13833099999"/>
    <n v="59"/>
    <n v="2020"/>
    <x v="202"/>
  </r>
  <r>
    <x v="42"/>
    <n v="22"/>
    <n v="1980000"/>
    <m/>
    <n v="6309.5766601599998"/>
    <n v="248885.8125"/>
    <n v="242576.23584000001"/>
    <n v="63296.180442099998"/>
    <n v="76819.376875300004"/>
    <n v="59"/>
    <n v="2020"/>
    <x v="202"/>
  </r>
  <r>
    <x v="14"/>
    <n v="216"/>
    <n v="19440000"/>
    <m/>
    <n v="6309.5766601599998"/>
    <n v="178648.890625"/>
    <n v="172339.31396500001"/>
    <n v="49311.117899600002"/>
    <n v="38097.616761500001"/>
    <n v="59"/>
    <n v="2020"/>
    <x v="202"/>
  </r>
  <r>
    <x v="7"/>
    <n v="2397"/>
    <n v="215730000"/>
    <m/>
    <n v="6309.5766601599998"/>
    <n v="510505.21875"/>
    <n v="504195.64208999998"/>
    <n v="43300.031621800001"/>
    <n v="61775.448949500002"/>
    <n v="59"/>
    <n v="2020"/>
    <x v="202"/>
  </r>
  <r>
    <x v="9"/>
    <n v="148"/>
    <n v="13320000"/>
    <m/>
    <n v="6309.5766601599998"/>
    <n v="229086.84375"/>
    <n v="222777.26709000001"/>
    <n v="39113.640562300003"/>
    <n v="45091.074615400001"/>
    <n v="59"/>
    <n v="2020"/>
    <x v="202"/>
  </r>
  <r>
    <x v="37"/>
    <n v="64"/>
    <n v="5760000"/>
    <m/>
    <n v="6309.5766601599998"/>
    <n v="147231.328125"/>
    <n v="140921.75146500001"/>
    <n v="10701.692817700001"/>
    <n v="18455.568482999999"/>
    <n v="59"/>
    <n v="2020"/>
    <x v="202"/>
  </r>
  <r>
    <x v="19"/>
    <n v="141"/>
    <n v="12690000"/>
    <m/>
    <n v="6309.5766601599998"/>
    <n v="42461.9804688"/>
    <n v="36152.4038086"/>
    <n v="6658.25057139"/>
    <n v="3172.4920255299999"/>
    <n v="59"/>
    <n v="2020"/>
    <x v="202"/>
  </r>
  <r>
    <x v="21"/>
    <n v="35"/>
    <n v="3150000"/>
    <m/>
    <n v="6309.5766601599998"/>
    <n v="6309.5766601599998"/>
    <n v="0"/>
    <n v="6309.5766601599998"/>
    <n v="0"/>
    <n v="59"/>
    <n v="2020"/>
    <x v="202"/>
  </r>
  <r>
    <x v="27"/>
    <n v="22"/>
    <n v="1980000"/>
    <m/>
    <n v="6309.5766601599998"/>
    <n v="6309.5766601599998"/>
    <n v="0"/>
    <n v="6309.5766601599998"/>
    <n v="0"/>
    <n v="59"/>
    <n v="2020"/>
    <x v="202"/>
  </r>
  <r>
    <x v="25"/>
    <n v="8"/>
    <n v="720000"/>
    <m/>
    <n v="6309.5766601599998"/>
    <n v="6309.5766601599998"/>
    <n v="0"/>
    <n v="6309.5766601599998"/>
    <n v="0"/>
    <n v="59"/>
    <n v="2020"/>
    <x v="202"/>
  </r>
  <r>
    <x v="41"/>
    <n v="27"/>
    <n v="2430000"/>
    <m/>
    <n v="6309.5766601599998"/>
    <n v="6309.5766601599998"/>
    <n v="0"/>
    <n v="6309.5766601599998"/>
    <n v="0"/>
    <n v="59"/>
    <n v="2020"/>
    <x v="202"/>
  </r>
  <r>
    <x v="28"/>
    <n v="11"/>
    <n v="990000"/>
    <m/>
    <n v="6309.5766601599998"/>
    <n v="6309.5766601599998"/>
    <n v="0"/>
    <n v="6309.5766601599998"/>
    <n v="0"/>
    <n v="59"/>
    <n v="2020"/>
    <x v="202"/>
  </r>
  <r>
    <x v="10"/>
    <n v="129"/>
    <n v="11610000"/>
    <m/>
    <n v="6309.5766601599998"/>
    <n v="6309.5766601599998"/>
    <n v="0"/>
    <n v="6309.5766601599998"/>
    <n v="0"/>
    <n v="59"/>
    <n v="2020"/>
    <x v="202"/>
  </r>
  <r>
    <x v="40"/>
    <n v="8"/>
    <n v="720000"/>
    <m/>
    <n v="6309.5766601599998"/>
    <n v="6309.5766601599998"/>
    <n v="0"/>
    <n v="6309.5766601599998"/>
    <n v="0"/>
    <n v="59"/>
    <n v="2020"/>
    <x v="202"/>
  </r>
  <r>
    <x v="38"/>
    <n v="29"/>
    <n v="2610000"/>
    <m/>
    <n v="6309.5766601599998"/>
    <n v="6309.5766601599998"/>
    <n v="0"/>
    <n v="6309.5766601599998"/>
    <n v="0"/>
    <n v="59"/>
    <n v="2020"/>
    <x v="202"/>
  </r>
  <r>
    <x v="29"/>
    <n v="7"/>
    <n v="630000"/>
    <m/>
    <n v="6309.5766601599998"/>
    <n v="6309.5766601599998"/>
    <n v="0"/>
    <n v="6309.5766601599998"/>
    <n v="0"/>
    <n v="59"/>
    <n v="2020"/>
    <x v="202"/>
  </r>
  <r>
    <x v="35"/>
    <n v="10"/>
    <n v="900000"/>
    <m/>
    <n v="6309.5766601599998"/>
    <n v="6309.5766601599998"/>
    <n v="0"/>
    <n v="6309.5766601599998"/>
    <n v="0"/>
    <n v="59"/>
    <n v="2020"/>
    <x v="202"/>
  </r>
  <r>
    <x v="20"/>
    <n v="154"/>
    <n v="13860000"/>
    <m/>
    <n v="6309.5766601599998"/>
    <n v="6309.5766601599998"/>
    <n v="0"/>
    <n v="6309.5766601599998"/>
    <n v="0"/>
    <n v="59"/>
    <n v="2020"/>
    <x v="202"/>
  </r>
  <r>
    <x v="36"/>
    <n v="116"/>
    <n v="10440000"/>
    <m/>
    <n v="6309.5766601599998"/>
    <n v="1076466"/>
    <n v="1070156.42334"/>
    <n v="197523.986038"/>
    <n v="234965.99403500001"/>
    <n v="58"/>
    <n v="2020"/>
    <x v="203"/>
  </r>
  <r>
    <x v="11"/>
    <n v="180"/>
    <n v="16200000"/>
    <m/>
    <n v="6309.5766601599998"/>
    <n v="636795.75"/>
    <n v="630486.17333999998"/>
    <n v="95930.634822599997"/>
    <n v="144358.56393999999"/>
    <n v="58"/>
    <n v="2020"/>
    <x v="203"/>
  </r>
  <r>
    <x v="3"/>
    <n v="100"/>
    <n v="9000000"/>
    <m/>
    <n v="6309.5766601599998"/>
    <n v="199526.3125"/>
    <n v="193216.73584000001"/>
    <n v="45255.548334999999"/>
    <n v="51351.013297500001"/>
    <n v="58"/>
    <n v="2020"/>
    <x v="203"/>
  </r>
  <r>
    <x v="41"/>
    <n v="51"/>
    <n v="4590000"/>
    <m/>
    <n v="6309.5766601599998"/>
    <n v="6309.5766601599998"/>
    <n v="0"/>
    <n v="6309.5766601599998"/>
    <n v="0"/>
    <n v="58"/>
    <n v="2020"/>
    <x v="203"/>
  </r>
  <r>
    <x v="32"/>
    <n v="24"/>
    <n v="2160000"/>
    <m/>
    <n v="6309.5766601599998"/>
    <n v="6309.5766601599998"/>
    <n v="0"/>
    <n v="6309.5766601599998"/>
    <n v="0"/>
    <n v="58"/>
    <n v="2020"/>
    <x v="203"/>
  </r>
  <r>
    <x v="40"/>
    <n v="51"/>
    <n v="4590000"/>
    <m/>
    <n v="6309.5766601599998"/>
    <n v="6309.5766601599998"/>
    <n v="0"/>
    <n v="6309.5766601599998"/>
    <n v="0"/>
    <n v="58"/>
    <n v="2020"/>
    <x v="203"/>
  </r>
  <r>
    <x v="38"/>
    <n v="30"/>
    <n v="2700000"/>
    <m/>
    <n v="6309.5766601599998"/>
    <n v="6309.5766601599998"/>
    <n v="0"/>
    <n v="6309.5766601599998"/>
    <n v="0"/>
    <n v="58"/>
    <n v="2020"/>
    <x v="203"/>
  </r>
  <r>
    <x v="29"/>
    <n v="62"/>
    <n v="5580000"/>
    <m/>
    <n v="6309.5766601599998"/>
    <n v="6309.5766601599998"/>
    <n v="0"/>
    <n v="6309.5766601599998"/>
    <n v="0"/>
    <n v="58"/>
    <n v="2020"/>
    <x v="203"/>
  </r>
  <r>
    <x v="31"/>
    <n v="75"/>
    <n v="6750000"/>
    <m/>
    <n v="6309.5766601599998"/>
    <n v="6309.5766601599998"/>
    <n v="0"/>
    <n v="6309.5766601599998"/>
    <n v="0"/>
    <n v="58"/>
    <n v="2020"/>
    <x v="203"/>
  </r>
  <r>
    <x v="35"/>
    <n v="40"/>
    <n v="3600000"/>
    <m/>
    <n v="6309.5766601599998"/>
    <n v="6309.5766601599998"/>
    <n v="0"/>
    <n v="6309.5766601599998"/>
    <n v="0"/>
    <n v="58"/>
    <n v="2020"/>
    <x v="203"/>
  </r>
  <r>
    <x v="8"/>
    <n v="1153"/>
    <n v="103770000"/>
    <m/>
    <n v="6309.5766601599998"/>
    <n v="1047129.0625"/>
    <n v="1040819.48584"/>
    <n v="441739.73836199997"/>
    <n v="120903.05453199999"/>
    <n v="56"/>
    <n v="2020"/>
    <x v="204"/>
  </r>
  <r>
    <x v="5"/>
    <n v="810"/>
    <n v="72900000"/>
    <m/>
    <n v="6309.5766601599998"/>
    <n v="751623.1875"/>
    <n v="745313.61083999998"/>
    <n v="301725.99147399998"/>
    <n v="171245.46296999999"/>
    <n v="56"/>
    <n v="2020"/>
    <x v="204"/>
  </r>
  <r>
    <x v="6"/>
    <n v="36"/>
    <n v="3240000"/>
    <m/>
    <n v="14454.4082031"/>
    <n v="387257.90625"/>
    <n v="372803.49804699997"/>
    <n v="281412.99582200003"/>
    <n v="75957.973778500003"/>
    <n v="56"/>
    <n v="2020"/>
    <x v="204"/>
  </r>
  <r>
    <x v="4"/>
    <n v="1000"/>
    <n v="90000000"/>
    <m/>
    <n v="6309.5766601599998"/>
    <n v="539511.0625"/>
    <n v="533201.48583999998"/>
    <n v="217421.82282500001"/>
    <n v="84193.719175000006"/>
    <n v="56"/>
    <n v="2020"/>
    <x v="204"/>
  </r>
  <r>
    <x v="33"/>
    <n v="6"/>
    <n v="540000"/>
    <m/>
    <n v="155596.625"/>
    <n v="216770.515625"/>
    <n v="61173.890625"/>
    <n v="184552.28645799999"/>
    <n v="25452.452591500001"/>
    <n v="56"/>
    <n v="2020"/>
    <x v="204"/>
  </r>
  <r>
    <x v="0"/>
    <n v="22"/>
    <n v="1980000"/>
    <m/>
    <n v="6309.5766601599998"/>
    <n v="1976970.75"/>
    <n v="1970661.17334"/>
    <n v="95885.084539200005"/>
    <n v="410486.54527"/>
    <n v="56"/>
    <n v="2020"/>
    <x v="204"/>
  </r>
  <r>
    <x v="13"/>
    <n v="352"/>
    <n v="31680000"/>
    <m/>
    <n v="6309.5766601599998"/>
    <n v="285759.25"/>
    <n v="279449.67333999998"/>
    <n v="82466.327629799998"/>
    <n v="60544.505770700001"/>
    <n v="56"/>
    <n v="2020"/>
    <x v="204"/>
  </r>
  <r>
    <x v="2"/>
    <n v="1433"/>
    <n v="128970000"/>
    <m/>
    <n v="6309.5766601599998"/>
    <n v="731139.625"/>
    <n v="724830.04833999998"/>
    <n v="79552.037302900004"/>
    <n v="117333.064667"/>
    <n v="56"/>
    <n v="2020"/>
    <x v="204"/>
  </r>
  <r>
    <x v="9"/>
    <n v="143"/>
    <n v="12870000"/>
    <m/>
    <n v="6309.5766601599998"/>
    <n v="346737"/>
    <n v="340427.42333999998"/>
    <n v="52774.9920919"/>
    <n v="61690.006815799999"/>
    <n v="56"/>
    <n v="2020"/>
    <x v="204"/>
  </r>
  <r>
    <x v="14"/>
    <n v="303"/>
    <n v="27270000"/>
    <m/>
    <n v="6309.5766601599998"/>
    <n v="151356.234375"/>
    <n v="145046.65771500001"/>
    <n v="24959.357972999998"/>
    <n v="28412.364857"/>
    <n v="56"/>
    <n v="2020"/>
    <x v="204"/>
  </r>
  <r>
    <x v="10"/>
    <n v="123"/>
    <n v="11070000"/>
    <m/>
    <n v="6309.5766601599998"/>
    <n v="131825.78125"/>
    <n v="125516.20458999999"/>
    <n v="8091.7448115200004"/>
    <n v="14009.741128899999"/>
    <n v="56"/>
    <n v="2020"/>
    <x v="204"/>
  </r>
  <r>
    <x v="37"/>
    <n v="65"/>
    <n v="5850000"/>
    <m/>
    <n v="6309.5766601599998"/>
    <n v="6309.5766601599998"/>
    <n v="0"/>
    <n v="6309.5766601599998"/>
    <n v="0"/>
    <n v="56"/>
    <n v="2020"/>
    <x v="204"/>
  </r>
  <r>
    <x v="21"/>
    <n v="32"/>
    <n v="2880000"/>
    <m/>
    <n v="6309.5766601599998"/>
    <n v="6309.5766601599998"/>
    <n v="0"/>
    <n v="6309.5766601599998"/>
    <n v="0"/>
    <n v="56"/>
    <n v="2020"/>
    <x v="204"/>
  </r>
  <r>
    <x v="19"/>
    <n v="141"/>
    <n v="12690000"/>
    <m/>
    <n v="6309.5766601599998"/>
    <n v="6309.5766601599998"/>
    <n v="0"/>
    <n v="6309.5766601599998"/>
    <n v="0"/>
    <n v="56"/>
    <n v="2020"/>
    <x v="204"/>
  </r>
  <r>
    <x v="8"/>
    <n v="3374"/>
    <n v="303660000"/>
    <m/>
    <n v="6309.5766601599998"/>
    <n v="1076466"/>
    <n v="1070156.42334"/>
    <n v="472536.65358300001"/>
    <n v="115370.10311700001"/>
    <n v="55"/>
    <n v="2020"/>
    <x v="205"/>
  </r>
  <r>
    <x v="6"/>
    <n v="36"/>
    <n v="3240000"/>
    <m/>
    <n v="6309.5766601599998"/>
    <n v="409260.84375"/>
    <n v="402951.26708999998"/>
    <n v="316818.66743999999"/>
    <n v="105110.775161"/>
    <n v="55"/>
    <n v="2020"/>
    <x v="205"/>
  </r>
  <r>
    <x v="5"/>
    <n v="1167"/>
    <n v="105030000"/>
    <m/>
    <n v="6309.5766601599998"/>
    <n v="619441.5"/>
    <n v="613131.92333999998"/>
    <n v="237619.27282700001"/>
    <n v="136673.79123100001"/>
    <n v="55"/>
    <n v="2020"/>
    <x v="205"/>
  </r>
  <r>
    <x v="4"/>
    <n v="624"/>
    <n v="56160000"/>
    <m/>
    <n v="6309.5766601599998"/>
    <n v="387257.90625"/>
    <n v="380948.32958999998"/>
    <n v="151757.664919"/>
    <n v="98164.708247400005"/>
    <n v="55"/>
    <n v="2020"/>
    <x v="205"/>
  </r>
  <r>
    <x v="2"/>
    <n v="1504"/>
    <n v="135360000"/>
    <m/>
    <n v="6309.5766601599998"/>
    <n v="711213.875"/>
    <n v="704904.29833999998"/>
    <n v="102109.285663"/>
    <n v="145593.29212699999"/>
    <n v="55"/>
    <n v="2020"/>
    <x v="205"/>
  </r>
  <r>
    <x v="33"/>
    <n v="19"/>
    <n v="1710000"/>
    <m/>
    <n v="6309.5766601599998"/>
    <n v="235505.046875"/>
    <n v="229195.47021500001"/>
    <n v="93581.436934600002"/>
    <n v="60820.515496"/>
    <n v="55"/>
    <n v="2020"/>
    <x v="205"/>
  </r>
  <r>
    <x v="13"/>
    <n v="357"/>
    <n v="32130000"/>
    <m/>
    <n v="6309.5766601599998"/>
    <n v="235505.046875"/>
    <n v="229195.47021500001"/>
    <n v="80102.583124099998"/>
    <n v="54485.771283100003"/>
    <n v="55"/>
    <n v="2020"/>
    <x v="205"/>
  </r>
  <r>
    <x v="0"/>
    <n v="27"/>
    <n v="2430000"/>
    <m/>
    <n v="6309.5766601599998"/>
    <n v="1674943.75"/>
    <n v="1668634.17334"/>
    <n v="68110.842339399998"/>
    <n v="315125.85966299998"/>
    <n v="55"/>
    <n v="2020"/>
    <x v="205"/>
  </r>
  <r>
    <x v="11"/>
    <n v="98"/>
    <n v="8820000"/>
    <m/>
    <n v="6309.5766601599998"/>
    <n v="457088.5"/>
    <n v="450778.92333999998"/>
    <n v="58456.598274099997"/>
    <n v="86496.139512299997"/>
    <n v="55"/>
    <n v="2020"/>
    <x v="205"/>
  </r>
  <r>
    <x v="42"/>
    <n v="49"/>
    <n v="4410000"/>
    <m/>
    <n v="6309.5766601599998"/>
    <n v="131825.78125"/>
    <n v="125516.20458999999"/>
    <n v="44770.2907366"/>
    <n v="43008.2604899"/>
    <n v="55"/>
    <n v="2020"/>
    <x v="205"/>
  </r>
  <r>
    <x v="14"/>
    <n v="308"/>
    <n v="27720000"/>
    <m/>
    <n v="6309.5766601599998"/>
    <n v="229086.84375"/>
    <n v="222777.26709000001"/>
    <n v="27637.442943999999"/>
    <n v="27408.806685200001"/>
    <n v="55"/>
    <n v="2020"/>
    <x v="205"/>
  </r>
  <r>
    <x v="3"/>
    <n v="76"/>
    <n v="6840000"/>
    <m/>
    <n v="6309.5766601599998"/>
    <n v="100000.054688"/>
    <n v="93690.478027300007"/>
    <n v="24899.8445981"/>
    <n v="23112.368867000001"/>
    <n v="55"/>
    <n v="2020"/>
    <x v="205"/>
  </r>
  <r>
    <x v="1"/>
    <n v="124"/>
    <n v="11160000"/>
    <m/>
    <n v="6309.5766601599998"/>
    <n v="366437.6875"/>
    <n v="360128.11083999998"/>
    <n v="18408.887014100001"/>
    <n v="49240.033930400001"/>
    <n v="55"/>
    <n v="2020"/>
    <x v="205"/>
  </r>
  <r>
    <x v="23"/>
    <n v="290"/>
    <n v="26100000"/>
    <m/>
    <n v="6309.5766601599998"/>
    <n v="356451.15625"/>
    <n v="350141.57958999998"/>
    <n v="16319.9587722"/>
    <n v="35320.969214500001"/>
    <n v="55"/>
    <n v="2020"/>
    <x v="205"/>
  </r>
  <r>
    <x v="18"/>
    <n v="60"/>
    <n v="5400000"/>
    <m/>
    <n v="6309.5766601599998"/>
    <n v="337287.5625"/>
    <n v="330977.98583999998"/>
    <n v="13531.4270996"/>
    <n v="44137.8844962"/>
    <n v="55"/>
    <n v="2020"/>
    <x v="205"/>
  </r>
  <r>
    <x v="10"/>
    <n v="130"/>
    <n v="11700000"/>
    <m/>
    <n v="6309.5766601599998"/>
    <n v="229086.84375"/>
    <n v="222777.26709000001"/>
    <n v="10887.5007888"/>
    <n v="24439.456285299999"/>
    <n v="55"/>
    <n v="2020"/>
    <x v="205"/>
  </r>
  <r>
    <x v="9"/>
    <n v="145"/>
    <n v="13050000"/>
    <m/>
    <n v="6309.5766601599998"/>
    <n v="173780.1875"/>
    <n v="167470.61084000001"/>
    <n v="8709.4416756499995"/>
    <n v="14569.1109729"/>
    <n v="55"/>
    <n v="2020"/>
    <x v="205"/>
  </r>
  <r>
    <x v="7"/>
    <n v="2590"/>
    <n v="233100000"/>
    <m/>
    <n v="6309.5766601599998"/>
    <n v="205116.34375"/>
    <n v="198806.76709000001"/>
    <n v="7547.4613773299998"/>
    <n v="9854.7343453600006"/>
    <n v="55"/>
    <n v="2020"/>
    <x v="205"/>
  </r>
  <r>
    <x v="37"/>
    <n v="64"/>
    <n v="5760000"/>
    <m/>
    <n v="6309.5766601599998"/>
    <n v="6309.5766601599998"/>
    <n v="0"/>
    <n v="6309.5766601599998"/>
    <n v="0"/>
    <n v="55"/>
    <n v="2020"/>
    <x v="205"/>
  </r>
  <r>
    <x v="27"/>
    <n v="22"/>
    <n v="1980000"/>
    <m/>
    <n v="6309.5766601599998"/>
    <n v="6309.5766601599998"/>
    <n v="0"/>
    <n v="6309.5766601599998"/>
    <n v="0"/>
    <n v="55"/>
    <n v="2020"/>
    <x v="205"/>
  </r>
  <r>
    <x v="25"/>
    <n v="7"/>
    <n v="630000"/>
    <m/>
    <n v="6309.5766601599998"/>
    <n v="6309.5766601599998"/>
    <n v="0"/>
    <n v="6309.5766601599998"/>
    <n v="0"/>
    <n v="55"/>
    <n v="2020"/>
    <x v="205"/>
  </r>
  <r>
    <x v="17"/>
    <n v="552"/>
    <n v="49680000"/>
    <m/>
    <n v="6309.5766601599998"/>
    <n v="6309.5766601599998"/>
    <n v="0"/>
    <n v="6309.5766601599998"/>
    <n v="4.55324613399E-4"/>
    <n v="55"/>
    <n v="2020"/>
    <x v="205"/>
  </r>
  <r>
    <x v="22"/>
    <n v="148"/>
    <n v="13320000"/>
    <m/>
    <n v="6309.5766601599998"/>
    <n v="6309.5766601599998"/>
    <n v="0"/>
    <n v="6309.5766601599998"/>
    <n v="0"/>
    <n v="55"/>
    <n v="2020"/>
    <x v="205"/>
  </r>
  <r>
    <x v="29"/>
    <n v="56"/>
    <n v="5040000"/>
    <m/>
    <n v="6309.5766601599998"/>
    <n v="6309.5766601599998"/>
    <n v="0"/>
    <n v="6309.5766601599998"/>
    <n v="0"/>
    <n v="55"/>
    <n v="2020"/>
    <x v="205"/>
  </r>
  <r>
    <x v="34"/>
    <n v="51"/>
    <n v="4590000"/>
    <m/>
    <n v="6309.5766601599998"/>
    <n v="6309.5766601599998"/>
    <n v="0"/>
    <n v="6309.5766601599998"/>
    <n v="0"/>
    <n v="55"/>
    <n v="2020"/>
    <x v="205"/>
  </r>
  <r>
    <x v="12"/>
    <n v="7"/>
    <n v="630000"/>
    <m/>
    <n v="6309.5766601599998"/>
    <n v="6309.5766601599998"/>
    <n v="0"/>
    <n v="6309.5766601599998"/>
    <n v="0"/>
    <n v="55"/>
    <n v="2020"/>
    <x v="205"/>
  </r>
  <r>
    <x v="31"/>
    <n v="88"/>
    <n v="7920000"/>
    <m/>
    <n v="6309.5766601599998"/>
    <n v="6309.5766601599998"/>
    <n v="0"/>
    <n v="6309.5766601599998"/>
    <n v="0"/>
    <n v="55"/>
    <n v="2020"/>
    <x v="205"/>
  </r>
  <r>
    <x v="24"/>
    <n v="125"/>
    <n v="11250000"/>
    <m/>
    <n v="6309.5766601599998"/>
    <n v="6309.5766601599998"/>
    <n v="0"/>
    <n v="6309.5766601599998"/>
    <n v="0"/>
    <n v="55"/>
    <n v="2020"/>
    <x v="205"/>
  </r>
  <r>
    <x v="20"/>
    <n v="216"/>
    <n v="19440000"/>
    <m/>
    <n v="6309.5766601599998"/>
    <n v="6309.5766601599998"/>
    <n v="0"/>
    <n v="6309.5766601599998"/>
    <n v="0"/>
    <n v="55"/>
    <n v="2020"/>
    <x v="205"/>
  </r>
  <r>
    <x v="19"/>
    <n v="143"/>
    <n v="12870000"/>
    <m/>
    <n v="6309.5766601599998"/>
    <n v="6309.5766601599998"/>
    <n v="0"/>
    <n v="6309.5766601599998"/>
    <n v="0"/>
    <n v="55"/>
    <n v="2020"/>
    <x v="205"/>
  </r>
  <r>
    <x v="36"/>
    <n v="118"/>
    <n v="10620000"/>
    <m/>
    <n v="6309.5766601599998"/>
    <n v="731139.625"/>
    <n v="724830.04833999998"/>
    <n v="95981.581576099998"/>
    <n v="174538.95892999999"/>
    <n v="54"/>
    <n v="2020"/>
    <x v="206"/>
  </r>
  <r>
    <x v="11"/>
    <n v="47"/>
    <n v="4230000"/>
    <m/>
    <n v="6309.5766601599998"/>
    <n v="114815.414063"/>
    <n v="108505.837402"/>
    <n v="19397.125789599999"/>
    <n v="27176.607174799999"/>
    <n v="54"/>
    <n v="2020"/>
    <x v="206"/>
  </r>
  <r>
    <x v="8"/>
    <n v="3406"/>
    <n v="306540000"/>
    <m/>
    <n v="6309.5766601599998"/>
    <n v="1270574.375"/>
    <n v="1264264.79834"/>
    <n v="504298.36915799999"/>
    <n v="144930.978454"/>
    <n v="52"/>
    <n v="2020"/>
    <x v="207"/>
  </r>
  <r>
    <x v="5"/>
    <n v="1154"/>
    <n v="103860000"/>
    <m/>
    <n v="6309.5766601599998"/>
    <n v="937562.25"/>
    <n v="931252.67333999998"/>
    <n v="322453.374702"/>
    <n v="229889.25628599999"/>
    <n v="52"/>
    <n v="2020"/>
    <x v="207"/>
  </r>
  <r>
    <x v="6"/>
    <n v="37"/>
    <n v="3330000"/>
    <m/>
    <n v="164437.203125"/>
    <n v="356451.15625"/>
    <n v="192013.953125"/>
    <n v="296371.67229700001"/>
    <n v="45962.696113899998"/>
    <n v="52"/>
    <n v="2020"/>
    <x v="207"/>
  </r>
  <r>
    <x v="4"/>
    <n v="1054"/>
    <n v="94860000"/>
    <m/>
    <n v="6309.5766601599998"/>
    <n v="366437.6875"/>
    <n v="360128.11083999998"/>
    <n v="185839.627687"/>
    <n v="70201.932773699999"/>
    <n v="52"/>
    <n v="2020"/>
    <x v="207"/>
  </r>
  <r>
    <x v="33"/>
    <n v="19"/>
    <n v="1710000"/>
    <m/>
    <n v="6309.5766601599998"/>
    <n v="301995.375"/>
    <n v="295685.79833999998"/>
    <n v="99818.3439813"/>
    <n v="90246.513818799998"/>
    <n v="52"/>
    <n v="2020"/>
    <x v="207"/>
  </r>
  <r>
    <x v="0"/>
    <n v="27"/>
    <n v="2430000"/>
    <m/>
    <n v="6309.5766601599998"/>
    <n v="1976970.75"/>
    <n v="1970661.17334"/>
    <n v="96466.831398299997"/>
    <n v="379031.48079599999"/>
    <n v="52"/>
    <n v="2020"/>
    <x v="207"/>
  </r>
  <r>
    <x v="2"/>
    <n v="1438"/>
    <n v="129420000"/>
    <m/>
    <n v="6309.5766601599998"/>
    <n v="912011.4375"/>
    <n v="905701.86083999998"/>
    <n v="88597.226795800001"/>
    <n v="148762.88873599999"/>
    <n v="52"/>
    <n v="2020"/>
    <x v="207"/>
  </r>
  <r>
    <x v="13"/>
    <n v="356"/>
    <n v="32040000"/>
    <m/>
    <n v="6309.5766601599998"/>
    <n v="346737"/>
    <n v="340427.42333999998"/>
    <n v="61611.184071099997"/>
    <n v="53579.469575100004"/>
    <n v="52"/>
    <n v="2020"/>
    <x v="207"/>
  </r>
  <r>
    <x v="23"/>
    <n v="210"/>
    <n v="18900000"/>
    <m/>
    <n v="6309.5766601599998"/>
    <n v="496592.40625"/>
    <n v="490282.82958999998"/>
    <n v="31298.778334300001"/>
    <n v="67947.830751100002"/>
    <n v="52"/>
    <n v="2020"/>
    <x v="207"/>
  </r>
  <r>
    <x v="42"/>
    <n v="39"/>
    <n v="3510000"/>
    <m/>
    <n v="6309.5766601599998"/>
    <n v="205116.34375"/>
    <n v="198806.76709000001"/>
    <n v="30766.022736399998"/>
    <n v="44022.608254400002"/>
    <n v="52"/>
    <n v="2020"/>
    <x v="207"/>
  </r>
  <r>
    <x v="9"/>
    <n v="146"/>
    <n v="13140000"/>
    <m/>
    <n v="6309.5766601599998"/>
    <n v="199526.3125"/>
    <n v="193216.73584000001"/>
    <n v="23358.4550781"/>
    <n v="35646.909277500003"/>
    <n v="52"/>
    <n v="2020"/>
    <x v="207"/>
  </r>
  <r>
    <x v="1"/>
    <n v="119"/>
    <n v="10710000"/>
    <m/>
    <n v="6309.5766601599998"/>
    <n v="731139.625"/>
    <n v="724830.04833999998"/>
    <n v="20633.497234400002"/>
    <n v="73392.982669999998"/>
    <n v="52"/>
    <n v="2020"/>
    <x v="207"/>
  </r>
  <r>
    <x v="14"/>
    <n v="308"/>
    <n v="27720000"/>
    <m/>
    <n v="6309.5766601599998"/>
    <n v="173780.1875"/>
    <n v="167470.61084000001"/>
    <n v="13589.5679139"/>
    <n v="20672.143249600002"/>
    <n v="52"/>
    <n v="2020"/>
    <x v="207"/>
  </r>
  <r>
    <x v="10"/>
    <n v="127"/>
    <n v="11430000"/>
    <m/>
    <n v="6309.5766601599998"/>
    <n v="387257.90625"/>
    <n v="380948.32958999998"/>
    <n v="11165.8115504"/>
    <n v="39457.458597800003"/>
    <n v="52"/>
    <n v="2020"/>
    <x v="207"/>
  </r>
  <r>
    <x v="7"/>
    <n v="2568"/>
    <n v="231120000"/>
    <m/>
    <n v="6309.5766601599998"/>
    <n v="483059.09375"/>
    <n v="476749.51708999998"/>
    <n v="10297.429678"/>
    <n v="24628.3701129"/>
    <n v="52"/>
    <n v="2020"/>
    <x v="207"/>
  </r>
  <r>
    <x v="37"/>
    <n v="64"/>
    <n v="5760000"/>
    <m/>
    <n v="6309.5766601599998"/>
    <n v="40179.0898438"/>
    <n v="33869.5131836"/>
    <n v="6906.8563537600003"/>
    <n v="4226.5723381899998"/>
    <n v="52"/>
    <n v="2020"/>
    <x v="207"/>
  </r>
  <r>
    <x v="19"/>
    <n v="143"/>
    <n v="12870000"/>
    <m/>
    <n v="6309.5766601599998"/>
    <n v="28054.3496094"/>
    <n v="21744.7729492"/>
    <n v="6591.6866258700002"/>
    <n v="2118.5714428800002"/>
    <n v="52"/>
    <n v="2020"/>
    <x v="207"/>
  </r>
  <r>
    <x v="21"/>
    <n v="32"/>
    <n v="2880000"/>
    <m/>
    <n v="6309.5766601599998"/>
    <n v="6309.5766601599998"/>
    <n v="0"/>
    <n v="6309.5766601599998"/>
    <n v="0"/>
    <n v="52"/>
    <n v="2020"/>
    <x v="207"/>
  </r>
  <r>
    <x v="17"/>
    <n v="495"/>
    <n v="44550000"/>
    <m/>
    <n v="6309.5766601599998"/>
    <n v="6309.5766601599998"/>
    <n v="0"/>
    <n v="6309.5766601599998"/>
    <n v="1.9629644829299999E-4"/>
    <n v="52"/>
    <n v="2020"/>
    <x v="207"/>
  </r>
  <r>
    <x v="22"/>
    <n v="130"/>
    <n v="11700000"/>
    <m/>
    <n v="6309.5766601599998"/>
    <n v="6309.5766601599998"/>
    <n v="0"/>
    <n v="6309.5766601599998"/>
    <n v="0"/>
    <n v="52"/>
    <n v="2020"/>
    <x v="207"/>
  </r>
  <r>
    <x v="34"/>
    <n v="25"/>
    <n v="2250000"/>
    <m/>
    <n v="6309.5766601599998"/>
    <n v="6309.5766601599998"/>
    <n v="0"/>
    <n v="6309.5766601599998"/>
    <n v="0"/>
    <n v="52"/>
    <n v="2020"/>
    <x v="207"/>
  </r>
  <r>
    <x v="18"/>
    <n v="16"/>
    <n v="1440000"/>
    <m/>
    <n v="6309.5766601599998"/>
    <n v="6309.5766601599998"/>
    <n v="0"/>
    <n v="6309.5766601599998"/>
    <n v="0"/>
    <n v="52"/>
    <n v="2020"/>
    <x v="207"/>
  </r>
  <r>
    <x v="24"/>
    <n v="101"/>
    <n v="9090000"/>
    <m/>
    <n v="6309.5766601599998"/>
    <n v="6309.5766601599998"/>
    <n v="0"/>
    <n v="6309.5766601599998"/>
    <n v="0"/>
    <n v="52"/>
    <n v="2020"/>
    <x v="207"/>
  </r>
  <r>
    <x v="35"/>
    <n v="11"/>
    <n v="990000"/>
    <m/>
    <n v="6309.5766601599998"/>
    <n v="6309.5766601599998"/>
    <n v="0"/>
    <n v="6309.5766601599998"/>
    <n v="0"/>
    <n v="52"/>
    <n v="2020"/>
    <x v="207"/>
  </r>
  <r>
    <x v="20"/>
    <n v="200"/>
    <n v="18000000"/>
    <m/>
    <n v="6309.5766601599998"/>
    <n v="6309.5766601599998"/>
    <n v="0"/>
    <n v="6309.5766601599998"/>
    <n v="0"/>
    <n v="52"/>
    <n v="2020"/>
    <x v="207"/>
  </r>
  <r>
    <x v="8"/>
    <n v="2499"/>
    <n v="224910000"/>
    <m/>
    <n v="6309.5766601599998"/>
    <n v="1047129.0625"/>
    <n v="1040819.48584"/>
    <n v="470690.473245"/>
    <n v="153709.854013"/>
    <n v="51"/>
    <n v="2020"/>
    <x v="208"/>
  </r>
  <r>
    <x v="5"/>
    <n v="1062"/>
    <n v="95580000"/>
    <m/>
    <n v="6309.5766601599998"/>
    <n v="937562.25"/>
    <n v="931252.67333999998"/>
    <n v="391759.20542700001"/>
    <n v="215749.419627"/>
    <n v="51"/>
    <n v="2020"/>
    <x v="208"/>
  </r>
  <r>
    <x v="42"/>
    <n v="4"/>
    <n v="360000"/>
    <m/>
    <n v="376704"/>
    <n v="376704"/>
    <n v="0"/>
    <n v="376704"/>
    <n v="0"/>
    <n v="51"/>
    <n v="2020"/>
    <x v="208"/>
  </r>
  <r>
    <x v="6"/>
    <n v="36"/>
    <n v="3240000"/>
    <m/>
    <n v="164437.203125"/>
    <n v="387257.90625"/>
    <n v="222820.703125"/>
    <n v="309862.32725700003"/>
    <n v="42355.625541200003"/>
    <n v="51"/>
    <n v="2020"/>
    <x v="208"/>
  </r>
  <r>
    <x v="4"/>
    <n v="1072"/>
    <n v="96480000"/>
    <m/>
    <n v="6309.5766601599998"/>
    <n v="444631.5"/>
    <n v="438321.92333999998"/>
    <n v="184014.80643500001"/>
    <n v="80412.381426599997"/>
    <n v="51"/>
    <n v="2020"/>
    <x v="208"/>
  </r>
  <r>
    <x v="33"/>
    <n v="19"/>
    <n v="1710000"/>
    <m/>
    <n v="6309.5766601599998"/>
    <n v="270395.9375"/>
    <n v="264086.36083999998"/>
    <n v="139429.708136"/>
    <n v="85098.189767000003"/>
    <n v="51"/>
    <n v="2020"/>
    <x v="208"/>
  </r>
  <r>
    <x v="36"/>
    <n v="119"/>
    <n v="10710000"/>
    <m/>
    <n v="6309.5766601599998"/>
    <n v="937562.25"/>
    <n v="931252.67333999998"/>
    <n v="97089.942226900006"/>
    <n v="213997.65694399999"/>
    <n v="51"/>
    <n v="2020"/>
    <x v="208"/>
  </r>
  <r>
    <x v="2"/>
    <n v="1364"/>
    <n v="122760000"/>
    <m/>
    <n v="6309.5766601599998"/>
    <n v="887156.375"/>
    <n v="880846.79833999998"/>
    <n v="88142.067092500001"/>
    <n v="143027.35033099999"/>
    <n v="51"/>
    <n v="2020"/>
    <x v="208"/>
  </r>
  <r>
    <x v="13"/>
    <n v="340"/>
    <n v="30600000"/>
    <m/>
    <n v="6309.5766601599998"/>
    <n v="188799.25"/>
    <n v="182489.67334000001"/>
    <n v="72698.884897700002"/>
    <n v="48586.376650300001"/>
    <n v="51"/>
    <n v="2020"/>
    <x v="208"/>
  </r>
  <r>
    <x v="1"/>
    <n v="122"/>
    <n v="10980000"/>
    <m/>
    <n v="6309.5766601599998"/>
    <n v="794328.375"/>
    <n v="788018.79833999998"/>
    <n v="44126.622322499999"/>
    <n v="115260.003398"/>
    <n v="51"/>
    <n v="2020"/>
    <x v="208"/>
  </r>
  <r>
    <x v="11"/>
    <n v="172"/>
    <n v="15480000"/>
    <m/>
    <n v="6309.5766601599998"/>
    <n v="319153.9375"/>
    <n v="312844.36083999998"/>
    <n v="35137.094874199996"/>
    <n v="66306.018399499997"/>
    <n v="51"/>
    <n v="2020"/>
    <x v="208"/>
  </r>
  <r>
    <x v="9"/>
    <n v="145"/>
    <n v="13050000"/>
    <m/>
    <n v="6309.5766601599998"/>
    <n v="255858.734375"/>
    <n v="249549.15771500001"/>
    <n v="26428.9276536"/>
    <n v="43030.600432899999"/>
    <n v="51"/>
    <n v="2020"/>
    <x v="208"/>
  </r>
  <r>
    <x v="14"/>
    <n v="306"/>
    <n v="27540000"/>
    <m/>
    <n v="6309.5766601599998"/>
    <n v="135519"/>
    <n v="129209.42333999999"/>
    <n v="25976.549479199999"/>
    <n v="24956.188929799999"/>
    <n v="51"/>
    <n v="2020"/>
    <x v="208"/>
  </r>
  <r>
    <x v="23"/>
    <n v="288"/>
    <n v="25920000"/>
    <m/>
    <n v="6309.5766601599998"/>
    <n v="277971.46875"/>
    <n v="271661.89208999998"/>
    <n v="23797.9823354"/>
    <n v="47895.030313900003"/>
    <n v="51"/>
    <n v="2020"/>
    <x v="208"/>
  </r>
  <r>
    <x v="7"/>
    <n v="2084"/>
    <n v="187560000"/>
    <m/>
    <n v="6309.5766601599998"/>
    <n v="539511.0625"/>
    <n v="533201.48583999998"/>
    <n v="20334.8451771"/>
    <n v="37445.270707700001"/>
    <n v="51"/>
    <n v="2020"/>
    <x v="208"/>
  </r>
  <r>
    <x v="37"/>
    <n v="64"/>
    <n v="5760000"/>
    <m/>
    <n v="6309.5766601599998"/>
    <n v="60813.5234375"/>
    <n v="54503.9467773"/>
    <n v="7535.2306442299996"/>
    <n v="7047.9204878299997"/>
    <n v="51"/>
    <n v="2020"/>
    <x v="208"/>
  </r>
  <r>
    <x v="10"/>
    <n v="128"/>
    <n v="11520000"/>
    <m/>
    <n v="6309.5766601599998"/>
    <n v="92045"/>
    <n v="85735.423339800007"/>
    <n v="7351.1982307400003"/>
    <n v="8452.6443094299993"/>
    <n v="51"/>
    <n v="2020"/>
    <x v="208"/>
  </r>
  <r>
    <x v="0"/>
    <n v="27"/>
    <n v="2430000"/>
    <m/>
    <n v="6309.5766601599998"/>
    <n v="6309.5766601599998"/>
    <n v="0"/>
    <n v="6309.5766601599998"/>
    <n v="0"/>
    <n v="51"/>
    <n v="2020"/>
    <x v="208"/>
  </r>
  <r>
    <x v="21"/>
    <n v="34"/>
    <n v="3060000"/>
    <m/>
    <n v="6309.5766601599998"/>
    <n v="6309.5766601599998"/>
    <n v="0"/>
    <n v="6309.5766601599998"/>
    <n v="0"/>
    <n v="51"/>
    <n v="2020"/>
    <x v="208"/>
  </r>
  <r>
    <x v="27"/>
    <n v="22"/>
    <n v="1980000"/>
    <m/>
    <n v="6309.5766601599998"/>
    <n v="6309.5766601599998"/>
    <n v="0"/>
    <n v="6309.5766601599998"/>
    <n v="0"/>
    <n v="51"/>
    <n v="2020"/>
    <x v="208"/>
  </r>
  <r>
    <x v="17"/>
    <n v="148"/>
    <n v="13320000"/>
    <m/>
    <n v="6309.5766601599998"/>
    <n v="6309.5766601599998"/>
    <n v="0"/>
    <n v="6309.5766601599998"/>
    <n v="0"/>
    <n v="51"/>
    <n v="2020"/>
    <x v="208"/>
  </r>
  <r>
    <x v="22"/>
    <n v="125"/>
    <n v="11250000"/>
    <m/>
    <n v="6309.5766601599998"/>
    <n v="6309.5766601599998"/>
    <n v="0"/>
    <n v="6309.5766601599998"/>
    <n v="0"/>
    <n v="51"/>
    <n v="2020"/>
    <x v="208"/>
  </r>
  <r>
    <x v="28"/>
    <n v="30"/>
    <n v="2700000"/>
    <m/>
    <n v="6309.5766601599998"/>
    <n v="6309.5766601599998"/>
    <n v="0"/>
    <n v="6309.5766601599998"/>
    <n v="0"/>
    <n v="51"/>
    <n v="2020"/>
    <x v="208"/>
  </r>
  <r>
    <x v="38"/>
    <n v="29"/>
    <n v="2610000"/>
    <m/>
    <n v="6309.5766601599998"/>
    <n v="6309.5766601599998"/>
    <n v="0"/>
    <n v="6309.5766601599998"/>
    <n v="0"/>
    <n v="51"/>
    <n v="2020"/>
    <x v="208"/>
  </r>
  <r>
    <x v="29"/>
    <n v="63"/>
    <n v="5670000"/>
    <m/>
    <n v="6309.5766601599998"/>
    <n v="6309.5766601599998"/>
    <n v="0"/>
    <n v="6309.5766601599998"/>
    <n v="0"/>
    <n v="51"/>
    <n v="2020"/>
    <x v="208"/>
  </r>
  <r>
    <x v="24"/>
    <n v="118"/>
    <n v="10620000"/>
    <m/>
    <n v="6309.5766601599998"/>
    <n v="6309.5766601599998"/>
    <n v="0"/>
    <n v="6309.5766601599998"/>
    <n v="0"/>
    <n v="51"/>
    <n v="2020"/>
    <x v="208"/>
  </r>
  <r>
    <x v="35"/>
    <n v="2"/>
    <n v="180000"/>
    <m/>
    <n v="6309.5766601599998"/>
    <n v="6309.5766601599998"/>
    <n v="0"/>
    <n v="6309.5766601599998"/>
    <n v="0"/>
    <n v="51"/>
    <n v="2020"/>
    <x v="208"/>
  </r>
  <r>
    <x v="20"/>
    <n v="231"/>
    <n v="20790000"/>
    <m/>
    <n v="6309.5766601599998"/>
    <n v="6309.5766601599998"/>
    <n v="0"/>
    <n v="6309.5766601599998"/>
    <n v="0"/>
    <n v="51"/>
    <n v="2020"/>
    <x v="208"/>
  </r>
  <r>
    <x v="19"/>
    <n v="141"/>
    <n v="12690000"/>
    <m/>
    <n v="6309.5766601599998"/>
    <n v="6309.5766601599998"/>
    <n v="0"/>
    <n v="6309.5766601599998"/>
    <n v="0"/>
    <n v="51"/>
    <n v="2020"/>
    <x v="208"/>
  </r>
  <r>
    <x v="3"/>
    <n v="98"/>
    <n v="8820000"/>
    <m/>
    <n v="6309.5766601599998"/>
    <n v="319153.9375"/>
    <n v="312844.36083999998"/>
    <n v="27785.829674500001"/>
    <n v="61461.6009414"/>
    <n v="50"/>
    <n v="2020"/>
    <x v="209"/>
  </r>
  <r>
    <x v="38"/>
    <n v="8"/>
    <n v="720000"/>
    <m/>
    <n v="6309.5766601599998"/>
    <n v="6309.5766601599998"/>
    <n v="0"/>
    <n v="6309.5766601599998"/>
    <n v="0"/>
    <n v="50"/>
    <n v="2020"/>
    <x v="209"/>
  </r>
  <r>
    <x v="8"/>
    <n v="3537"/>
    <n v="318330000"/>
    <m/>
    <n v="6309.5766601599998"/>
    <n v="1458815.25"/>
    <n v="1452505.67334"/>
    <n v="520057.44566999999"/>
    <n v="154976.49882800001"/>
    <n v="48"/>
    <n v="2020"/>
    <x v="210"/>
  </r>
  <r>
    <x v="5"/>
    <n v="721"/>
    <n v="64890000"/>
    <m/>
    <n v="6309.5766601599998"/>
    <n v="1419058.125"/>
    <n v="1412748.54834"/>
    <n v="384379.09424100001"/>
    <n v="211614.37961"/>
    <n v="48"/>
    <n v="2020"/>
    <x v="210"/>
  </r>
  <r>
    <x v="33"/>
    <n v="18"/>
    <n v="1620000"/>
    <m/>
    <n v="6309.5766601599998"/>
    <n v="328095.5"/>
    <n v="321785.92333999998"/>
    <n v="177204.18074499999"/>
    <n v="98342.172923999999"/>
    <n v="48"/>
    <n v="2020"/>
    <x v="210"/>
  </r>
  <r>
    <x v="6"/>
    <n v="8"/>
    <n v="720000"/>
    <m/>
    <n v="111686.414063"/>
    <n v="155596.625"/>
    <n v="43910.2109375"/>
    <n v="139697.17675799999"/>
    <n v="15175.4752584"/>
    <n v="48"/>
    <n v="2020"/>
    <x v="210"/>
  </r>
  <r>
    <x v="2"/>
    <n v="1307"/>
    <n v="117630000"/>
    <m/>
    <n v="6309.5766601599998"/>
    <n v="1076466"/>
    <n v="1070156.42334"/>
    <n v="124394.55048200001"/>
    <n v="160474.476249"/>
    <n v="48"/>
    <n v="2020"/>
    <x v="210"/>
  </r>
  <r>
    <x v="4"/>
    <n v="740"/>
    <n v="66600000"/>
    <m/>
    <n v="6309.5766601599998"/>
    <n v="328095.5"/>
    <n v="321785.92333999998"/>
    <n v="100439.228475"/>
    <n v="86029.452374600005"/>
    <n v="48"/>
    <n v="2020"/>
    <x v="210"/>
  </r>
  <r>
    <x v="27"/>
    <n v="18"/>
    <n v="1620000"/>
    <m/>
    <n v="6309.5766601599998"/>
    <n v="539511.0625"/>
    <n v="533201.48583999998"/>
    <n v="95176.490966800004"/>
    <n v="198712.46134000001"/>
    <n v="48"/>
    <n v="2020"/>
    <x v="210"/>
  </r>
  <r>
    <x v="16"/>
    <n v="6"/>
    <n v="540000"/>
    <m/>
    <n v="6309.5766601599998"/>
    <n v="169044.15625"/>
    <n v="162734.57959000001"/>
    <n v="87676.866455099997"/>
    <n v="81367.289794900003"/>
    <n v="48"/>
    <n v="2020"/>
    <x v="210"/>
  </r>
  <r>
    <x v="42"/>
    <n v="37"/>
    <n v="3330000"/>
    <m/>
    <n v="6309.5766601599998"/>
    <n v="444631.5"/>
    <n v="438321.92333999998"/>
    <n v="65040.128523500003"/>
    <n v="77430.784494799998"/>
    <n v="48"/>
    <n v="2020"/>
    <x v="210"/>
  </r>
  <r>
    <x v="13"/>
    <n v="148"/>
    <n v="13320000"/>
    <m/>
    <n v="6309.5766601599998"/>
    <n v="301995.375"/>
    <n v="295685.79833999998"/>
    <n v="62931.837078999997"/>
    <n v="58399.255959299997"/>
    <n v="48"/>
    <n v="2020"/>
    <x v="210"/>
  </r>
  <r>
    <x v="1"/>
    <n v="114"/>
    <n v="10260000"/>
    <m/>
    <n v="6309.5766601599998"/>
    <n v="1018591.6875"/>
    <n v="1012282.11084"/>
    <n v="48879.800323000003"/>
    <n v="136569.40107699999"/>
    <n v="48"/>
    <n v="2020"/>
    <x v="210"/>
  </r>
  <r>
    <x v="23"/>
    <n v="237"/>
    <n v="21330000"/>
    <m/>
    <n v="6309.5766601599998"/>
    <n v="376704"/>
    <n v="370394.42333999998"/>
    <n v="36842.0374658"/>
    <n v="75935.652609500001"/>
    <n v="48"/>
    <n v="2020"/>
    <x v="210"/>
  </r>
  <r>
    <x v="0"/>
    <n v="26"/>
    <n v="2340000"/>
    <m/>
    <n v="6309.5766601599998"/>
    <n v="554626"/>
    <n v="548316.42333999998"/>
    <n v="27398.6698655"/>
    <n v="105445.466027"/>
    <n v="48"/>
    <n v="2020"/>
    <x v="210"/>
  </r>
  <r>
    <x v="18"/>
    <n v="43"/>
    <n v="3870000"/>
    <m/>
    <n v="6309.5766601599998"/>
    <n v="188799.25"/>
    <n v="182489.67334000001"/>
    <n v="24407.267600800002"/>
    <n v="50607.738730099998"/>
    <n v="48"/>
    <n v="2020"/>
    <x v="210"/>
  </r>
  <r>
    <x v="9"/>
    <n v="148"/>
    <n v="13320000"/>
    <m/>
    <n v="6309.5766601599998"/>
    <n v="319153.9375"/>
    <n v="312844.36083999998"/>
    <n v="23421.253398199999"/>
    <n v="51758.679749900002"/>
    <n v="48"/>
    <n v="2020"/>
    <x v="210"/>
  </r>
  <r>
    <x v="10"/>
    <n v="130"/>
    <n v="11700000"/>
    <m/>
    <n v="6309.5766601599998"/>
    <n v="636795.75"/>
    <n v="630486.17333999998"/>
    <n v="21903.530551399999"/>
    <n v="89822.156034"/>
    <n v="48"/>
    <n v="2020"/>
    <x v="210"/>
  </r>
  <r>
    <x v="14"/>
    <n v="82"/>
    <n v="7380000"/>
    <m/>
    <n v="6309.5766601599998"/>
    <n v="121338.921875"/>
    <n v="115029.34521499999"/>
    <n v="18169.8065513"/>
    <n v="21231.904517700001"/>
    <n v="48"/>
    <n v="2020"/>
    <x v="210"/>
  </r>
  <r>
    <x v="7"/>
    <n v="2573"/>
    <n v="231570000"/>
    <m/>
    <n v="6309.5766601599998"/>
    <n v="554626"/>
    <n v="548316.42333999998"/>
    <n v="11258.4732836"/>
    <n v="25052.835665099999"/>
    <n v="48"/>
    <n v="2020"/>
    <x v="210"/>
  </r>
  <r>
    <x v="19"/>
    <n v="134"/>
    <n v="12060000"/>
    <m/>
    <n v="6309.5766601599998"/>
    <n v="94623.78125"/>
    <n v="88314.204589800007"/>
    <n v="8064.5403597200002"/>
    <n v="10001.623329599999"/>
    <n v="48"/>
    <n v="2020"/>
    <x v="210"/>
  </r>
  <r>
    <x v="37"/>
    <n v="63"/>
    <n v="5670000"/>
    <m/>
    <n v="6309.5766601599998"/>
    <n v="38018.953125"/>
    <n v="31709.3764648"/>
    <n v="7320.1557849700002"/>
    <n v="4859.9971485200003"/>
    <n v="48"/>
    <n v="2020"/>
    <x v="210"/>
  </r>
  <r>
    <x v="21"/>
    <n v="32"/>
    <n v="2880000"/>
    <m/>
    <n v="6309.5766601599998"/>
    <n v="6309.5766601599998"/>
    <n v="0"/>
    <n v="6309.5766601599998"/>
    <n v="0"/>
    <n v="48"/>
    <n v="2020"/>
    <x v="210"/>
  </r>
  <r>
    <x v="17"/>
    <n v="487"/>
    <n v="43830000"/>
    <m/>
    <n v="6309.5766601599998"/>
    <n v="6309.5766601599998"/>
    <n v="0"/>
    <n v="6309.5766601599998"/>
    <n v="8.8504541880800002E-5"/>
    <n v="48"/>
    <n v="2020"/>
    <x v="210"/>
  </r>
  <r>
    <x v="22"/>
    <n v="138"/>
    <n v="12420000"/>
    <m/>
    <n v="6309.5766601599998"/>
    <n v="6309.5766601599998"/>
    <n v="0"/>
    <n v="6309.5766601599998"/>
    <n v="0"/>
    <n v="48"/>
    <n v="2020"/>
    <x v="210"/>
  </r>
  <r>
    <x v="41"/>
    <n v="27"/>
    <n v="2430000"/>
    <m/>
    <n v="6309.5766601599998"/>
    <n v="6309.5766601599998"/>
    <n v="0"/>
    <n v="6309.5766601599998"/>
    <n v="0"/>
    <n v="48"/>
    <n v="2020"/>
    <x v="210"/>
  </r>
  <r>
    <x v="28"/>
    <n v="25"/>
    <n v="2250000"/>
    <m/>
    <n v="6309.5766601599998"/>
    <n v="6309.5766601599998"/>
    <n v="0"/>
    <n v="6309.5766601599998"/>
    <n v="0"/>
    <n v="48"/>
    <n v="2020"/>
    <x v="210"/>
  </r>
  <r>
    <x v="32"/>
    <n v="2"/>
    <n v="180000"/>
    <m/>
    <n v="6309.5766601599998"/>
    <n v="6309.5766601599998"/>
    <n v="0"/>
    <n v="6309.5766601599998"/>
    <n v="0"/>
    <n v="48"/>
    <n v="2020"/>
    <x v="210"/>
  </r>
  <r>
    <x v="40"/>
    <n v="5"/>
    <n v="450000"/>
    <m/>
    <n v="6309.5766601599998"/>
    <n v="6309.5766601599998"/>
    <n v="0"/>
    <n v="6309.5766601599998"/>
    <n v="0"/>
    <n v="48"/>
    <n v="2020"/>
    <x v="210"/>
  </r>
  <r>
    <x v="29"/>
    <n v="44"/>
    <n v="3960000"/>
    <m/>
    <n v="6309.5766601599998"/>
    <n v="6309.5766601599998"/>
    <n v="0"/>
    <n v="6309.5766601599998"/>
    <n v="0"/>
    <n v="48"/>
    <n v="2020"/>
    <x v="210"/>
  </r>
  <r>
    <x v="34"/>
    <n v="32"/>
    <n v="2880000"/>
    <m/>
    <n v="6309.5766601599998"/>
    <n v="6309.5766601599998"/>
    <n v="0"/>
    <n v="6309.5766601599998"/>
    <n v="0"/>
    <n v="48"/>
    <n v="2020"/>
    <x v="210"/>
  </r>
  <r>
    <x v="31"/>
    <n v="67"/>
    <n v="6030000"/>
    <m/>
    <n v="6309.5766601599998"/>
    <n v="6309.5766601599998"/>
    <n v="0"/>
    <n v="6309.5766601599998"/>
    <n v="0"/>
    <n v="48"/>
    <n v="2020"/>
    <x v="210"/>
  </r>
  <r>
    <x v="24"/>
    <n v="83"/>
    <n v="7470000"/>
    <m/>
    <n v="6309.5766601599998"/>
    <n v="6309.5766601599998"/>
    <n v="0"/>
    <n v="6309.5766601599998"/>
    <n v="0"/>
    <n v="48"/>
    <n v="2020"/>
    <x v="210"/>
  </r>
  <r>
    <x v="20"/>
    <n v="177"/>
    <n v="15930000"/>
    <m/>
    <n v="6309.5766601599998"/>
    <n v="6309.5766601599998"/>
    <n v="0"/>
    <n v="6309.5766601599998"/>
    <n v="0"/>
    <n v="48"/>
    <n v="2020"/>
    <x v="210"/>
  </r>
  <r>
    <x v="27"/>
    <n v="14"/>
    <n v="1260000"/>
    <m/>
    <n v="6309.5766601599998"/>
    <n v="586138.3125"/>
    <n v="579828.73583999998"/>
    <n v="101126.748779"/>
    <n v="199510.750333"/>
    <n v="47"/>
    <n v="2020"/>
    <x v="211"/>
  </r>
  <r>
    <x v="28"/>
    <n v="24"/>
    <n v="2160000"/>
    <m/>
    <n v="6309.5766601599998"/>
    <n v="570164.3125"/>
    <n v="563854.73583999998"/>
    <n v="74872.527994799995"/>
    <n v="147937.95841699999"/>
    <n v="47"/>
    <n v="2020"/>
    <x v="211"/>
  </r>
  <r>
    <x v="1"/>
    <n v="122"/>
    <n v="10980000"/>
    <m/>
    <n v="6309.5766601599998"/>
    <n v="990832.625"/>
    <n v="984523.04833999998"/>
    <n v="63380.428114599999"/>
    <n v="169031.80272899999"/>
    <n v="47"/>
    <n v="2020"/>
    <x v="211"/>
  </r>
  <r>
    <x v="36"/>
    <n v="109"/>
    <n v="9810000"/>
    <m/>
    <n v="6309.5766601599998"/>
    <n v="1137628"/>
    <n v="1131318.42334"/>
    <n v="49174.856136199996"/>
    <n v="156991.060249"/>
    <n v="47"/>
    <n v="2020"/>
    <x v="211"/>
  </r>
  <r>
    <x v="5"/>
    <n v="75"/>
    <n v="6750000"/>
    <m/>
    <n v="6309.5766601599998"/>
    <n v="159955.890625"/>
    <n v="153646.31396500001"/>
    <n v="41688.130468800002"/>
    <n v="45369.181469000003"/>
    <n v="47"/>
    <n v="2020"/>
    <x v="211"/>
  </r>
  <r>
    <x v="11"/>
    <n v="161"/>
    <n v="14490000"/>
    <m/>
    <n v="6309.5766601599998"/>
    <n v="510505.21875"/>
    <n v="504195.64208999998"/>
    <n v="35185.949370399998"/>
    <n v="81995.504175099995"/>
    <n v="47"/>
    <n v="2020"/>
    <x v="211"/>
  </r>
  <r>
    <x v="23"/>
    <n v="300"/>
    <n v="27000000"/>
    <m/>
    <n v="6309.5766601599998"/>
    <n v="310456.03125"/>
    <n v="304146.45458999998"/>
    <n v="32333.663336599999"/>
    <n v="58521.524809000002"/>
    <n v="47"/>
    <n v="2020"/>
    <x v="211"/>
  </r>
  <r>
    <x v="3"/>
    <n v="63"/>
    <n v="5670000"/>
    <m/>
    <n v="6309.5766601599998"/>
    <n v="159955.890625"/>
    <n v="153646.31396500001"/>
    <n v="30936.338735400001"/>
    <n v="42494.371253999998"/>
    <n v="47"/>
    <n v="2020"/>
    <x v="211"/>
  </r>
  <r>
    <x v="7"/>
    <n v="979"/>
    <n v="88110000"/>
    <m/>
    <n v="6309.5766601599998"/>
    <n v="124738.414063"/>
    <n v="118428.837402"/>
    <n v="10845.1744655"/>
    <n v="13918.712099099999"/>
    <n v="47"/>
    <n v="2020"/>
    <x v="211"/>
  </r>
  <r>
    <x v="18"/>
    <n v="84"/>
    <n v="7560000"/>
    <m/>
    <n v="6309.5766601599998"/>
    <n v="248885.8125"/>
    <n v="242576.23584000001"/>
    <n v="9516.4788992699996"/>
    <n v="26434.507111200001"/>
    <n v="47"/>
    <n v="2020"/>
    <x v="211"/>
  </r>
  <r>
    <x v="20"/>
    <n v="236"/>
    <n v="21240000"/>
    <m/>
    <n v="6309.5766601599998"/>
    <n v="100000.054688"/>
    <n v="93690.478027300007"/>
    <n v="7069.2798286099996"/>
    <n v="6820.9805813499997"/>
    <n v="47"/>
    <n v="2020"/>
    <x v="211"/>
  </r>
  <r>
    <x v="21"/>
    <n v="34"/>
    <n v="3060000"/>
    <m/>
    <n v="6309.5766601599998"/>
    <n v="6309.5766601599998"/>
    <n v="0"/>
    <n v="6309.5766601599998"/>
    <n v="0"/>
    <n v="47"/>
    <n v="2020"/>
    <x v="211"/>
  </r>
  <r>
    <x v="17"/>
    <n v="383"/>
    <n v="34470000"/>
    <m/>
    <n v="6309.5766601599998"/>
    <n v="6309.5766601599998"/>
    <n v="0"/>
    <n v="6309.5766601599998"/>
    <n v="0"/>
    <n v="47"/>
    <n v="2020"/>
    <x v="211"/>
  </r>
  <r>
    <x v="22"/>
    <n v="157"/>
    <n v="14130000"/>
    <m/>
    <n v="6309.5766601599998"/>
    <n v="6309.5766601599998"/>
    <n v="0"/>
    <n v="6309.5766601599998"/>
    <n v="0"/>
    <n v="47"/>
    <n v="2020"/>
    <x v="211"/>
  </r>
  <r>
    <x v="41"/>
    <n v="23"/>
    <n v="2070000"/>
    <m/>
    <n v="6309.5766601599998"/>
    <n v="6309.5766601599998"/>
    <n v="0"/>
    <n v="6309.5766601599998"/>
    <n v="0"/>
    <n v="47"/>
    <n v="2020"/>
    <x v="211"/>
  </r>
  <r>
    <x v="32"/>
    <n v="23"/>
    <n v="2070000"/>
    <m/>
    <n v="6309.5766601599998"/>
    <n v="6309.5766601599998"/>
    <n v="0"/>
    <n v="6309.5766601599998"/>
    <n v="0"/>
    <n v="47"/>
    <n v="2020"/>
    <x v="211"/>
  </r>
  <r>
    <x v="40"/>
    <n v="53"/>
    <n v="4770000"/>
    <m/>
    <n v="6309.5766601599998"/>
    <n v="6309.5766601599998"/>
    <n v="0"/>
    <n v="6309.5766601599998"/>
    <n v="0"/>
    <n v="47"/>
    <n v="2020"/>
    <x v="211"/>
  </r>
  <r>
    <x v="29"/>
    <n v="63"/>
    <n v="5670000"/>
    <m/>
    <n v="6309.5766601599998"/>
    <n v="6309.5766601599998"/>
    <n v="0"/>
    <n v="6309.5766601599998"/>
    <n v="0"/>
    <n v="47"/>
    <n v="2020"/>
    <x v="211"/>
  </r>
  <r>
    <x v="31"/>
    <n v="3"/>
    <n v="270000"/>
    <m/>
    <n v="6309.5766601599998"/>
    <n v="6309.5766601599998"/>
    <n v="0"/>
    <n v="6309.5766601599998"/>
    <n v="0"/>
    <n v="47"/>
    <n v="2020"/>
    <x v="211"/>
  </r>
  <r>
    <x v="24"/>
    <n v="133"/>
    <n v="11970000"/>
    <m/>
    <n v="6309.5766601599998"/>
    <n v="6309.5766601599998"/>
    <n v="0"/>
    <n v="6309.5766601599998"/>
    <n v="0"/>
    <n v="47"/>
    <n v="2020"/>
    <x v="211"/>
  </r>
  <r>
    <x v="35"/>
    <n v="19"/>
    <n v="1710000"/>
    <m/>
    <n v="6309.5766601599998"/>
    <n v="6309.5766601599998"/>
    <n v="0"/>
    <n v="6309.5766601599998"/>
    <n v="0"/>
    <n v="47"/>
    <n v="2020"/>
    <x v="211"/>
  </r>
  <r>
    <x v="8"/>
    <n v="3588"/>
    <n v="322920000"/>
    <m/>
    <n v="6309.5766601599998"/>
    <n v="1541701.125"/>
    <n v="1535391.54834"/>
    <n v="517285.60909500002"/>
    <n v="170579.31405700001"/>
    <n v="44"/>
    <n v="2020"/>
    <x v="212"/>
  </r>
  <r>
    <x v="6"/>
    <n v="36"/>
    <n v="3240000"/>
    <m/>
    <n v="57544.0234375"/>
    <n v="432513.96875"/>
    <n v="374969.945313"/>
    <n v="365043.52929699997"/>
    <n v="61556.238962399999"/>
    <n v="44"/>
    <n v="2020"/>
    <x v="212"/>
  </r>
  <r>
    <x v="5"/>
    <n v="1169"/>
    <n v="105210000"/>
    <m/>
    <n v="6309.5766601599998"/>
    <n v="1106624.125"/>
    <n v="1100314.54834"/>
    <n v="303581.93666100001"/>
    <n v="204698.99608700001"/>
    <n v="44"/>
    <n v="2020"/>
    <x v="212"/>
  </r>
  <r>
    <x v="4"/>
    <n v="1034"/>
    <n v="93060000"/>
    <m/>
    <n v="6309.5766601599998"/>
    <n v="420726.6875"/>
    <n v="414417.11083999998"/>
    <n v="219462.27520999999"/>
    <n v="83604.655755200001"/>
    <n v="44"/>
    <n v="2020"/>
    <x v="212"/>
  </r>
  <r>
    <x v="2"/>
    <n v="1578"/>
    <n v="142020000"/>
    <m/>
    <n v="6309.5766601599998"/>
    <n v="990832.625"/>
    <n v="984523.04833999998"/>
    <n v="89486.980047000005"/>
    <n v="172724.38706899999"/>
    <n v="44"/>
    <n v="2020"/>
    <x v="212"/>
  </r>
  <r>
    <x v="33"/>
    <n v="18"/>
    <n v="1620000"/>
    <m/>
    <n v="6309.5766601599998"/>
    <n v="263026.84375"/>
    <n v="256717.26709000001"/>
    <n v="63294.148356099999"/>
    <n v="74961.571900199997"/>
    <n v="44"/>
    <n v="2020"/>
    <x v="212"/>
  </r>
  <r>
    <x v="13"/>
    <n v="355"/>
    <n v="31950000"/>
    <m/>
    <n v="6309.5766601599998"/>
    <n v="216770.515625"/>
    <n v="210460.93896500001"/>
    <n v="59726.870876399997"/>
    <n v="46290.280802499998"/>
    <n v="44"/>
    <n v="2020"/>
    <x v="212"/>
  </r>
  <r>
    <x v="1"/>
    <n v="113"/>
    <n v="10170000"/>
    <m/>
    <n v="6309.5766601599998"/>
    <n v="496592.40625"/>
    <n v="490282.82958999998"/>
    <n v="46790.043310100002"/>
    <n v="103337.384943"/>
    <n v="44"/>
    <n v="2020"/>
    <x v="212"/>
  </r>
  <r>
    <x v="23"/>
    <n v="257"/>
    <n v="23130000"/>
    <m/>
    <n v="6309.5766601599998"/>
    <n v="432513.96875"/>
    <n v="426204.39208999998"/>
    <n v="27529.9557279"/>
    <n v="60550.931970400001"/>
    <n v="44"/>
    <n v="2020"/>
    <x v="212"/>
  </r>
  <r>
    <x v="42"/>
    <n v="29"/>
    <n v="2610000"/>
    <m/>
    <n v="6309.5766601599998"/>
    <n v="183653.90625"/>
    <n v="177344.32959000001"/>
    <n v="26639.822417200001"/>
    <n v="36870.322799200003"/>
    <n v="44"/>
    <n v="2020"/>
    <x v="212"/>
  </r>
  <r>
    <x v="9"/>
    <n v="145"/>
    <n v="13050000"/>
    <m/>
    <n v="6309.5766601599998"/>
    <n v="310456.03125"/>
    <n v="304146.45458999998"/>
    <n v="25020.830115199999"/>
    <n v="48147.827726900003"/>
    <n v="44"/>
    <n v="2020"/>
    <x v="212"/>
  </r>
  <r>
    <x v="14"/>
    <n v="308"/>
    <n v="27720000"/>
    <m/>
    <n v="6309.5766601599998"/>
    <n v="151356.234375"/>
    <n v="145046.65771500001"/>
    <n v="18929.704577199998"/>
    <n v="24317.074853400001"/>
    <n v="44"/>
    <n v="2020"/>
    <x v="212"/>
  </r>
  <r>
    <x v="10"/>
    <n v="128"/>
    <n v="11520000"/>
    <m/>
    <n v="6309.5766601599998"/>
    <n v="293765.0625"/>
    <n v="287455.48583999998"/>
    <n v="15722.566722899999"/>
    <n v="42361.211596699999"/>
    <n v="44"/>
    <n v="2020"/>
    <x v="212"/>
  </r>
  <r>
    <x v="34"/>
    <n v="41"/>
    <n v="3690000"/>
    <m/>
    <n v="6309.5766601599998"/>
    <n v="111686.414063"/>
    <n v="105376.837402"/>
    <n v="14020.076957900001"/>
    <n v="27441.8716804"/>
    <n v="44"/>
    <n v="2020"/>
    <x v="212"/>
  </r>
  <r>
    <x v="7"/>
    <n v="2578"/>
    <n v="232020000"/>
    <m/>
    <n v="6309.5766601599998"/>
    <n v="691831.1875"/>
    <n v="685521.61083999998"/>
    <n v="12558.2068475"/>
    <n v="28149.967038999999"/>
    <n v="44"/>
    <n v="2020"/>
    <x v="212"/>
  </r>
  <r>
    <x v="20"/>
    <n v="215"/>
    <n v="19350000"/>
    <m/>
    <n v="6309.5766601599998"/>
    <n v="420726.6875"/>
    <n v="414417.11083999998"/>
    <n v="10360.912872499999"/>
    <n v="37800.926005900001"/>
    <n v="44"/>
    <n v="2020"/>
    <x v="212"/>
  </r>
  <r>
    <x v="19"/>
    <n v="141"/>
    <n v="12690000"/>
    <m/>
    <n v="6309.5766601599998"/>
    <n v="14859.3623047"/>
    <n v="8549.7856445300004"/>
    <n v="6414.9425767399998"/>
    <n v="812.51728842800003"/>
    <n v="44"/>
    <n v="2020"/>
    <x v="212"/>
  </r>
  <r>
    <x v="0"/>
    <n v="27"/>
    <n v="2430000"/>
    <m/>
    <n v="6309.5766601599998"/>
    <n v="6309.5766601599998"/>
    <n v="0"/>
    <n v="6309.5766601599998"/>
    <n v="0"/>
    <n v="44"/>
    <n v="2020"/>
    <x v="212"/>
  </r>
  <r>
    <x v="37"/>
    <n v="63"/>
    <n v="5670000"/>
    <m/>
    <n v="6309.5766601599998"/>
    <n v="6309.5766601599998"/>
    <n v="0"/>
    <n v="6309.5766601599998"/>
    <n v="0"/>
    <n v="44"/>
    <n v="2020"/>
    <x v="212"/>
  </r>
  <r>
    <x v="21"/>
    <n v="33"/>
    <n v="2970000"/>
    <m/>
    <n v="6309.5766601599998"/>
    <n v="6309.5766601599998"/>
    <n v="0"/>
    <n v="6309.5766601599998"/>
    <n v="0"/>
    <n v="44"/>
    <n v="2020"/>
    <x v="212"/>
  </r>
  <r>
    <x v="25"/>
    <n v="3"/>
    <n v="270000"/>
    <m/>
    <n v="6309.5766601599998"/>
    <n v="6309.5766601599998"/>
    <n v="0"/>
    <n v="6309.5766601599998"/>
    <n v="0"/>
    <n v="44"/>
    <n v="2020"/>
    <x v="212"/>
  </r>
  <r>
    <x v="17"/>
    <n v="417"/>
    <n v="37530000"/>
    <m/>
    <n v="6309.5766601599998"/>
    <n v="6309.5766601599998"/>
    <n v="0"/>
    <n v="6309.5766601599998"/>
    <n v="0"/>
    <n v="44"/>
    <n v="2020"/>
    <x v="212"/>
  </r>
  <r>
    <x v="22"/>
    <n v="89"/>
    <n v="8010000"/>
    <m/>
    <n v="6309.5766601599998"/>
    <n v="6309.5766601599998"/>
    <n v="0"/>
    <n v="6309.5766601599998"/>
    <n v="0"/>
    <n v="44"/>
    <n v="2020"/>
    <x v="212"/>
  </r>
  <r>
    <x v="41"/>
    <n v="17"/>
    <n v="1530000"/>
    <m/>
    <n v="6309.5766601599998"/>
    <n v="6309.5766601599998"/>
    <n v="0"/>
    <n v="6309.5766601599998"/>
    <n v="0"/>
    <n v="44"/>
    <n v="2020"/>
    <x v="212"/>
  </r>
  <r>
    <x v="40"/>
    <n v="45"/>
    <n v="4050000"/>
    <m/>
    <n v="6309.5766601599998"/>
    <n v="6309.5766601599998"/>
    <n v="0"/>
    <n v="6309.5766601599998"/>
    <n v="0"/>
    <n v="44"/>
    <n v="2020"/>
    <x v="212"/>
  </r>
  <r>
    <x v="29"/>
    <n v="50"/>
    <n v="4500000"/>
    <m/>
    <n v="6309.5766601599998"/>
    <n v="6309.5766601599998"/>
    <n v="0"/>
    <n v="6309.5766601599998"/>
    <n v="0"/>
    <n v="44"/>
    <n v="2020"/>
    <x v="212"/>
  </r>
  <r>
    <x v="18"/>
    <n v="30"/>
    <n v="2700000"/>
    <m/>
    <n v="6309.5766601599998"/>
    <n v="6309.5766601599998"/>
    <n v="0"/>
    <n v="6309.5766601599998"/>
    <n v="0"/>
    <n v="44"/>
    <n v="2020"/>
    <x v="212"/>
  </r>
  <r>
    <x v="12"/>
    <n v="22"/>
    <n v="1980000"/>
    <m/>
    <n v="6309.5766601599998"/>
    <n v="6309.5766601599998"/>
    <n v="0"/>
    <n v="6309.5766601599998"/>
    <n v="0"/>
    <n v="44"/>
    <n v="2020"/>
    <x v="212"/>
  </r>
  <r>
    <x v="31"/>
    <n v="59"/>
    <n v="5310000"/>
    <m/>
    <n v="6309.5766601599998"/>
    <n v="6309.5766601599998"/>
    <n v="0"/>
    <n v="6309.5766601599998"/>
    <n v="0"/>
    <n v="44"/>
    <n v="2020"/>
    <x v="212"/>
  </r>
  <r>
    <x v="24"/>
    <n v="97"/>
    <n v="8730000"/>
    <m/>
    <n v="6309.5766601599998"/>
    <n v="6309.5766601599998"/>
    <n v="0"/>
    <n v="6309.5766601599998"/>
    <n v="0"/>
    <n v="44"/>
    <n v="2020"/>
    <x v="212"/>
  </r>
  <r>
    <x v="39"/>
    <n v="48"/>
    <n v="4320000"/>
    <m/>
    <n v="6309.5766601599998"/>
    <n v="6309.5766601599998"/>
    <n v="0"/>
    <n v="6309.5766601599998"/>
    <n v="0"/>
    <n v="44"/>
    <n v="2020"/>
    <x v="212"/>
  </r>
  <r>
    <x v="35"/>
    <n v="10"/>
    <n v="900000"/>
    <m/>
    <n v="6309.5766601599998"/>
    <n v="6309.5766601599998"/>
    <n v="0"/>
    <n v="6309.5766601599998"/>
    <n v="0"/>
    <n v="44"/>
    <n v="2020"/>
    <x v="212"/>
  </r>
  <r>
    <x v="8"/>
    <n v="2995"/>
    <n v="269550000"/>
    <m/>
    <n v="6309.5766601599998"/>
    <n v="1674943.75"/>
    <n v="1668634.17334"/>
    <n v="560247.19354600005"/>
    <n v="183758.88041799999"/>
    <n v="43"/>
    <n v="2020"/>
    <x v="213"/>
  </r>
  <r>
    <x v="5"/>
    <n v="1157"/>
    <n v="104130000"/>
    <m/>
    <n v="6309.5766601599998"/>
    <n v="912011.4375"/>
    <n v="905701.86083999998"/>
    <n v="247831.76263700001"/>
    <n v="162316.495314"/>
    <n v="43"/>
    <n v="2020"/>
    <x v="213"/>
  </r>
  <r>
    <x v="1"/>
    <n v="33"/>
    <n v="2970000"/>
    <m/>
    <n v="6309.5766601599998"/>
    <n v="711213.875"/>
    <n v="704904.29833999998"/>
    <n v="165899.45018099999"/>
    <n v="250236.18481400001"/>
    <n v="43"/>
    <n v="2020"/>
    <x v="213"/>
  </r>
  <r>
    <x v="2"/>
    <n v="1524"/>
    <n v="137160000"/>
    <m/>
    <n v="6309.5766601599998"/>
    <n v="990832.625"/>
    <n v="984523.04833999998"/>
    <n v="113912.589718"/>
    <n v="182482.44703700001"/>
    <n v="43"/>
    <n v="2020"/>
    <x v="213"/>
  </r>
  <r>
    <x v="42"/>
    <n v="37"/>
    <n v="3330000"/>
    <m/>
    <n v="6309.5766601599998"/>
    <n v="328095.5"/>
    <n v="321785.92333999998"/>
    <n v="106027.240485"/>
    <n v="92967.568336800003"/>
    <n v="43"/>
    <n v="2020"/>
    <x v="213"/>
  </r>
  <r>
    <x v="33"/>
    <n v="18"/>
    <n v="1620000"/>
    <m/>
    <n v="6309.5766601599998"/>
    <n v="199526.3125"/>
    <n v="193216.73584000001"/>
    <n v="49177.030083600002"/>
    <n v="49942.309663"/>
    <n v="43"/>
    <n v="2020"/>
    <x v="213"/>
  </r>
  <r>
    <x v="23"/>
    <n v="272"/>
    <n v="24480000"/>
    <m/>
    <n v="6309.5766601599998"/>
    <n v="432513.96875"/>
    <n v="426204.39208999998"/>
    <n v="33276.108946"/>
    <n v="62123.487568199998"/>
    <n v="43"/>
    <n v="2020"/>
    <x v="213"/>
  </r>
  <r>
    <x v="3"/>
    <n v="90"/>
    <n v="8100000"/>
    <m/>
    <n v="6309.5766601599998"/>
    <n v="319153.9375"/>
    <n v="312844.36083999998"/>
    <n v="27906.5524902"/>
    <n v="48683.714431300003"/>
    <n v="43"/>
    <n v="2020"/>
    <x v="213"/>
  </r>
  <r>
    <x v="34"/>
    <n v="33"/>
    <n v="2970000"/>
    <m/>
    <n v="6309.5766601599998"/>
    <n v="356451.15625"/>
    <n v="350141.57958999998"/>
    <n v="27530.278453499999"/>
    <n v="83545.986506300003"/>
    <n v="43"/>
    <n v="2020"/>
    <x v="213"/>
  </r>
  <r>
    <x v="18"/>
    <n v="53"/>
    <n v="4770000"/>
    <m/>
    <n v="6309.5766601599998"/>
    <n v="255858.734375"/>
    <n v="249549.15771500001"/>
    <n v="26377.5769458"/>
    <n v="55071.496295600002"/>
    <n v="43"/>
    <n v="2020"/>
    <x v="213"/>
  </r>
  <r>
    <x v="20"/>
    <n v="97"/>
    <n v="8730000"/>
    <m/>
    <n v="6309.5766601599998"/>
    <n v="118032.078125"/>
    <n v="111722.50146499999"/>
    <n v="24246.937253299999"/>
    <n v="36029.995475800002"/>
    <n v="43"/>
    <n v="2020"/>
    <x v="213"/>
  </r>
  <r>
    <x v="9"/>
    <n v="149"/>
    <n v="13410000"/>
    <m/>
    <n v="6309.5766601599998"/>
    <n v="346737"/>
    <n v="340427.42333999998"/>
    <n v="15649.9624286"/>
    <n v="35428.259921899997"/>
    <n v="43"/>
    <n v="2020"/>
    <x v="213"/>
  </r>
  <r>
    <x v="10"/>
    <n v="125"/>
    <n v="11250000"/>
    <m/>
    <n v="6309.5766601599998"/>
    <n v="270395.9375"/>
    <n v="264086.36083999998"/>
    <n v="12411.6957148"/>
    <n v="35967.248355299998"/>
    <n v="43"/>
    <n v="2020"/>
    <x v="213"/>
  </r>
  <r>
    <x v="7"/>
    <n v="2594"/>
    <n v="233460000"/>
    <m/>
    <n v="6309.5766601599998"/>
    <n v="155596.625"/>
    <n v="149287.04834000001"/>
    <n v="7557.4685241200004"/>
    <n v="9438.1064549900002"/>
    <n v="43"/>
    <n v="2020"/>
    <x v="213"/>
  </r>
  <r>
    <x v="0"/>
    <n v="27"/>
    <n v="2430000"/>
    <m/>
    <n v="6309.5766601599998"/>
    <n v="6309.5766601599998"/>
    <n v="0"/>
    <n v="6309.5766601599998"/>
    <n v="0"/>
    <n v="43"/>
    <n v="2020"/>
    <x v="213"/>
  </r>
  <r>
    <x v="21"/>
    <n v="33"/>
    <n v="2970000"/>
    <m/>
    <n v="6309.5766601599998"/>
    <n v="6309.5766601599998"/>
    <n v="0"/>
    <n v="6309.5766601599998"/>
    <n v="0"/>
    <n v="43"/>
    <n v="2020"/>
    <x v="213"/>
  </r>
  <r>
    <x v="25"/>
    <n v="4"/>
    <n v="360000"/>
    <m/>
    <n v="6309.5766601599998"/>
    <n v="6309.5766601599998"/>
    <n v="0"/>
    <n v="6309.5766601599998"/>
    <n v="0"/>
    <n v="43"/>
    <n v="2020"/>
    <x v="213"/>
  </r>
  <r>
    <x v="17"/>
    <n v="158"/>
    <n v="14220000"/>
    <m/>
    <n v="6309.5766601599998"/>
    <n v="6309.5766601599998"/>
    <n v="0"/>
    <n v="6309.5766601599998"/>
    <n v="0"/>
    <n v="43"/>
    <n v="2020"/>
    <x v="213"/>
  </r>
  <r>
    <x v="22"/>
    <n v="125"/>
    <n v="11250000"/>
    <m/>
    <n v="6309.5766601599998"/>
    <n v="6309.5766601599998"/>
    <n v="0"/>
    <n v="6309.5766601599998"/>
    <n v="0"/>
    <n v="43"/>
    <n v="2020"/>
    <x v="213"/>
  </r>
  <r>
    <x v="41"/>
    <n v="15"/>
    <n v="1350000"/>
    <m/>
    <n v="6309.5766601599998"/>
    <n v="6309.5766601599998"/>
    <n v="0"/>
    <n v="6309.5766601599998"/>
    <n v="0"/>
    <n v="43"/>
    <n v="2020"/>
    <x v="213"/>
  </r>
  <r>
    <x v="32"/>
    <n v="27"/>
    <n v="2430000"/>
    <m/>
    <n v="6309.5766601599998"/>
    <n v="6309.5766601599998"/>
    <n v="0"/>
    <n v="6309.5766601599998"/>
    <n v="0"/>
    <n v="43"/>
    <n v="2020"/>
    <x v="213"/>
  </r>
  <r>
    <x v="40"/>
    <n v="69"/>
    <n v="6210000"/>
    <m/>
    <n v="6309.5766601599998"/>
    <n v="6309.5766601599998"/>
    <n v="0"/>
    <n v="6309.5766601599998"/>
    <n v="0"/>
    <n v="43"/>
    <n v="2020"/>
    <x v="213"/>
  </r>
  <r>
    <x v="38"/>
    <n v="26"/>
    <n v="2340000"/>
    <m/>
    <n v="6309.5766601599998"/>
    <n v="6309.5766601599998"/>
    <n v="0"/>
    <n v="6309.5766601599998"/>
    <n v="0"/>
    <n v="43"/>
    <n v="2020"/>
    <x v="213"/>
  </r>
  <r>
    <x v="29"/>
    <n v="55"/>
    <n v="4950000"/>
    <m/>
    <n v="6309.5766601599998"/>
    <n v="6309.5766601599998"/>
    <n v="0"/>
    <n v="6309.5766601599998"/>
    <n v="0"/>
    <n v="43"/>
    <n v="2020"/>
    <x v="213"/>
  </r>
  <r>
    <x v="12"/>
    <n v="9"/>
    <n v="810000"/>
    <m/>
    <n v="6309.5766601599998"/>
    <n v="6309.5766601599998"/>
    <n v="0"/>
    <n v="6309.5766601599998"/>
    <n v="0"/>
    <n v="43"/>
    <n v="2020"/>
    <x v="213"/>
  </r>
  <r>
    <x v="31"/>
    <n v="74"/>
    <n v="6660000"/>
    <m/>
    <n v="6309.5766601599998"/>
    <n v="6309.5766601599998"/>
    <n v="0"/>
    <n v="6309.5766601599998"/>
    <n v="0"/>
    <n v="43"/>
    <n v="2020"/>
    <x v="213"/>
  </r>
  <r>
    <x v="24"/>
    <n v="128"/>
    <n v="11520000"/>
    <m/>
    <n v="6309.5766601599998"/>
    <n v="6309.5766601599998"/>
    <n v="0"/>
    <n v="6309.5766601599998"/>
    <n v="0"/>
    <n v="43"/>
    <n v="2020"/>
    <x v="213"/>
  </r>
  <r>
    <x v="39"/>
    <n v="18"/>
    <n v="1620000"/>
    <m/>
    <n v="6309.5766601599998"/>
    <n v="6309.5766601599998"/>
    <n v="0"/>
    <n v="6309.5766601599998"/>
    <n v="0"/>
    <n v="43"/>
    <n v="2020"/>
    <x v="213"/>
  </r>
  <r>
    <x v="35"/>
    <n v="27"/>
    <n v="2430000"/>
    <m/>
    <n v="6309.5766601599998"/>
    <n v="6309.5766601599998"/>
    <n v="0"/>
    <n v="6309.5766601599998"/>
    <n v="0"/>
    <n v="43"/>
    <n v="2020"/>
    <x v="213"/>
  </r>
  <r>
    <x v="37"/>
    <n v="57"/>
    <n v="5130000"/>
    <m/>
    <n v="6309.5766601599998"/>
    <n v="6309.5766601599998"/>
    <n v="0"/>
    <n v="6309.5766601599998"/>
    <n v="0"/>
    <n v="41"/>
    <n v="2020"/>
    <x v="214"/>
  </r>
  <r>
    <x v="19"/>
    <n v="138"/>
    <n v="12420000"/>
    <m/>
    <n v="6309.5766601599998"/>
    <n v="6309.5766601599998"/>
    <n v="0"/>
    <n v="6309.5766601599998"/>
    <n v="0"/>
    <n v="41"/>
    <n v="2020"/>
    <x v="214"/>
  </r>
  <r>
    <x v="8"/>
    <n v="3070"/>
    <n v="276300000"/>
    <m/>
    <n v="6309.5766601599998"/>
    <n v="1202264.875"/>
    <n v="1195955.29834"/>
    <n v="371017.41826000001"/>
    <n v="125230.572927"/>
    <n v="40"/>
    <n v="2020"/>
    <x v="215"/>
  </r>
  <r>
    <x v="4"/>
    <n v="1041"/>
    <n v="93690000"/>
    <m/>
    <n v="6309.5766601599998"/>
    <n v="420726.6875"/>
    <n v="414417.11083999998"/>
    <n v="171658.11372200001"/>
    <n v="76443.164661200004"/>
    <n v="40"/>
    <n v="2020"/>
    <x v="215"/>
  </r>
  <r>
    <x v="5"/>
    <n v="524"/>
    <n v="47160000"/>
    <m/>
    <n v="6309.5766601599998"/>
    <n v="469894.28125"/>
    <n v="463584.70458999998"/>
    <n v="108526.88013000001"/>
    <n v="89974.128260099998"/>
    <n v="40"/>
    <n v="2020"/>
    <x v="215"/>
  </r>
  <r>
    <x v="42"/>
    <n v="27"/>
    <n v="2430000"/>
    <m/>
    <n v="6309.5766601599998"/>
    <n v="255858.734375"/>
    <n v="249549.15771500001"/>
    <n v="73249.964464000004"/>
    <n v="66788.325521199993"/>
    <n v="40"/>
    <n v="2020"/>
    <x v="215"/>
  </r>
  <r>
    <x v="1"/>
    <n v="94"/>
    <n v="8460000"/>
    <m/>
    <n v="6309.5766601599998"/>
    <n v="356451.15625"/>
    <n v="350141.57958999998"/>
    <n v="61673.731388200002"/>
    <n v="107721.98731"/>
    <n v="40"/>
    <n v="2020"/>
    <x v="215"/>
  </r>
  <r>
    <x v="33"/>
    <n v="15"/>
    <n v="1350000"/>
    <m/>
    <n v="6309.5766601599998"/>
    <n v="242103.078125"/>
    <n v="235793.50146500001"/>
    <n v="56424.824055999998"/>
    <n v="75937.347866700002"/>
    <n v="40"/>
    <n v="2020"/>
    <x v="215"/>
  </r>
  <r>
    <x v="2"/>
    <n v="461"/>
    <n v="41490000"/>
    <m/>
    <n v="6309.5766601599998"/>
    <n v="469894.28125"/>
    <n v="463584.70458999998"/>
    <n v="39665.617419499999"/>
    <n v="77010.675206"/>
    <n v="40"/>
    <n v="2020"/>
    <x v="215"/>
  </r>
  <r>
    <x v="9"/>
    <n v="109"/>
    <n v="9810000"/>
    <m/>
    <n v="6309.5766601599998"/>
    <n v="420726.6875"/>
    <n v="414417.11083999998"/>
    <n v="25069.912843999999"/>
    <n v="55896.371354900002"/>
    <n v="40"/>
    <n v="2020"/>
    <x v="215"/>
  </r>
  <r>
    <x v="23"/>
    <n v="243"/>
    <n v="21870000"/>
    <m/>
    <n v="6309.5766601599998"/>
    <n v="285759.25"/>
    <n v="279449.67333999998"/>
    <n v="18779.959751999999"/>
    <n v="40564.128599999996"/>
    <n v="40"/>
    <n v="2020"/>
    <x v="215"/>
  </r>
  <r>
    <x v="3"/>
    <n v="82"/>
    <n v="7380000"/>
    <m/>
    <n v="6309.5766601599998"/>
    <n v="409260.84375"/>
    <n v="402951.26708999998"/>
    <n v="18067.812375000001"/>
    <n v="53634.427397300002"/>
    <n v="40"/>
    <n v="2020"/>
    <x v="215"/>
  </r>
  <r>
    <x v="13"/>
    <n v="95"/>
    <n v="8550000"/>
    <m/>
    <n v="6309.5766601599998"/>
    <n v="135519"/>
    <n v="129209.42333999999"/>
    <n v="14974.2848067"/>
    <n v="22177.327579600002"/>
    <n v="40"/>
    <n v="2020"/>
    <x v="215"/>
  </r>
  <r>
    <x v="14"/>
    <n v="58"/>
    <n v="5220000"/>
    <m/>
    <n v="6309.5766601599998"/>
    <n v="87096.375"/>
    <n v="80786.798339800007"/>
    <n v="14375.448503199999"/>
    <n v="17187.919124299999"/>
    <n v="40"/>
    <n v="2020"/>
    <x v="215"/>
  </r>
  <r>
    <x v="10"/>
    <n v="124"/>
    <n v="11160000"/>
    <m/>
    <n v="6309.5766601599998"/>
    <n v="159955.890625"/>
    <n v="153646.31396500001"/>
    <n v="11223.9705299"/>
    <n v="22206.7384705"/>
    <n v="40"/>
    <n v="2020"/>
    <x v="215"/>
  </r>
  <r>
    <x v="7"/>
    <n v="2559"/>
    <n v="230310000"/>
    <m/>
    <n v="6309.5766601599998"/>
    <n v="235505.046875"/>
    <n v="229195.47021500001"/>
    <n v="9094.5789418599998"/>
    <n v="17047.921037399999"/>
    <n v="40"/>
    <n v="2020"/>
    <x v="215"/>
  </r>
  <r>
    <x v="37"/>
    <n v="65"/>
    <n v="5850000"/>
    <m/>
    <n v="6309.5766601599998"/>
    <n v="64268.7851563"/>
    <n v="57959.2084961"/>
    <n v="7593.8072641199997"/>
    <n v="7684.1902857699997"/>
    <n v="40"/>
    <n v="2020"/>
    <x v="215"/>
  </r>
  <r>
    <x v="19"/>
    <n v="142"/>
    <n v="12780000"/>
    <m/>
    <n v="6309.5766601599998"/>
    <n v="40179.0898438"/>
    <n v="33869.5131836"/>
    <n v="6843.9928511500002"/>
    <n v="3399.9609084399999"/>
    <n v="40"/>
    <n v="2020"/>
    <x v="215"/>
  </r>
  <r>
    <x v="0"/>
    <n v="6"/>
    <n v="540000"/>
    <m/>
    <n v="6309.5766601599998"/>
    <n v="6309.5766601599998"/>
    <n v="0"/>
    <n v="6309.5766601599998"/>
    <n v="0"/>
    <n v="40"/>
    <n v="2020"/>
    <x v="215"/>
  </r>
  <r>
    <x v="21"/>
    <n v="32"/>
    <n v="2880000"/>
    <m/>
    <n v="6309.5766601599998"/>
    <n v="6309.5766601599998"/>
    <n v="0"/>
    <n v="6309.5766601599998"/>
    <n v="0"/>
    <n v="40"/>
    <n v="2020"/>
    <x v="215"/>
  </r>
  <r>
    <x v="17"/>
    <n v="478"/>
    <n v="43020000"/>
    <m/>
    <n v="6309.5766601599998"/>
    <n v="6309.5766601599998"/>
    <n v="0"/>
    <n v="6309.5766601599998"/>
    <n v="0"/>
    <n v="40"/>
    <n v="2020"/>
    <x v="215"/>
  </r>
  <r>
    <x v="22"/>
    <n v="129"/>
    <n v="11610000"/>
    <m/>
    <n v="6309.5766601599998"/>
    <n v="6309.5766601599998"/>
    <n v="0"/>
    <n v="6309.5766601599998"/>
    <n v="0"/>
    <n v="40"/>
    <n v="2020"/>
    <x v="215"/>
  </r>
  <r>
    <x v="41"/>
    <n v="19"/>
    <n v="1710000"/>
    <m/>
    <n v="6309.5766601599998"/>
    <n v="6309.5766601599998"/>
    <n v="0"/>
    <n v="6309.5766601599998"/>
    <n v="0"/>
    <n v="40"/>
    <n v="2020"/>
    <x v="215"/>
  </r>
  <r>
    <x v="28"/>
    <n v="24"/>
    <n v="2160000"/>
    <m/>
    <n v="6309.5766601599998"/>
    <n v="6309.5766601599998"/>
    <n v="0"/>
    <n v="6309.5766601599998"/>
    <n v="0"/>
    <n v="40"/>
    <n v="2020"/>
    <x v="215"/>
  </r>
  <r>
    <x v="32"/>
    <n v="26"/>
    <n v="2340000"/>
    <m/>
    <n v="6309.5766601599998"/>
    <n v="6309.5766601599998"/>
    <n v="0"/>
    <n v="6309.5766601599998"/>
    <n v="0"/>
    <n v="40"/>
    <n v="2020"/>
    <x v="215"/>
  </r>
  <r>
    <x v="40"/>
    <n v="43"/>
    <n v="3870000"/>
    <m/>
    <n v="6309.5766601599998"/>
    <n v="6309.5766601599998"/>
    <n v="0"/>
    <n v="6309.5766601599998"/>
    <n v="0"/>
    <n v="40"/>
    <n v="2020"/>
    <x v="215"/>
  </r>
  <r>
    <x v="38"/>
    <n v="27"/>
    <n v="2430000"/>
    <m/>
    <n v="6309.5766601599998"/>
    <n v="6309.5766601599998"/>
    <n v="0"/>
    <n v="6309.5766601599998"/>
    <n v="0"/>
    <n v="40"/>
    <n v="2020"/>
    <x v="215"/>
  </r>
  <r>
    <x v="29"/>
    <n v="55"/>
    <n v="4950000"/>
    <m/>
    <n v="6309.5766601599998"/>
    <n v="6309.5766601599998"/>
    <n v="0"/>
    <n v="6309.5766601599998"/>
    <n v="0"/>
    <n v="40"/>
    <n v="2020"/>
    <x v="215"/>
  </r>
  <r>
    <x v="34"/>
    <n v="31"/>
    <n v="2790000"/>
    <m/>
    <n v="6309.5766601599998"/>
    <n v="6309.5766601599998"/>
    <n v="0"/>
    <n v="6309.5766601599998"/>
    <n v="0"/>
    <n v="40"/>
    <n v="2020"/>
    <x v="215"/>
  </r>
  <r>
    <x v="31"/>
    <n v="82"/>
    <n v="7380000"/>
    <m/>
    <n v="6309.5766601599998"/>
    <n v="6309.5766601599998"/>
    <n v="0"/>
    <n v="6309.5766601599998"/>
    <n v="0"/>
    <n v="40"/>
    <n v="2020"/>
    <x v="215"/>
  </r>
  <r>
    <x v="24"/>
    <n v="123"/>
    <n v="11070000"/>
    <m/>
    <n v="6309.5766601599998"/>
    <n v="6309.5766601599998"/>
    <n v="0"/>
    <n v="6309.5766601599998"/>
    <n v="0"/>
    <n v="40"/>
    <n v="2020"/>
    <x v="215"/>
  </r>
  <r>
    <x v="39"/>
    <n v="13"/>
    <n v="1170000"/>
    <m/>
    <n v="6309.5766601599998"/>
    <n v="6309.5766601599998"/>
    <n v="0"/>
    <n v="6309.5766601599998"/>
    <n v="0"/>
    <n v="40"/>
    <n v="2020"/>
    <x v="215"/>
  </r>
  <r>
    <x v="35"/>
    <n v="38"/>
    <n v="3420000"/>
    <m/>
    <n v="6309.5766601599998"/>
    <n v="6309.5766601599998"/>
    <n v="0"/>
    <n v="6309.5766601599998"/>
    <n v="0"/>
    <n v="40"/>
    <n v="2020"/>
    <x v="215"/>
  </r>
  <r>
    <x v="20"/>
    <n v="218"/>
    <n v="19620000"/>
    <m/>
    <n v="6309.5766601599998"/>
    <n v="6309.5766601599998"/>
    <n v="0"/>
    <n v="6309.5766601599998"/>
    <n v="0"/>
    <n v="40"/>
    <n v="2020"/>
    <x v="215"/>
  </r>
  <r>
    <x v="0"/>
    <n v="27"/>
    <n v="2430000"/>
    <m/>
    <n v="6309.5766601599998"/>
    <n v="2992266.75"/>
    <n v="2985957.1733400002"/>
    <n v="222431.45303500001"/>
    <n v="714676.26477699995"/>
    <n v="39"/>
    <n v="2020"/>
    <x v="216"/>
  </r>
  <r>
    <x v="5"/>
    <n v="308"/>
    <n v="27720000"/>
    <m/>
    <n v="6309.5766601599998"/>
    <n v="301995.375"/>
    <n v="295685.79833999998"/>
    <n v="107546.022136"/>
    <n v="67292.774579100005"/>
    <n v="39"/>
    <n v="2020"/>
    <x v="216"/>
  </r>
  <r>
    <x v="42"/>
    <n v="66"/>
    <n v="5940000"/>
    <m/>
    <n v="6309.5766601599998"/>
    <n v="235505.046875"/>
    <n v="229195.47021500001"/>
    <n v="37052.754845800002"/>
    <n v="45030.767783900003"/>
    <n v="39"/>
    <n v="2020"/>
    <x v="216"/>
  </r>
  <r>
    <x v="11"/>
    <n v="146"/>
    <n v="13140000"/>
    <m/>
    <n v="6309.5766601599998"/>
    <n v="346737"/>
    <n v="340427.42333999998"/>
    <n v="35316.7997445"/>
    <n v="70410.989001099995"/>
    <n v="39"/>
    <n v="2020"/>
    <x v="216"/>
  </r>
  <r>
    <x v="7"/>
    <n v="2579"/>
    <n v="232110000"/>
    <m/>
    <n v="6309.5766601599998"/>
    <n v="337287.5625"/>
    <n v="330977.98583999998"/>
    <n v="11260.7548143"/>
    <n v="23699.670803100002"/>
    <n v="39"/>
    <n v="2020"/>
    <x v="216"/>
  </r>
  <r>
    <x v="17"/>
    <n v="209"/>
    <n v="18810000"/>
    <m/>
    <n v="6309.5766601599998"/>
    <n v="6309.5766601599998"/>
    <n v="0"/>
    <n v="6309.5766601599998"/>
    <n v="0"/>
    <n v="39"/>
    <n v="2020"/>
    <x v="216"/>
  </r>
  <r>
    <x v="38"/>
    <n v="22"/>
    <n v="1980000"/>
    <m/>
    <n v="6309.5766601599998"/>
    <n v="6309.5766601599998"/>
    <n v="0"/>
    <n v="6309.5766601599998"/>
    <n v="0"/>
    <n v="39"/>
    <n v="2020"/>
    <x v="216"/>
  </r>
  <r>
    <x v="18"/>
    <n v="20"/>
    <n v="1800000"/>
    <m/>
    <n v="6309.5766601599998"/>
    <n v="6309.5766601599998"/>
    <n v="0"/>
    <n v="6309.5766601599998"/>
    <n v="0"/>
    <n v="39"/>
    <n v="2020"/>
    <x v="216"/>
  </r>
  <r>
    <x v="24"/>
    <n v="15"/>
    <n v="1350000"/>
    <m/>
    <n v="6309.5766601599998"/>
    <n v="6309.5766601599998"/>
    <n v="0"/>
    <n v="6309.5766601599998"/>
    <n v="0"/>
    <n v="39"/>
    <n v="2020"/>
    <x v="216"/>
  </r>
  <r>
    <x v="3"/>
    <n v="4"/>
    <n v="360000"/>
    <m/>
    <n v="6309.5766601599998"/>
    <n v="6309.5766601599998"/>
    <n v="0"/>
    <n v="6309.5766601599998"/>
    <n v="0"/>
    <n v="39"/>
    <n v="2020"/>
    <x v="216"/>
  </r>
  <r>
    <x v="42"/>
    <n v="31"/>
    <n v="2790000"/>
    <m/>
    <n v="6309.5766601599998"/>
    <n v="6309.5766601599998"/>
    <n v="0"/>
    <n v="6309.5766601599998"/>
    <n v="0"/>
    <n v="36"/>
    <n v="2020"/>
    <x v="217"/>
  </r>
  <r>
    <x v="11"/>
    <n v="25"/>
    <n v="2250000"/>
    <m/>
    <n v="6309.5766601599998"/>
    <n v="6309.5766601599998"/>
    <n v="0"/>
    <n v="6309.5766601599998"/>
    <n v="0"/>
    <n v="36"/>
    <n v="2020"/>
    <x v="217"/>
  </r>
  <r>
    <x v="18"/>
    <n v="22"/>
    <n v="1980000"/>
    <m/>
    <n v="6309.5766601599998"/>
    <n v="6309.5766601599998"/>
    <n v="0"/>
    <n v="6309.5766601599998"/>
    <n v="0"/>
    <n v="36"/>
    <n v="2020"/>
    <x v="217"/>
  </r>
  <r>
    <x v="7"/>
    <n v="58"/>
    <n v="5220000"/>
    <m/>
    <n v="6309.5766601599998"/>
    <n v="6309.5766601599998"/>
    <n v="0"/>
    <n v="6309.5766601599998"/>
    <n v="0"/>
    <n v="36"/>
    <n v="2020"/>
    <x v="217"/>
  </r>
  <r>
    <x v="21"/>
    <n v="22"/>
    <n v="1980000"/>
    <m/>
    <n v="6309.5766601599998"/>
    <n v="6309.5766601599998"/>
    <n v="0"/>
    <n v="6309.5766601599998"/>
    <n v="0"/>
    <n v="33"/>
    <n v="2020"/>
    <x v="218"/>
  </r>
  <r>
    <x v="6"/>
    <n v="36"/>
    <n v="3240000"/>
    <m/>
    <n v="6309.5766601599998"/>
    <n v="387257.90625"/>
    <n v="380948.32958999998"/>
    <n v="256343.85565899999"/>
    <n v="83840.397442100002"/>
    <n v="32"/>
    <n v="2020"/>
    <x v="219"/>
  </r>
  <r>
    <x v="5"/>
    <n v="173"/>
    <n v="15570000"/>
    <m/>
    <n v="6309.5766601599998"/>
    <n v="887156.375"/>
    <n v="880846.79833999998"/>
    <n v="235858.10639199999"/>
    <n v="225568.28837900001"/>
    <n v="32"/>
    <n v="2020"/>
    <x v="219"/>
  </r>
  <r>
    <x v="42"/>
    <n v="15"/>
    <n v="1350000"/>
    <m/>
    <n v="6309.5766601599998"/>
    <n v="337287.5625"/>
    <n v="330977.98583999998"/>
    <n v="41628.560188800002"/>
    <n v="93223.422946799998"/>
    <n v="32"/>
    <n v="2020"/>
    <x v="219"/>
  </r>
  <r>
    <x v="13"/>
    <n v="356"/>
    <n v="32040000"/>
    <m/>
    <n v="6309.5766601599998"/>
    <n v="151356.234375"/>
    <n v="145046.65771500001"/>
    <n v="40918.435771800003"/>
    <n v="33644.281249799998"/>
    <n v="32"/>
    <n v="2020"/>
    <x v="219"/>
  </r>
  <r>
    <x v="7"/>
    <n v="2091"/>
    <n v="188190000"/>
    <m/>
    <n v="6309.5766601599998"/>
    <n v="328095.5"/>
    <n v="321785.92333999998"/>
    <n v="20696.707173700001"/>
    <n v="43051.482459899999"/>
    <n v="32"/>
    <n v="2020"/>
    <x v="219"/>
  </r>
  <r>
    <x v="14"/>
    <n v="155"/>
    <n v="13950000"/>
    <m/>
    <n v="6309.5766601599998"/>
    <n v="139315.6875"/>
    <n v="133006.11084000001"/>
    <n v="19283.237418100001"/>
    <n v="21499.026367900002"/>
    <n v="32"/>
    <n v="2020"/>
    <x v="219"/>
  </r>
  <r>
    <x v="17"/>
    <n v="80"/>
    <n v="7200000"/>
    <m/>
    <n v="6309.5766601599998"/>
    <n v="6309.5766601599998"/>
    <n v="0"/>
    <n v="6309.5766601599998"/>
    <n v="0"/>
    <n v="32"/>
    <n v="2020"/>
    <x v="219"/>
  </r>
  <r>
    <x v="18"/>
    <n v="26"/>
    <n v="2340000"/>
    <m/>
    <n v="6309.5766601599998"/>
    <n v="6309.5766601599998"/>
    <n v="0"/>
    <n v="6309.5766601599998"/>
    <n v="0"/>
    <n v="32"/>
    <n v="2020"/>
    <x v="219"/>
  </r>
  <r>
    <x v="39"/>
    <n v="3"/>
    <n v="270000"/>
    <m/>
    <n v="6309.5766601599998"/>
    <n v="6309.5766601599998"/>
    <n v="0"/>
    <n v="6309.5766601599998"/>
    <n v="0"/>
    <n v="32"/>
    <n v="2020"/>
    <x v="219"/>
  </r>
  <r>
    <x v="29"/>
    <n v="38"/>
    <n v="3420000"/>
    <m/>
    <n v="6309.5766601599998"/>
    <n v="6309.5766601599998"/>
    <n v="0"/>
    <n v="6309.5766601599998"/>
    <n v="0"/>
    <n v="31"/>
    <n v="2020"/>
    <x v="220"/>
  </r>
  <r>
    <x v="31"/>
    <n v="73"/>
    <n v="6570000"/>
    <m/>
    <n v="6309.5766601599998"/>
    <n v="6309.5766601599998"/>
    <n v="0"/>
    <n v="6309.5766601599998"/>
    <n v="0"/>
    <n v="31"/>
    <n v="2020"/>
    <x v="220"/>
  </r>
  <r>
    <x v="4"/>
    <n v="68"/>
    <n v="6120000"/>
    <m/>
    <n v="6309.5766601599998"/>
    <n v="43651.6171875"/>
    <n v="37342.0405273"/>
    <n v="8882.0662195500008"/>
    <n v="7810.0580625100001"/>
    <n v="29"/>
    <n v="2020"/>
    <x v="221"/>
  </r>
  <r>
    <x v="8"/>
    <n v="1614"/>
    <n v="145260000"/>
    <m/>
    <n v="6309.5766601599998"/>
    <n v="1721869.75"/>
    <n v="1715560.17334"/>
    <n v="308090.40687100001"/>
    <n v="181555.19931"/>
    <n v="28"/>
    <n v="2020"/>
    <x v="222"/>
  </r>
  <r>
    <x v="6"/>
    <n v="32"/>
    <n v="2880000"/>
    <m/>
    <n v="6309.5766601599998"/>
    <n v="62517.3046875"/>
    <n v="56207.7280273"/>
    <n v="20108.683456399998"/>
    <n v="15343.932588"/>
    <n v="28"/>
    <n v="2020"/>
    <x v="222"/>
  </r>
  <r>
    <x v="14"/>
    <n v="81"/>
    <n v="7290000"/>
    <m/>
    <n v="6309.5766601599998"/>
    <n v="80167.859375"/>
    <n v="73858.282714800007"/>
    <n v="10997.343171300001"/>
    <n v="14291.3848944"/>
    <n v="28"/>
    <n v="2020"/>
    <x v="222"/>
  </r>
  <r>
    <x v="4"/>
    <n v="144"/>
    <n v="12960000"/>
    <m/>
    <n v="6309.5766601599998"/>
    <n v="64268.7851563"/>
    <n v="57959.2084961"/>
    <n v="10543.606133400001"/>
    <n v="11081.302136"/>
    <n v="28"/>
    <n v="2020"/>
    <x v="222"/>
  </r>
  <r>
    <x v="5"/>
    <n v="620"/>
    <n v="55800000"/>
    <m/>
    <n v="6309.5766601599998"/>
    <n v="188799.25"/>
    <n v="182489.67334000001"/>
    <n v="9294.7059389200003"/>
    <n v="14743.170899700001"/>
    <n v="28"/>
    <n v="2020"/>
    <x v="222"/>
  </r>
  <r>
    <x v="16"/>
    <n v="73"/>
    <n v="6570000"/>
    <m/>
    <n v="6309.5766601599998"/>
    <n v="71779.4609375"/>
    <n v="65469.8842773"/>
    <n v="9110.3627394600007"/>
    <n v="10228.408942100001"/>
    <n v="28"/>
    <n v="2020"/>
    <x v="222"/>
  </r>
  <r>
    <x v="7"/>
    <n v="1704"/>
    <n v="153360000"/>
    <m/>
    <n v="6309.5766601599998"/>
    <n v="128233.140625"/>
    <n v="121923.56396499999"/>
    <n v="7856.3312054099997"/>
    <n v="9247.0053480900006"/>
    <n v="28"/>
    <n v="2020"/>
    <x v="222"/>
  </r>
  <r>
    <x v="42"/>
    <n v="6"/>
    <n v="540000"/>
    <m/>
    <n v="6309.5766601599998"/>
    <n v="6309.5766601599998"/>
    <n v="0"/>
    <n v="6309.5766601599998"/>
    <n v="0"/>
    <n v="28"/>
    <n v="2020"/>
    <x v="222"/>
  </r>
  <r>
    <x v="13"/>
    <n v="2"/>
    <n v="180000"/>
    <m/>
    <n v="6309.5766601599998"/>
    <n v="6309.5766601599998"/>
    <n v="0"/>
    <n v="6309.5766601599998"/>
    <n v="0"/>
    <n v="28"/>
    <n v="2020"/>
    <x v="222"/>
  </r>
  <r>
    <x v="34"/>
    <n v="6"/>
    <n v="540000"/>
    <m/>
    <n v="6309.5766601599998"/>
    <n v="6309.5766601599998"/>
    <n v="0"/>
    <n v="6309.5766601599998"/>
    <n v="0"/>
    <n v="28"/>
    <n v="2020"/>
    <x v="222"/>
  </r>
  <r>
    <x v="2"/>
    <n v="607"/>
    <n v="54630000"/>
    <m/>
    <n v="6309.5766601599998"/>
    <n v="990832.625"/>
    <n v="984523.04833999998"/>
    <n v="58997.925641299997"/>
    <n v="150431.985651"/>
    <n v="25"/>
    <n v="2020"/>
    <x v="223"/>
  </r>
  <r>
    <x v="22"/>
    <n v="110"/>
    <n v="9900000"/>
    <m/>
    <n v="6309.5766601599998"/>
    <n v="6309.5766601599998"/>
    <n v="0"/>
    <n v="6309.5766601599998"/>
    <n v="0"/>
    <n v="25"/>
    <n v="2020"/>
    <x v="223"/>
  </r>
  <r>
    <x v="1"/>
    <n v="50"/>
    <n v="4500000"/>
    <m/>
    <n v="6309.5766601599998"/>
    <n v="6309.5766601599998"/>
    <n v="0"/>
    <n v="6309.5766601599998"/>
    <n v="0"/>
    <n v="25"/>
    <n v="2020"/>
    <x v="223"/>
  </r>
  <r>
    <x v="8"/>
    <n v="8"/>
    <n v="720000"/>
    <m/>
    <n v="6309.5766601599998"/>
    <n v="6309.5766601599998"/>
    <n v="0"/>
    <n v="6309.5766601599998"/>
    <n v="0"/>
    <n v="25"/>
    <n v="2020"/>
    <x v="223"/>
  </r>
  <r>
    <x v="14"/>
    <n v="66"/>
    <n v="5940000"/>
    <m/>
    <n v="6309.5766601599998"/>
    <n v="6309.5766601599998"/>
    <n v="0"/>
    <n v="6309.5766601599998"/>
    <n v="0"/>
    <n v="25"/>
    <n v="2020"/>
    <x v="223"/>
  </r>
  <r>
    <x v="18"/>
    <n v="13"/>
    <n v="1170000"/>
    <m/>
    <n v="6309.5766601599998"/>
    <n v="6309.5766601599998"/>
    <n v="0"/>
    <n v="6309.5766601599998"/>
    <n v="0"/>
    <n v="25"/>
    <n v="2020"/>
    <x v="223"/>
  </r>
  <r>
    <x v="24"/>
    <n v="107"/>
    <n v="9630000"/>
    <m/>
    <n v="6309.5766601599998"/>
    <n v="6309.5766601599998"/>
    <n v="0"/>
    <n v="6309.5766601599998"/>
    <n v="0"/>
    <n v="25"/>
    <n v="2020"/>
    <x v="223"/>
  </r>
  <r>
    <x v="39"/>
    <n v="23"/>
    <n v="2070000"/>
    <m/>
    <n v="6309.5766601599998"/>
    <n v="6309.5766601599998"/>
    <n v="0"/>
    <n v="6309.5766601599998"/>
    <n v="0"/>
    <n v="25"/>
    <n v="2020"/>
    <x v="223"/>
  </r>
  <r>
    <x v="35"/>
    <n v="33"/>
    <n v="2970000"/>
    <m/>
    <n v="6309.5766601599998"/>
    <n v="6309.5766601599998"/>
    <n v="0"/>
    <n v="6309.5766601599998"/>
    <n v="0"/>
    <n v="25"/>
    <n v="2020"/>
    <x v="223"/>
  </r>
  <r>
    <x v="20"/>
    <n v="207"/>
    <n v="18630000"/>
    <m/>
    <n v="6309.5766601599998"/>
    <n v="6309.5766601599998"/>
    <n v="0"/>
    <n v="6309.5766601599998"/>
    <n v="0"/>
    <n v="25"/>
    <n v="2020"/>
    <x v="223"/>
  </r>
  <r>
    <x v="23"/>
    <n v="187"/>
    <n v="16830000"/>
    <m/>
    <n v="6309.5766601599998"/>
    <n v="6309.5766601599998"/>
    <n v="0"/>
    <n v="6309.5766601599998"/>
    <n v="0"/>
    <n v="25"/>
    <n v="2020"/>
    <x v="223"/>
  </r>
  <r>
    <x v="4"/>
    <n v="214"/>
    <n v="19260000"/>
    <m/>
    <n v="6309.5766601599998"/>
    <n v="54450.2734375"/>
    <n v="48140.6967773"/>
    <n v="7076.6520448499996"/>
    <n v="5243.8011889099998"/>
    <n v="24"/>
    <n v="2020"/>
    <x v="224"/>
  </r>
  <r>
    <x v="37"/>
    <n v="40"/>
    <n v="3600000"/>
    <m/>
    <n v="6309.5766601599998"/>
    <n v="6309.5766601599998"/>
    <n v="0"/>
    <n v="6309.5766601599998"/>
    <n v="0"/>
    <n v="24"/>
    <n v="2020"/>
    <x v="224"/>
  </r>
  <r>
    <x v="21"/>
    <n v="24"/>
    <n v="2160000"/>
    <m/>
    <n v="6309.5766601599998"/>
    <n v="6309.5766601599998"/>
    <n v="0"/>
    <n v="6309.5766601599998"/>
    <n v="0"/>
    <n v="24"/>
    <n v="2020"/>
    <x v="224"/>
  </r>
  <r>
    <x v="25"/>
    <n v="3"/>
    <n v="270000"/>
    <m/>
    <n v="6309.5766601599998"/>
    <n v="6309.5766601599998"/>
    <n v="0"/>
    <n v="6309.5766601599998"/>
    <n v="0"/>
    <n v="24"/>
    <n v="2020"/>
    <x v="224"/>
  </r>
  <r>
    <x v="32"/>
    <n v="7"/>
    <n v="630000"/>
    <m/>
    <n v="6309.5766601599998"/>
    <n v="6309.5766601599998"/>
    <n v="0"/>
    <n v="6309.5766601599998"/>
    <n v="0"/>
    <n v="24"/>
    <n v="2020"/>
    <x v="224"/>
  </r>
  <r>
    <x v="40"/>
    <n v="15"/>
    <n v="1350000"/>
    <m/>
    <n v="6309.5766601599998"/>
    <n v="6309.5766601599998"/>
    <n v="0"/>
    <n v="6309.5766601599998"/>
    <n v="0"/>
    <n v="24"/>
    <n v="2020"/>
    <x v="224"/>
  </r>
  <r>
    <x v="39"/>
    <n v="22"/>
    <n v="1980000"/>
    <m/>
    <n v="6309.5766601599998"/>
    <n v="6309.5766601599998"/>
    <n v="0"/>
    <n v="6309.5766601599998"/>
    <n v="0"/>
    <n v="24"/>
    <n v="2020"/>
    <x v="224"/>
  </r>
  <r>
    <x v="23"/>
    <n v="77"/>
    <n v="6930000"/>
    <m/>
    <n v="6309.5766601599998"/>
    <n v="6309.5766601599998"/>
    <n v="0"/>
    <n v="6309.5766601599998"/>
    <n v="0"/>
    <n v="24"/>
    <n v="2020"/>
    <x v="224"/>
  </r>
  <r>
    <x v="40"/>
    <n v="5"/>
    <n v="450000"/>
    <m/>
    <n v="6309.5766601599998"/>
    <n v="6309.5766601599998"/>
    <n v="0"/>
    <n v="6309.5766601599998"/>
    <n v="0"/>
    <n v="21"/>
    <n v="2020"/>
    <x v="225"/>
  </r>
  <r>
    <x v="5"/>
    <n v="136"/>
    <n v="12240000"/>
    <m/>
    <n v="6309.5766601599998"/>
    <n v="6309.5766601599998"/>
    <n v="0"/>
    <n v="6309.5766601599998"/>
    <n v="0"/>
    <n v="21"/>
    <n v="2020"/>
    <x v="225"/>
  </r>
  <r>
    <x v="35"/>
    <n v="4"/>
    <n v="360000"/>
    <m/>
    <n v="6309.5766601599998"/>
    <n v="6309.5766601599998"/>
    <n v="0"/>
    <n v="6309.5766601599998"/>
    <n v="0"/>
    <n v="21"/>
    <n v="2020"/>
    <x v="225"/>
  </r>
  <r>
    <x v="2"/>
    <n v="1317"/>
    <n v="118530000"/>
    <m/>
    <n v="6309.5766601599998"/>
    <n v="636795.75"/>
    <n v="630486.17333999998"/>
    <n v="80170.456060199998"/>
    <n v="154451.06570499999"/>
    <n v="17"/>
    <n v="2020"/>
    <x v="226"/>
  </r>
  <r>
    <x v="10"/>
    <n v="76"/>
    <n v="6840000"/>
    <m/>
    <n v="6309.5766601599998"/>
    <n v="6309.5766601599998"/>
    <n v="0"/>
    <n v="6309.5766601599998"/>
    <n v="0"/>
    <n v="17"/>
    <n v="2020"/>
    <x v="226"/>
  </r>
  <r>
    <x v="39"/>
    <n v="25"/>
    <n v="2250000"/>
    <m/>
    <n v="6309.5766601599998"/>
    <n v="6309.5766601599998"/>
    <n v="0"/>
    <n v="6309.5766601599998"/>
    <n v="0"/>
    <n v="17"/>
    <n v="2020"/>
    <x v="226"/>
  </r>
  <r>
    <x v="3"/>
    <n v="102"/>
    <n v="9180000"/>
    <m/>
    <n v="6309.5766601599998"/>
    <n v="87096.375"/>
    <n v="80786.798339800007"/>
    <n v="8886.0928069500005"/>
    <n v="12161.2829207"/>
    <n v="16"/>
    <n v="2020"/>
    <x v="227"/>
  </r>
  <r>
    <x v="8"/>
    <n v="2676"/>
    <n v="240840000"/>
    <m/>
    <n v="6309.5766601599998"/>
    <n v="654636.5"/>
    <n v="648326.92333999998"/>
    <n v="407991.331695"/>
    <n v="94795.383227800005"/>
    <n v="9"/>
    <n v="2020"/>
    <x v="228"/>
  </r>
  <r>
    <x v="6"/>
    <n v="34"/>
    <n v="3060000"/>
    <m/>
    <n v="17538.8125"/>
    <n v="376704"/>
    <n v="359165.1875"/>
    <n v="268207.48012399999"/>
    <n v="74835.594740600005"/>
    <n v="9"/>
    <n v="2020"/>
    <x v="228"/>
  </r>
  <r>
    <x v="4"/>
    <n v="543"/>
    <n v="48870000"/>
    <m/>
    <n v="6309.5766601599998"/>
    <n v="310456.03125"/>
    <n v="304146.45458999998"/>
    <n v="129163.34331"/>
    <n v="68638.874865399994"/>
    <n v="9"/>
    <n v="2020"/>
    <x v="228"/>
  </r>
  <r>
    <x v="2"/>
    <n v="1468"/>
    <n v="132120000"/>
    <m/>
    <n v="6309.5766601599998"/>
    <n v="1169500.25"/>
    <n v="1163190.67334"/>
    <n v="113999.6197"/>
    <n v="234562.15825800001"/>
    <n v="9"/>
    <n v="2020"/>
    <x v="228"/>
  </r>
  <r>
    <x v="11"/>
    <n v="58"/>
    <n v="5220000"/>
    <m/>
    <n v="6309.5766601599998"/>
    <n v="496592.40625"/>
    <n v="490282.82958999998"/>
    <n v="88968.786612700002"/>
    <n v="143372.17199199999"/>
    <n v="9"/>
    <n v="2020"/>
    <x v="228"/>
  </r>
  <r>
    <x v="5"/>
    <n v="944"/>
    <n v="84960000"/>
    <m/>
    <n v="6309.5766601599998"/>
    <n v="711213.875"/>
    <n v="704904.29833999998"/>
    <n v="71016.195246300005"/>
    <n v="86197.642427500003"/>
    <n v="9"/>
    <n v="2020"/>
    <x v="228"/>
  </r>
  <r>
    <x v="1"/>
    <n v="52"/>
    <n v="4680000"/>
    <m/>
    <n v="6309.5766601599998"/>
    <n v="285759.25"/>
    <n v="279449.67333999998"/>
    <n v="60817.8126127"/>
    <n v="82677.186443500002"/>
    <n v="9"/>
    <n v="2020"/>
    <x v="228"/>
  </r>
  <r>
    <x v="13"/>
    <n v="343"/>
    <n v="30870000"/>
    <m/>
    <n v="6309.5766601599998"/>
    <n v="205116.34375"/>
    <n v="198806.76709000001"/>
    <n v="44256.304012699999"/>
    <n v="40958.7338389"/>
    <n v="9"/>
    <n v="2020"/>
    <x v="228"/>
  </r>
  <r>
    <x v="18"/>
    <n v="35"/>
    <n v="3150000"/>
    <m/>
    <n v="6309.5766601599998"/>
    <n v="135519"/>
    <n v="129209.42333999999"/>
    <n v="21125.806333699999"/>
    <n v="38163.038802800002"/>
    <n v="9"/>
    <n v="2020"/>
    <x v="228"/>
  </r>
  <r>
    <x v="27"/>
    <n v="11"/>
    <n v="990000"/>
    <m/>
    <n v="6309.5766601599998"/>
    <n v="31332.8789063"/>
    <n v="25023.3022461"/>
    <n v="11836.6544744"/>
    <n v="9685.4447396100004"/>
    <n v="9"/>
    <n v="2020"/>
    <x v="228"/>
  </r>
  <r>
    <x v="14"/>
    <n v="295"/>
    <n v="26550000"/>
    <m/>
    <n v="6309.5766601599998"/>
    <n v="97274.7578125"/>
    <n v="90965.181152300007"/>
    <n v="11573.5253393"/>
    <n v="12617.1803967"/>
    <n v="9"/>
    <n v="2020"/>
    <x v="228"/>
  </r>
  <r>
    <x v="20"/>
    <n v="245"/>
    <n v="22050000"/>
    <m/>
    <n v="6309.5766601599998"/>
    <n v="457088.5"/>
    <n v="450778.92333999998"/>
    <n v="9462.9025649699997"/>
    <n v="35243.275198299998"/>
    <n v="9"/>
    <n v="2020"/>
    <x v="228"/>
  </r>
  <r>
    <x v="7"/>
    <n v="2571"/>
    <n v="231390000"/>
    <m/>
    <n v="6309.5766601599998"/>
    <n v="496592.40625"/>
    <n v="490282.82958999998"/>
    <n v="8413.1562376599995"/>
    <n v="20169.508306"/>
    <n v="9"/>
    <n v="2020"/>
    <x v="228"/>
  </r>
  <r>
    <x v="9"/>
    <n v="97"/>
    <n v="8730000"/>
    <m/>
    <n v="6309.5766601599998"/>
    <n v="52966.3710938"/>
    <n v="46656.7944336"/>
    <n v="7669.1495550099999"/>
    <n v="7639.8792529100001"/>
    <n v="9"/>
    <n v="2020"/>
    <x v="228"/>
  </r>
  <r>
    <x v="19"/>
    <n v="140"/>
    <n v="12600000"/>
    <m/>
    <n v="6309.5766601599998"/>
    <n v="42461.9804688"/>
    <n v="36152.4038086"/>
    <n v="6789.4869594000002"/>
    <n v="3563.7166544199999"/>
    <n v="9"/>
    <n v="2020"/>
    <x v="228"/>
  </r>
  <r>
    <x v="23"/>
    <n v="161"/>
    <n v="14490000"/>
    <m/>
    <n v="6309.5766601599998"/>
    <n v="27289.7851563"/>
    <n v="20980.2084961"/>
    <n v="6439.8885141700002"/>
    <n v="1648.3290592000001"/>
    <n v="9"/>
    <n v="2020"/>
    <x v="228"/>
  </r>
  <r>
    <x v="0"/>
    <n v="24"/>
    <n v="2160000"/>
    <m/>
    <n v="6309.5766601599998"/>
    <n v="6309.5766601599998"/>
    <n v="0"/>
    <n v="6309.5766601599998"/>
    <n v="0"/>
    <n v="9"/>
    <n v="2020"/>
    <x v="228"/>
  </r>
  <r>
    <x v="37"/>
    <n v="41"/>
    <n v="3690000"/>
    <m/>
    <n v="6309.5766601599998"/>
    <n v="6309.5766601599998"/>
    <n v="0"/>
    <n v="6309.5766601599998"/>
    <n v="0"/>
    <n v="9"/>
    <n v="2020"/>
    <x v="228"/>
  </r>
  <r>
    <x v="21"/>
    <n v="26"/>
    <n v="2340000"/>
    <m/>
    <n v="6309.5766601599998"/>
    <n v="6309.5766601599998"/>
    <n v="0"/>
    <n v="6309.5766601599998"/>
    <n v="0"/>
    <n v="9"/>
    <n v="2020"/>
    <x v="228"/>
  </r>
  <r>
    <x v="17"/>
    <n v="488"/>
    <n v="43920000"/>
    <m/>
    <n v="6309.5766601599998"/>
    <n v="6309.5766601599998"/>
    <n v="0"/>
    <n v="6309.5766601599998"/>
    <n v="1.25036015559E-4"/>
    <n v="9"/>
    <n v="2020"/>
    <x v="228"/>
  </r>
  <r>
    <x v="22"/>
    <n v="145"/>
    <n v="13050000"/>
    <m/>
    <n v="6309.5766601599998"/>
    <n v="6309.5766601599998"/>
    <n v="0"/>
    <n v="6309.5766601599998"/>
    <n v="0"/>
    <n v="9"/>
    <n v="2020"/>
    <x v="228"/>
  </r>
  <r>
    <x v="41"/>
    <n v="23"/>
    <n v="2070000"/>
    <m/>
    <n v="6309.5766601599998"/>
    <n v="6309.5766601599998"/>
    <n v="0"/>
    <n v="6309.5766601599998"/>
    <n v="0"/>
    <n v="9"/>
    <n v="2020"/>
    <x v="228"/>
  </r>
  <r>
    <x v="28"/>
    <n v="10"/>
    <n v="900000"/>
    <m/>
    <n v="6309.5766601599998"/>
    <n v="6309.5766601599998"/>
    <n v="0"/>
    <n v="6309.5766601599998"/>
    <n v="0"/>
    <n v="9"/>
    <n v="2020"/>
    <x v="228"/>
  </r>
  <r>
    <x v="26"/>
    <n v="3"/>
    <n v="270000"/>
    <m/>
    <n v="6309.5766601599998"/>
    <n v="6309.5766601599998"/>
    <n v="0"/>
    <n v="6309.5766601599998"/>
    <n v="0"/>
    <n v="9"/>
    <n v="2020"/>
    <x v="228"/>
  </r>
  <r>
    <x v="32"/>
    <n v="7"/>
    <n v="630000"/>
    <m/>
    <n v="6309.5766601599998"/>
    <n v="6309.5766601599998"/>
    <n v="0"/>
    <n v="6309.5766601599998"/>
    <n v="0"/>
    <n v="9"/>
    <n v="2020"/>
    <x v="228"/>
  </r>
  <r>
    <x v="10"/>
    <n v="46"/>
    <n v="4140000"/>
    <m/>
    <n v="6309.5766601599998"/>
    <n v="6309.5766601599998"/>
    <n v="0"/>
    <n v="6309.5766601599998"/>
    <n v="0"/>
    <n v="9"/>
    <n v="2020"/>
    <x v="228"/>
  </r>
  <r>
    <x v="40"/>
    <n v="6"/>
    <n v="540000"/>
    <m/>
    <n v="6309.5766601599998"/>
    <n v="6309.5766601599998"/>
    <n v="0"/>
    <n v="6309.5766601599998"/>
    <n v="0"/>
    <n v="9"/>
    <n v="2020"/>
    <x v="228"/>
  </r>
  <r>
    <x v="29"/>
    <n v="8"/>
    <n v="720000"/>
    <m/>
    <n v="6309.5766601599998"/>
    <n v="6309.5766601599998"/>
    <n v="0"/>
    <n v="6309.5766601599998"/>
    <n v="0"/>
    <n v="9"/>
    <n v="2020"/>
    <x v="228"/>
  </r>
  <r>
    <x v="34"/>
    <n v="25"/>
    <n v="2250000"/>
    <m/>
    <n v="6309.5766601599998"/>
    <n v="6309.5766601599998"/>
    <n v="0"/>
    <n v="6309.5766601599998"/>
    <n v="0"/>
    <n v="9"/>
    <n v="2020"/>
    <x v="228"/>
  </r>
  <r>
    <x v="12"/>
    <n v="14"/>
    <n v="1260000"/>
    <m/>
    <n v="6309.5766601599998"/>
    <n v="6309.5766601599998"/>
    <n v="0"/>
    <n v="6309.5766601599998"/>
    <n v="0"/>
    <n v="9"/>
    <n v="2020"/>
    <x v="228"/>
  </r>
  <r>
    <x v="31"/>
    <n v="46"/>
    <n v="4140000"/>
    <m/>
    <n v="6309.5766601599998"/>
    <n v="6309.5766601599998"/>
    <n v="0"/>
    <n v="6309.5766601599998"/>
    <n v="0"/>
    <n v="9"/>
    <n v="2020"/>
    <x v="228"/>
  </r>
  <r>
    <x v="24"/>
    <n v="129"/>
    <n v="11610000"/>
    <m/>
    <n v="6309.5766601599998"/>
    <n v="6309.5766601599998"/>
    <n v="0"/>
    <n v="6309.5766601599998"/>
    <n v="0"/>
    <n v="9"/>
    <n v="2020"/>
    <x v="228"/>
  </r>
  <r>
    <x v="39"/>
    <n v="44"/>
    <n v="3960000"/>
    <m/>
    <n v="6309.5766601599998"/>
    <n v="6309.5766601599998"/>
    <n v="0"/>
    <n v="6309.5766601599998"/>
    <n v="0"/>
    <n v="9"/>
    <n v="2020"/>
    <x v="228"/>
  </r>
  <r>
    <x v="35"/>
    <n v="10"/>
    <n v="900000"/>
    <m/>
    <n v="6309.5766601599998"/>
    <n v="6309.5766601599998"/>
    <n v="0"/>
    <n v="6309.5766601599998"/>
    <n v="0"/>
    <n v="9"/>
    <n v="2020"/>
    <x v="228"/>
  </r>
  <r>
    <x v="18"/>
    <n v="17"/>
    <n v="1530000"/>
    <m/>
    <n v="6309.5766601599998"/>
    <n v="151356.234375"/>
    <n v="145046.65771500001"/>
    <n v="23373.889332499999"/>
    <n v="46732.544894799998"/>
    <n v="8"/>
    <n v="2020"/>
    <x v="229"/>
  </r>
  <r>
    <x v="7"/>
    <n v="948"/>
    <n v="85320000"/>
    <m/>
    <n v="6309.5766601599998"/>
    <n v="205116.34375"/>
    <n v="198806.76709000001"/>
    <n v="14405.6423118"/>
    <n v="24815.322372999999"/>
    <n v="8"/>
    <n v="2020"/>
    <x v="229"/>
  </r>
  <r>
    <x v="17"/>
    <n v="44"/>
    <n v="3960000"/>
    <m/>
    <n v="6309.5766601599998"/>
    <n v="6309.5766601599998"/>
    <n v="0"/>
    <n v="6309.5766601599998"/>
    <n v="0"/>
    <n v="8"/>
    <n v="2020"/>
    <x v="229"/>
  </r>
  <r>
    <x v="22"/>
    <n v="78"/>
    <n v="7020000"/>
    <m/>
    <n v="6309.5766601599998"/>
    <n v="6309.5766601599998"/>
    <n v="0"/>
    <n v="6309.5766601599998"/>
    <n v="0"/>
    <n v="8"/>
    <n v="2020"/>
    <x v="229"/>
  </r>
  <r>
    <x v="8"/>
    <n v="27"/>
    <n v="2430000"/>
    <m/>
    <n v="6309.5766601599998"/>
    <n v="255858.734375"/>
    <n v="249549.15771500001"/>
    <n v="150782.582899"/>
    <n v="79476.841455400005"/>
    <n v="6"/>
    <n v="2020"/>
    <x v="230"/>
  </r>
  <r>
    <x v="2"/>
    <n v="230"/>
    <n v="20700000"/>
    <m/>
    <n v="6309.5766601599998"/>
    <n v="301995.375"/>
    <n v="295685.79833999998"/>
    <n v="38855.677596399997"/>
    <n v="71185.052500399994"/>
    <n v="6"/>
    <n v="2020"/>
    <x v="230"/>
  </r>
  <r>
    <x v="9"/>
    <n v="38"/>
    <n v="3420000"/>
    <m/>
    <n v="6309.5766601599998"/>
    <n v="94623.78125"/>
    <n v="88314.204589800007"/>
    <n v="11357.223607100001"/>
    <n v="19700.182190299998"/>
    <n v="6"/>
    <n v="2020"/>
    <x v="230"/>
  </r>
  <r>
    <x v="8"/>
    <n v="280"/>
    <n v="25200000"/>
    <m/>
    <n v="6309.5766601599998"/>
    <n v="469894.28125"/>
    <n v="463584.70458999998"/>
    <n v="244460.09363300001"/>
    <n v="103876.459134"/>
    <n v="5"/>
    <n v="2020"/>
    <x v="231"/>
  </r>
  <r>
    <x v="6"/>
    <n v="18"/>
    <n v="1620000"/>
    <m/>
    <n v="14060.4824219"/>
    <n v="285759.25"/>
    <n v="271698.76757800003"/>
    <n v="149904.244683"/>
    <n v="65007.903763800001"/>
    <n v="5"/>
    <n v="2020"/>
    <x v="231"/>
  </r>
  <r>
    <x v="2"/>
    <n v="1008"/>
    <n v="90720000"/>
    <m/>
    <n v="6309.5766601599998"/>
    <n v="1076466"/>
    <n v="1070156.42334"/>
    <n v="128629.86737000001"/>
    <n v="197137.54733999999"/>
    <n v="5"/>
    <n v="2020"/>
    <x v="231"/>
  </r>
  <r>
    <x v="5"/>
    <n v="303"/>
    <n v="27270000"/>
    <m/>
    <n v="6309.5766601599998"/>
    <n v="636795.75"/>
    <n v="630486.17333999998"/>
    <n v="84845.133690799994"/>
    <n v="126685.235415"/>
    <n v="5"/>
    <n v="2020"/>
    <x v="231"/>
  </r>
  <r>
    <x v="4"/>
    <n v="60"/>
    <n v="5400000"/>
    <m/>
    <n v="6309.5766601599998"/>
    <n v="135519"/>
    <n v="129209.42333999999"/>
    <n v="43232.438769499997"/>
    <n v="38882.4077349"/>
    <n v="5"/>
    <n v="2020"/>
    <x v="231"/>
  </r>
  <r>
    <x v="13"/>
    <n v="141"/>
    <n v="12690000"/>
    <m/>
    <n v="6309.5766601599998"/>
    <n v="121338.921875"/>
    <n v="115029.34521499999"/>
    <n v="20749.426224499999"/>
    <n v="28166.412389699999"/>
    <n v="5"/>
    <n v="2020"/>
    <x v="231"/>
  </r>
  <r>
    <x v="17"/>
    <n v="10"/>
    <n v="900000"/>
    <m/>
    <n v="6309.5766601599998"/>
    <n v="6309.5766601599998"/>
    <n v="0"/>
    <n v="6309.5766601599998"/>
    <n v="0"/>
    <n v="5"/>
    <n v="2020"/>
    <x v="231"/>
  </r>
  <r>
    <x v="14"/>
    <n v="17"/>
    <n v="1530000"/>
    <m/>
    <n v="6309.5766601599998"/>
    <n v="6309.5766601599998"/>
    <n v="0"/>
    <n v="6309.5766601599998"/>
    <n v="0"/>
    <n v="5"/>
    <n v="2020"/>
    <x v="231"/>
  </r>
  <r>
    <x v="18"/>
    <n v="62"/>
    <n v="5580000"/>
    <m/>
    <n v="6309.5766601599998"/>
    <n v="6309.5766601599998"/>
    <n v="0"/>
    <n v="6309.5766601599998"/>
    <n v="0"/>
    <n v="5"/>
    <n v="2020"/>
    <x v="231"/>
  </r>
  <r>
    <x v="3"/>
    <n v="53"/>
    <n v="4770000"/>
    <m/>
    <n v="6309.5766601599998"/>
    <n v="6309.5766601599998"/>
    <n v="0"/>
    <n v="6309.5766601599998"/>
    <n v="0"/>
    <n v="5"/>
    <n v="2020"/>
    <x v="231"/>
  </r>
  <r>
    <x v="19"/>
    <n v="130"/>
    <n v="11700000"/>
    <m/>
    <n v="6309.5766601599998"/>
    <n v="6309.5766601599998"/>
    <n v="0"/>
    <n v="6309.5766601599998"/>
    <n v="0"/>
    <n v="5"/>
    <n v="2020"/>
    <x v="231"/>
  </r>
  <r>
    <x v="36"/>
    <n v="23"/>
    <n v="2070000"/>
    <m/>
    <n v="6309.5766601599998"/>
    <n v="457088.5"/>
    <n v="450778.92333999998"/>
    <n v="113944.43457"/>
    <n v="127878.54111200001"/>
    <n v="4"/>
    <n v="2020"/>
    <x v="232"/>
  </r>
  <r>
    <x v="27"/>
    <n v="13"/>
    <n v="1170000"/>
    <m/>
    <n v="6309.5766601599998"/>
    <n v="398107.53125"/>
    <n v="391797.95458999998"/>
    <n v="96198.987004199997"/>
    <n v="140275.00902900001"/>
    <n v="4"/>
    <n v="2020"/>
    <x v="232"/>
  </r>
  <r>
    <x v="11"/>
    <n v="16"/>
    <n v="1440000"/>
    <m/>
    <n v="6309.5766601599998"/>
    <n v="111686.414063"/>
    <n v="105376.837402"/>
    <n v="22196.3383789"/>
    <n v="33945.936504800004"/>
    <n v="4"/>
    <n v="2020"/>
    <x v="232"/>
  </r>
  <r>
    <x v="31"/>
    <n v="60"/>
    <n v="5400000"/>
    <m/>
    <n v="6309.5766601599998"/>
    <n v="139315.6875"/>
    <n v="133006.11084000001"/>
    <n v="13490.482096399999"/>
    <n v="27823.392665799998"/>
    <n v="4"/>
    <n v="2020"/>
    <x v="232"/>
  </r>
  <r>
    <x v="41"/>
    <n v="65"/>
    <n v="5850000"/>
    <m/>
    <n v="6309.5766601599998"/>
    <n v="6309.5766601599998"/>
    <n v="0"/>
    <n v="6309.5766601599998"/>
    <n v="0"/>
    <n v="4"/>
    <n v="2020"/>
    <x v="232"/>
  </r>
  <r>
    <x v="28"/>
    <n v="25"/>
    <n v="2250000"/>
    <m/>
    <n v="6309.5766601599998"/>
    <n v="6309.5766601599998"/>
    <n v="0"/>
    <n v="6309.5766601599998"/>
    <n v="0"/>
    <n v="4"/>
    <n v="2020"/>
    <x v="232"/>
  </r>
  <r>
    <x v="32"/>
    <n v="25"/>
    <n v="2250000"/>
    <m/>
    <n v="6309.5766601599998"/>
    <n v="6309.5766601599998"/>
    <n v="0"/>
    <n v="6309.5766601599998"/>
    <n v="0"/>
    <n v="4"/>
    <n v="2020"/>
    <x v="232"/>
  </r>
  <r>
    <x v="40"/>
    <n v="49"/>
    <n v="4410000"/>
    <m/>
    <n v="6309.5766601599998"/>
    <n v="6309.5766601599998"/>
    <n v="0"/>
    <n v="6309.5766601599998"/>
    <n v="0"/>
    <n v="4"/>
    <n v="2020"/>
    <x v="232"/>
  </r>
  <r>
    <x v="3"/>
    <n v="92"/>
    <n v="8280000"/>
    <m/>
    <n v="6309.5766601599998"/>
    <n v="6309.5766601599998"/>
    <n v="0"/>
    <n v="6309.5766601599998"/>
    <n v="0"/>
    <n v="4"/>
    <n v="2020"/>
    <x v="232"/>
  </r>
  <r>
    <x v="35"/>
    <n v="42"/>
    <n v="3780000"/>
    <m/>
    <n v="6309.5766601599998"/>
    <n v="6309.5766601599998"/>
    <n v="0"/>
    <n v="6309.5766601599998"/>
    <n v="0"/>
    <n v="4"/>
    <n v="2020"/>
    <x v="232"/>
  </r>
  <r>
    <x v="8"/>
    <n v="2044"/>
    <n v="183960000"/>
    <m/>
    <n v="6309.5766601599998"/>
    <n v="602559.875"/>
    <n v="596250.29833999998"/>
    <n v="250020.63055900001"/>
    <n v="132673.98202900001"/>
    <n v="2"/>
    <n v="2020"/>
    <x v="233"/>
  </r>
  <r>
    <x v="33"/>
    <n v="17"/>
    <n v="1530000"/>
    <m/>
    <n v="6309.5766601599998"/>
    <n v="301995.375"/>
    <n v="295685.79833999998"/>
    <n v="75260.708180100002"/>
    <n v="85760.844635100002"/>
    <n v="2"/>
    <n v="2020"/>
    <x v="233"/>
  </r>
  <r>
    <x v="2"/>
    <n v="254"/>
    <n v="22860000"/>
    <m/>
    <n v="6309.5766601599998"/>
    <n v="346737"/>
    <n v="340427.42333999998"/>
    <n v="60955.156459500002"/>
    <n v="88402.409226699994"/>
    <n v="2"/>
    <n v="2020"/>
    <x v="233"/>
  </r>
  <r>
    <x v="4"/>
    <n v="2"/>
    <n v="180000"/>
    <m/>
    <n v="38018.953125"/>
    <n v="71779.4609375"/>
    <n v="33760.5078125"/>
    <n v="54899.2070313"/>
    <n v="16880.2539063"/>
    <n v="2"/>
    <n v="2020"/>
    <x v="233"/>
  </r>
  <r>
    <x v="5"/>
    <n v="662"/>
    <n v="59580000"/>
    <m/>
    <n v="6309.5766601599998"/>
    <n v="887156.375"/>
    <n v="880846.79833999998"/>
    <n v="29047.6929227"/>
    <n v="102507.292539"/>
    <n v="2"/>
    <n v="2020"/>
    <x v="233"/>
  </r>
  <r>
    <x v="9"/>
    <n v="142"/>
    <n v="12780000"/>
    <m/>
    <n v="6309.5766601599998"/>
    <n v="210862.984375"/>
    <n v="204553.40771500001"/>
    <n v="17881.248225700001"/>
    <n v="33882.206490600001"/>
    <n v="2"/>
    <n v="2020"/>
    <x v="233"/>
  </r>
  <r>
    <x v="26"/>
    <n v="4"/>
    <n v="360000"/>
    <m/>
    <n v="6309.5766601599998"/>
    <n v="6309.5766601599998"/>
    <n v="0"/>
    <n v="6309.5766601599998"/>
    <n v="0"/>
    <n v="2"/>
    <n v="2020"/>
    <x v="233"/>
  </r>
  <r>
    <x v="10"/>
    <n v="88"/>
    <n v="7920000"/>
    <m/>
    <n v="6309.5766601599998"/>
    <n v="6309.5766601599998"/>
    <n v="0"/>
    <n v="6309.5766601599998"/>
    <n v="0"/>
    <n v="2"/>
    <n v="2020"/>
    <x v="233"/>
  </r>
  <r>
    <x v="39"/>
    <n v="7"/>
    <n v="630000"/>
    <m/>
    <n v="6309.5766601599998"/>
    <n v="6309.5766601599998"/>
    <n v="0"/>
    <n v="6309.5766601599998"/>
    <n v="0"/>
    <n v="2"/>
    <n v="2020"/>
    <x v="233"/>
  </r>
  <r>
    <x v="6"/>
    <n v="2"/>
    <n v="180000"/>
    <m/>
    <n v="6309.5766601599998"/>
    <n v="6309.5766601599998"/>
    <n v="0"/>
    <n v="6309.5766601599998"/>
    <n v="0"/>
    <n v="2"/>
    <n v="2020"/>
    <x v="233"/>
  </r>
  <r>
    <x v="36"/>
    <n v="113"/>
    <n v="10170000"/>
    <m/>
    <n v="6309.5766601599998"/>
    <n v="444631.5"/>
    <n v="438321.92333999998"/>
    <n v="52688.026034499999"/>
    <n v="88954.245062500006"/>
    <n v="1"/>
    <n v="2020"/>
    <x v="234"/>
  </r>
  <r>
    <x v="8"/>
    <n v="36"/>
    <n v="3240000"/>
    <m/>
    <n v="6309.5766601599998"/>
    <n v="124738.414063"/>
    <n v="118428.837402"/>
    <n v="24835.770128"/>
    <n v="29092.4596509"/>
    <n v="1"/>
    <n v="2020"/>
    <x v="234"/>
  </r>
  <r>
    <x v="11"/>
    <n v="62"/>
    <n v="5580000"/>
    <m/>
    <n v="6309.5766601599998"/>
    <n v="242103.078125"/>
    <n v="235793.50146500001"/>
    <n v="24446.945044700002"/>
    <n v="56964.314578899997"/>
    <n v="1"/>
    <n v="2020"/>
    <x v="234"/>
  </r>
  <r>
    <x v="4"/>
    <n v="12"/>
    <n v="1080000"/>
    <m/>
    <n v="6309.5766601599998"/>
    <n v="66069.3671875"/>
    <n v="59759.7905273"/>
    <n v="17955.916381800002"/>
    <n v="22219.2374141"/>
    <n v="1"/>
    <n v="2020"/>
    <x v="234"/>
  </r>
  <r>
    <x v="18"/>
    <n v="73"/>
    <n v="6570000"/>
    <m/>
    <n v="6309.5766601599998"/>
    <n v="100000.054688"/>
    <n v="93690.478027300007"/>
    <n v="10264.3269745"/>
    <n v="17949.6987242"/>
    <n v="1"/>
    <n v="2020"/>
    <x v="234"/>
  </r>
  <r>
    <x v="19"/>
    <n v="67"/>
    <n v="6030000"/>
    <m/>
    <n v="6309.5766601599998"/>
    <n v="46131.7851563"/>
    <n v="39822.2084961"/>
    <n v="7562.1278203700003"/>
    <n v="5792.4311315000004"/>
    <n v="317"/>
    <n v="2020"/>
    <x v="235"/>
  </r>
  <r>
    <x v="20"/>
    <n v="112"/>
    <n v="10080000"/>
    <m/>
    <n v="6309.5766601599998"/>
    <n v="6309.5766601599998"/>
    <n v="0"/>
    <n v="6309.5766601599998"/>
    <n v="0"/>
    <n v="317"/>
    <n v="2020"/>
    <x v="235"/>
  </r>
  <r>
    <x v="1"/>
    <n v="40"/>
    <n v="3600000"/>
    <m/>
    <n v="6309.5766601599998"/>
    <n v="496592.40625"/>
    <n v="490282.82958999998"/>
    <n v="259121.358313"/>
    <n v="125768.114697"/>
    <n v="317"/>
    <n v="2020"/>
    <x v="235"/>
  </r>
  <r>
    <x v="21"/>
    <n v="17"/>
    <n v="1530000"/>
    <m/>
    <n v="6309.5766601599998"/>
    <n v="6309.5766601599998"/>
    <n v="0"/>
    <n v="6309.5766601599998"/>
    <n v="0"/>
    <n v="317"/>
    <n v="2020"/>
    <x v="235"/>
  </r>
  <r>
    <x v="11"/>
    <n v="81"/>
    <n v="7290000"/>
    <m/>
    <n v="6309.5766601599998"/>
    <n v="118032.078125"/>
    <n v="111722.50146499999"/>
    <n v="19709.089916100002"/>
    <n v="21936.2706961"/>
    <n v="317"/>
    <n v="2020"/>
    <x v="235"/>
  </r>
  <r>
    <x v="22"/>
    <n v="105"/>
    <n v="9450000"/>
    <m/>
    <n v="6309.5766601599998"/>
    <n v="178648.890625"/>
    <n v="172339.31396500001"/>
    <n v="10468.3987863"/>
    <n v="22427.828860400001"/>
    <n v="317"/>
    <n v="2020"/>
    <x v="235"/>
  </r>
  <r>
    <x v="23"/>
    <n v="28"/>
    <n v="2520000"/>
    <m/>
    <n v="6309.5766601599998"/>
    <n v="6309.5766601599998"/>
    <n v="0"/>
    <n v="6309.5766601599998"/>
    <n v="0"/>
    <n v="317"/>
    <n v="2020"/>
    <x v="235"/>
  </r>
  <r>
    <x v="24"/>
    <n v="4"/>
    <n v="360000"/>
    <m/>
    <n v="6309.5766601599998"/>
    <n v="6309.5766601599998"/>
    <n v="0"/>
    <n v="6309.5766601599998"/>
    <n v="0"/>
    <n v="317"/>
    <n v="2020"/>
    <x v="235"/>
  </r>
  <r>
    <x v="25"/>
    <n v="9"/>
    <n v="810000"/>
    <m/>
    <n v="164437.203125"/>
    <n v="398107.53125"/>
    <n v="233670.328125"/>
    <n v="265420.77951399999"/>
    <n v="97234.148438200005"/>
    <n v="317"/>
    <n v="2020"/>
    <x v="235"/>
  </r>
  <r>
    <x v="26"/>
    <n v="25"/>
    <n v="2250000"/>
    <m/>
    <n v="6309.5766601599998"/>
    <n v="6309.5766601599998"/>
    <n v="0"/>
    <n v="6309.5766601599998"/>
    <n v="0"/>
    <n v="317"/>
    <n v="2020"/>
    <x v="235"/>
  </r>
  <r>
    <x v="29"/>
    <n v="9"/>
    <n v="810000"/>
    <m/>
    <n v="6309.5766601599998"/>
    <n v="6309.5766601599998"/>
    <n v="0"/>
    <n v="6309.5766601599998"/>
    <n v="0"/>
    <n v="317"/>
    <n v="2020"/>
    <x v="235"/>
  </r>
  <r>
    <x v="30"/>
    <n v="6"/>
    <n v="540000"/>
    <m/>
    <n v="6309.5766601599998"/>
    <n v="6309.5766601599998"/>
    <n v="0"/>
    <n v="6309.5766601599998"/>
    <n v="0"/>
    <n v="317"/>
    <n v="2020"/>
    <x v="235"/>
  </r>
  <r>
    <x v="4"/>
    <n v="619"/>
    <n v="55710000"/>
    <m/>
    <n v="6309.5766601599998"/>
    <n v="409260.84375"/>
    <n v="402951.26708999998"/>
    <n v="113374.043001"/>
    <n v="74446.624322699994"/>
    <n v="317"/>
    <n v="2020"/>
    <x v="235"/>
  </r>
  <r>
    <x v="9"/>
    <n v="71"/>
    <n v="6390000"/>
    <m/>
    <n v="6309.5766601599998"/>
    <n v="366437.6875"/>
    <n v="360128.11083999998"/>
    <n v="130060.523073"/>
    <n v="90894.029951200006"/>
    <n v="317"/>
    <n v="2020"/>
    <x v="235"/>
  </r>
  <r>
    <x v="7"/>
    <n v="1332"/>
    <n v="119880000"/>
    <m/>
    <n v="6309.5766601599998"/>
    <n v="469894.28125"/>
    <n v="463584.70458999998"/>
    <n v="45869.480766000001"/>
    <n v="55011.891585199999"/>
    <n v="317"/>
    <n v="2020"/>
    <x v="235"/>
  </r>
  <r>
    <x v="15"/>
    <n v="24"/>
    <n v="2160000"/>
    <m/>
    <n v="6309.5766601599998"/>
    <n v="6309.5766601599998"/>
    <n v="0"/>
    <n v="6309.5766601599998"/>
    <n v="0"/>
    <n v="317"/>
    <n v="2020"/>
    <x v="235"/>
  </r>
  <r>
    <x v="2"/>
    <n v="796"/>
    <n v="71640000"/>
    <m/>
    <n v="6309.5766601599998"/>
    <n v="1235948.125"/>
    <n v="1229638.54834"/>
    <n v="340525.31313600001"/>
    <n v="260697.609838"/>
    <n v="317"/>
    <n v="2020"/>
    <x v="235"/>
  </r>
  <r>
    <x v="14"/>
    <n v="90"/>
    <n v="8100000"/>
    <m/>
    <n v="6309.5766601599998"/>
    <n v="114815.414063"/>
    <n v="108505.837402"/>
    <n v="31805.5326986"/>
    <n v="23540.272808400001"/>
    <n v="317"/>
    <n v="2020"/>
    <x v="235"/>
  </r>
  <r>
    <x v="34"/>
    <n v="29"/>
    <n v="2610000"/>
    <m/>
    <n v="6309.5766601599998"/>
    <n v="210862.984375"/>
    <n v="204553.40771500001"/>
    <n v="65999.421959200001"/>
    <n v="61585.938126200002"/>
    <n v="317"/>
    <n v="2020"/>
    <x v="235"/>
  </r>
  <r>
    <x v="6"/>
    <n v="36"/>
    <n v="3240000"/>
    <m/>
    <n v="6309.5766601599998"/>
    <n v="143218.828125"/>
    <n v="136909.25146500001"/>
    <n v="41201.714341899999"/>
    <n v="29400.7851285"/>
    <n v="317"/>
    <n v="2020"/>
    <x v="235"/>
  </r>
  <r>
    <x v="10"/>
    <n v="38"/>
    <n v="3420000"/>
    <m/>
    <n v="6309.5766601599998"/>
    <n v="178648.890625"/>
    <n v="172339.31396500001"/>
    <n v="42494.048506899999"/>
    <n v="52934.261957499999"/>
    <n v="317"/>
    <n v="2020"/>
    <x v="235"/>
  </r>
  <r>
    <x v="17"/>
    <n v="165"/>
    <n v="14850000"/>
    <m/>
    <n v="6309.5766601599998"/>
    <n v="6309.5766601599998"/>
    <n v="0"/>
    <n v="6309.5766601599998"/>
    <n v="0"/>
    <n v="317"/>
    <n v="2020"/>
    <x v="235"/>
  </r>
  <r>
    <x v="21"/>
    <n v="15"/>
    <n v="1350000"/>
    <m/>
    <n v="6309.5766601599998"/>
    <n v="6309.5766601599998"/>
    <n v="0"/>
    <n v="6309.5766601599998"/>
    <n v="0"/>
    <n v="319"/>
    <n v="2020"/>
    <x v="236"/>
  </r>
  <r>
    <x v="9"/>
    <n v="11"/>
    <n v="990000"/>
    <m/>
    <n v="6309.5766601599998"/>
    <n v="102801.640625"/>
    <n v="96492.063964800007"/>
    <n v="37914.975408400001"/>
    <n v="37646.255320600001"/>
    <n v="319"/>
    <n v="2020"/>
    <x v="236"/>
  </r>
  <r>
    <x v="10"/>
    <n v="9"/>
    <n v="810000"/>
    <m/>
    <n v="6309.5766601599998"/>
    <n v="6309.5766601599998"/>
    <n v="0"/>
    <n v="6309.5766601599998"/>
    <n v="0"/>
    <n v="319"/>
    <n v="2020"/>
    <x v="236"/>
  </r>
  <r>
    <x v="18"/>
    <n v="55"/>
    <n v="4950000"/>
    <m/>
    <n v="6309.5766601599998"/>
    <n v="6309.5766601599998"/>
    <n v="0"/>
    <n v="6309.5766601599998"/>
    <n v="0"/>
    <n v="320"/>
    <n v="2020"/>
    <x v="237"/>
  </r>
  <r>
    <x v="21"/>
    <n v="26"/>
    <n v="2340000"/>
    <m/>
    <n v="6309.5766601599998"/>
    <n v="6309.5766601599998"/>
    <n v="0"/>
    <n v="6309.5766601599998"/>
    <n v="0"/>
    <n v="320"/>
    <n v="2020"/>
    <x v="237"/>
  </r>
  <r>
    <x v="36"/>
    <n v="50"/>
    <n v="4500000"/>
    <m/>
    <n v="6309.5766601599998"/>
    <n v="619441.5"/>
    <n v="613131.92333999998"/>
    <n v="74367.356054699994"/>
    <n v="134378.92211399999"/>
    <n v="320"/>
    <n v="2020"/>
    <x v="237"/>
  </r>
  <r>
    <x v="13"/>
    <n v="3"/>
    <n v="270000"/>
    <m/>
    <n v="6309.5766601599998"/>
    <n v="6309.5766601599998"/>
    <n v="0"/>
    <n v="6309.5766601599998"/>
    <n v="0"/>
    <n v="320"/>
    <n v="2020"/>
    <x v="237"/>
  </r>
  <r>
    <x v="18"/>
    <n v="115"/>
    <n v="10350000"/>
    <m/>
    <n v="6309.5766601599998"/>
    <n v="36982.84375"/>
    <n v="30673.2670898"/>
    <n v="7057.1859842100002"/>
    <n v="4360.2707110499996"/>
    <n v="321"/>
    <n v="2020"/>
    <x v="238"/>
  </r>
  <r>
    <x v="7"/>
    <n v="259"/>
    <n v="23310000"/>
    <m/>
    <n v="6309.5766601599998"/>
    <n v="420726.6875"/>
    <n v="414417.11083999998"/>
    <n v="66932.772623099998"/>
    <n v="72882.1938562"/>
    <n v="321"/>
    <n v="2020"/>
    <x v="238"/>
  </r>
  <r>
    <x v="2"/>
    <n v="3"/>
    <n v="270000"/>
    <m/>
    <n v="151356.234375"/>
    <n v="285759.25"/>
    <n v="134403.015625"/>
    <n v="208638.24479200001"/>
    <n v="56634.688651800003"/>
    <n v="321"/>
    <n v="2020"/>
    <x v="238"/>
  </r>
  <r>
    <x v="43"/>
    <m/>
    <m/>
    <m/>
    <m/>
    <m/>
    <m/>
    <m/>
    <m/>
    <m/>
    <m/>
    <x v="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2">
  <location ref="A1:C59" firstHeaderRow="1" firstDataRow="2" firstDataCol="1"/>
  <pivotFields count="13">
    <pivotField axis="axisCol" showAll="0">
      <items count="45">
        <item h="1" x="0"/>
        <item h="1" x="16"/>
        <item h="1" x="42"/>
        <item h="1" x="37"/>
        <item h="1" x="21"/>
        <item h="1" x="27"/>
        <item x="25"/>
        <item h="1" x="17"/>
        <item h="1" x="22"/>
        <item h="1" x="13"/>
        <item h="1" x="1"/>
        <item h="1" x="41"/>
        <item h="1" x="15"/>
        <item h="1" x="28"/>
        <item h="1" x="9"/>
        <item h="1" x="26"/>
        <item h="1" x="11"/>
        <item h="1" x="32"/>
        <item h="1" x="10"/>
        <item h="1" x="8"/>
        <item h="1" x="40"/>
        <item h="1" x="14"/>
        <item h="1" x="38"/>
        <item h="1" x="29"/>
        <item h="1" x="34"/>
        <item h="1" x="2"/>
        <item h="1" x="18"/>
        <item h="1" x="12"/>
        <item h="1" x="31"/>
        <item h="1" x="4"/>
        <item h="1" x="24"/>
        <item h="1" x="39"/>
        <item h="1" x="33"/>
        <item h="1" x="3"/>
        <item h="1" x="36"/>
        <item h="1" x="5"/>
        <item h="1" x="30"/>
        <item h="1" x="6"/>
        <item h="1" x="35"/>
        <item h="1" x="7"/>
        <item h="1" x="20"/>
        <item h="1" x="19"/>
        <item h="1" x="23"/>
        <item h="1" x="4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h="1" x="12"/>
        <item h="1" x="13"/>
      </items>
    </pivotField>
  </pivotFields>
  <rowFields count="2">
    <field x="12"/>
    <field x="11"/>
  </rowFields>
  <rowItems count="57">
    <i>
      <x v="9"/>
    </i>
    <i r="1">
      <x v="245"/>
    </i>
    <i r="1">
      <x v="246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8"/>
    </i>
    <i r="1">
      <x v="259"/>
    </i>
    <i r="1">
      <x v="260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5"/>
    </i>
    <i r="1">
      <x v="288"/>
    </i>
    <i r="1">
      <x v="289"/>
    </i>
    <i r="1">
      <x v="290"/>
    </i>
    <i r="1">
      <x v="291"/>
    </i>
    <i r="1">
      <x v="293"/>
    </i>
    <i r="1">
      <x v="296"/>
    </i>
    <i r="1">
      <x v="297"/>
    </i>
    <i r="1">
      <x v="298"/>
    </i>
    <i r="1">
      <x v="299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9"/>
    </i>
    <i r="1">
      <x v="312"/>
    </i>
    <i r="1">
      <x v="313"/>
    </i>
    <i r="1">
      <x v="314"/>
    </i>
    <i r="1">
      <x v="316"/>
    </i>
    <i r="1">
      <x v="317"/>
    </i>
    <i t="grand">
      <x/>
    </i>
  </rowItems>
  <colFields count="1">
    <field x="0"/>
  </colFields>
  <colItems count="2">
    <i>
      <x v="6"/>
    </i>
    <i t="grand">
      <x/>
    </i>
  </colItems>
  <dataFields count="1">
    <dataField name="Average of MEAN_cellsml" fld="7" subtotal="average" baseField="0" baseItem="0"/>
  </dataFields>
  <chartFormats count="74"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1048832"/>
          </reference>
          <reference field="0" count="1" selected="0">
            <x v="104883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0"/>
  <sheetViews>
    <sheetView tabSelected="1" zoomScaleNormal="100" workbookViewId="0">
      <pane ySplit="1" topLeftCell="A464" activePane="bottomLeft" state="frozen"/>
      <selection pane="bottomLeft" activeCell="L485" sqref="L485"/>
    </sheetView>
  </sheetViews>
  <sheetFormatPr defaultRowHeight="15" x14ac:dyDescent="0.25"/>
  <cols>
    <col min="1" max="1" width="32.7109375" style="1" customWidth="1"/>
    <col min="2" max="2" width="10.7109375" style="1" customWidth="1"/>
    <col min="3" max="3" width="19.7109375" style="1" customWidth="1"/>
    <col min="4" max="4" width="19.7109375" style="6" customWidth="1"/>
    <col min="5" max="9" width="19.7109375" style="13" customWidth="1"/>
    <col min="10" max="11" width="10.7109375" style="1" customWidth="1"/>
    <col min="12" max="12" width="10.28515625" style="2" bestFit="1" customWidth="1"/>
    <col min="14" max="14" width="25.7109375" style="12" bestFit="1" customWidth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3" t="s">
        <v>9</v>
      </c>
      <c r="K1" s="3" t="s">
        <v>10</v>
      </c>
      <c r="L1" s="9" t="s">
        <v>11</v>
      </c>
      <c r="N1" s="11" t="s">
        <v>12</v>
      </c>
    </row>
    <row r="2" spans="1:14" x14ac:dyDescent="0.25">
      <c r="A2" s="17" t="s">
        <v>13</v>
      </c>
      <c r="B2" s="17">
        <v>12</v>
      </c>
      <c r="C2" s="17">
        <v>1080000</v>
      </c>
      <c r="E2" s="17">
        <v>539511.0625</v>
      </c>
      <c r="F2" s="17">
        <v>3162279.25</v>
      </c>
      <c r="G2" s="17">
        <v>2622768.1875</v>
      </c>
      <c r="H2" s="17">
        <v>1747190.3125</v>
      </c>
      <c r="I2" s="17">
        <v>792567.27124899998</v>
      </c>
      <c r="J2" s="17">
        <v>300</v>
      </c>
      <c r="K2" s="17">
        <v>2020</v>
      </c>
      <c r="L2" s="18">
        <v>44130</v>
      </c>
    </row>
    <row r="3" spans="1:14" x14ac:dyDescent="0.25">
      <c r="A3" s="17" t="s">
        <v>15</v>
      </c>
      <c r="B3" s="17">
        <v>677</v>
      </c>
      <c r="C3" s="17">
        <v>60930000</v>
      </c>
      <c r="E3" s="17">
        <v>6309.5766601599998</v>
      </c>
      <c r="F3" s="17">
        <v>2032358.625</v>
      </c>
      <c r="G3" s="17">
        <v>2026049.04834</v>
      </c>
      <c r="H3" s="17">
        <v>611359.26289699995</v>
      </c>
      <c r="I3" s="17">
        <v>498462.866958</v>
      </c>
      <c r="J3" s="17">
        <v>300</v>
      </c>
      <c r="K3" s="17">
        <v>2020</v>
      </c>
      <c r="L3" s="18">
        <v>44130</v>
      </c>
    </row>
    <row r="4" spans="1:14" x14ac:dyDescent="0.25">
      <c r="A4" t="s">
        <v>20</v>
      </c>
      <c r="B4">
        <v>2559</v>
      </c>
      <c r="C4">
        <v>230310000</v>
      </c>
      <c r="E4">
        <v>6309.5766601599998</v>
      </c>
      <c r="F4">
        <v>1584894.25</v>
      </c>
      <c r="G4">
        <v>1578584.67334</v>
      </c>
      <c r="H4">
        <v>295561.34532700002</v>
      </c>
      <c r="I4">
        <v>278459.61205400003</v>
      </c>
      <c r="J4">
        <v>300</v>
      </c>
      <c r="K4">
        <v>2020</v>
      </c>
      <c r="L4" s="16">
        <v>44130</v>
      </c>
    </row>
    <row r="5" spans="1:14" x14ac:dyDescent="0.25">
      <c r="A5" s="17" t="s">
        <v>23</v>
      </c>
      <c r="B5" s="17">
        <v>115</v>
      </c>
      <c r="C5" s="17">
        <v>10350000</v>
      </c>
      <c r="E5" s="17">
        <v>6309.5766601599998</v>
      </c>
      <c r="F5" s="17">
        <v>1419058.125</v>
      </c>
      <c r="G5" s="17">
        <v>1412748.54834</v>
      </c>
      <c r="H5" s="17">
        <v>281987.99783499999</v>
      </c>
      <c r="I5" s="17">
        <v>305175.20346699998</v>
      </c>
      <c r="J5" s="17">
        <v>300</v>
      </c>
      <c r="K5" s="17">
        <v>2020</v>
      </c>
      <c r="L5" s="18">
        <v>44130</v>
      </c>
    </row>
    <row r="6" spans="1:14" x14ac:dyDescent="0.25">
      <c r="A6" s="17" t="s">
        <v>49</v>
      </c>
      <c r="B6" s="17">
        <v>44</v>
      </c>
      <c r="C6" s="17">
        <v>3960000</v>
      </c>
      <c r="E6" s="17">
        <v>6309.5766601599998</v>
      </c>
      <c r="F6" s="17">
        <v>1018591.6875</v>
      </c>
      <c r="G6" s="17">
        <v>1012282.11084</v>
      </c>
      <c r="H6" s="17">
        <v>214254.78363600001</v>
      </c>
      <c r="I6" s="17">
        <v>275323.47773099999</v>
      </c>
      <c r="J6" s="17">
        <v>300</v>
      </c>
      <c r="K6" s="17">
        <v>2020</v>
      </c>
      <c r="L6" s="18">
        <v>44130</v>
      </c>
    </row>
    <row r="7" spans="1:14" x14ac:dyDescent="0.25">
      <c r="A7" t="s">
        <v>18</v>
      </c>
      <c r="B7">
        <v>244</v>
      </c>
      <c r="C7">
        <v>21960000</v>
      </c>
      <c r="E7">
        <v>6309.5766601599998</v>
      </c>
      <c r="F7">
        <v>654636.5</v>
      </c>
      <c r="G7">
        <v>648326.92333999998</v>
      </c>
      <c r="H7">
        <v>149857.30800700001</v>
      </c>
      <c r="I7">
        <v>138329.358595</v>
      </c>
      <c r="J7">
        <v>300</v>
      </c>
      <c r="K7">
        <v>2020</v>
      </c>
      <c r="L7" s="16">
        <v>44130</v>
      </c>
    </row>
    <row r="8" spans="1:14" x14ac:dyDescent="0.25">
      <c r="A8" s="17" t="s">
        <v>24</v>
      </c>
      <c r="B8" s="17">
        <v>210</v>
      </c>
      <c r="C8" s="17">
        <v>18900000</v>
      </c>
      <c r="E8" s="17">
        <v>6309.5766601599998</v>
      </c>
      <c r="F8" s="17">
        <v>654636.5</v>
      </c>
      <c r="G8" s="17">
        <v>648326.92333999998</v>
      </c>
      <c r="H8" s="17">
        <v>53014.7227748</v>
      </c>
      <c r="I8" s="17">
        <v>93495.661552999998</v>
      </c>
      <c r="J8" s="17">
        <v>300</v>
      </c>
      <c r="K8" s="17">
        <v>2020</v>
      </c>
      <c r="L8" s="18">
        <v>44130</v>
      </c>
    </row>
    <row r="9" spans="1:14" x14ac:dyDescent="0.25">
      <c r="A9" t="s">
        <v>22</v>
      </c>
      <c r="B9">
        <v>65</v>
      </c>
      <c r="C9">
        <v>5850000</v>
      </c>
      <c r="E9">
        <v>6309.5766601599998</v>
      </c>
      <c r="F9">
        <v>356451.15625</v>
      </c>
      <c r="G9">
        <v>350141.57958999998</v>
      </c>
      <c r="H9">
        <v>44715.229785199997</v>
      </c>
      <c r="I9">
        <v>69860.001293599998</v>
      </c>
      <c r="J9">
        <v>300</v>
      </c>
      <c r="K9">
        <v>2020</v>
      </c>
      <c r="L9" s="16">
        <v>44130</v>
      </c>
    </row>
    <row r="10" spans="1:14" x14ac:dyDescent="0.25">
      <c r="A10" s="17" t="s">
        <v>19</v>
      </c>
      <c r="B10" s="17">
        <v>34</v>
      </c>
      <c r="C10" s="17">
        <v>3060000</v>
      </c>
      <c r="E10" s="17">
        <v>6309.5766601599998</v>
      </c>
      <c r="F10" s="17">
        <v>84722.78125</v>
      </c>
      <c r="G10" s="17">
        <v>78413.204589800007</v>
      </c>
      <c r="H10" s="17">
        <v>23528.005127</v>
      </c>
      <c r="I10" s="17">
        <v>20377.131113799998</v>
      </c>
      <c r="J10" s="17">
        <v>300</v>
      </c>
      <c r="K10" s="17">
        <v>2020</v>
      </c>
      <c r="L10" s="18">
        <v>44130</v>
      </c>
    </row>
    <row r="11" spans="1:14" x14ac:dyDescent="0.25">
      <c r="A11" t="s">
        <v>16</v>
      </c>
      <c r="B11">
        <v>87</v>
      </c>
      <c r="C11">
        <v>7830000</v>
      </c>
      <c r="E11">
        <v>6309.5766601599998</v>
      </c>
      <c r="F11">
        <v>366437.6875</v>
      </c>
      <c r="G11">
        <v>360128.11083999998</v>
      </c>
      <c r="H11">
        <v>22522.1782002</v>
      </c>
      <c r="I11">
        <v>45143.027803700003</v>
      </c>
      <c r="J11">
        <v>300</v>
      </c>
      <c r="K11">
        <v>2020</v>
      </c>
      <c r="L11" s="16">
        <v>44130</v>
      </c>
    </row>
    <row r="12" spans="1:14" x14ac:dyDescent="0.25">
      <c r="A12" s="17" t="s">
        <v>27</v>
      </c>
      <c r="B12" s="17">
        <v>238</v>
      </c>
      <c r="C12" s="17">
        <v>21420000</v>
      </c>
      <c r="E12" s="17">
        <v>6309.5766601599998</v>
      </c>
      <c r="F12" s="17">
        <v>277971.46875</v>
      </c>
      <c r="G12" s="17">
        <v>271661.89208999998</v>
      </c>
      <c r="H12" s="17">
        <v>18967.2834124</v>
      </c>
      <c r="I12" s="17">
        <v>34166.8371434</v>
      </c>
      <c r="J12" s="17">
        <v>300</v>
      </c>
      <c r="K12" s="17">
        <v>2020</v>
      </c>
      <c r="L12" s="18">
        <v>44130</v>
      </c>
    </row>
    <row r="13" spans="1:14" x14ac:dyDescent="0.25">
      <c r="A13" s="17" t="s">
        <v>47</v>
      </c>
      <c r="B13" s="17">
        <v>30</v>
      </c>
      <c r="C13" s="17">
        <v>2700000</v>
      </c>
      <c r="E13" s="17">
        <v>6309.5766601599998</v>
      </c>
      <c r="F13" s="17">
        <v>30478.9628906</v>
      </c>
      <c r="G13" s="17">
        <v>24169.3862305</v>
      </c>
      <c r="H13" s="17">
        <v>8253.7456705700006</v>
      </c>
      <c r="I13" s="17">
        <v>5616.1577766800001</v>
      </c>
      <c r="J13" s="17">
        <v>300</v>
      </c>
      <c r="K13" s="17">
        <v>2020</v>
      </c>
      <c r="L13" s="18">
        <v>44130</v>
      </c>
    </row>
    <row r="14" spans="1:14" x14ac:dyDescent="0.25">
      <c r="A14" t="s">
        <v>26</v>
      </c>
      <c r="B14">
        <v>350</v>
      </c>
      <c r="C14">
        <v>31500000</v>
      </c>
      <c r="E14">
        <v>6309.5766601599998</v>
      </c>
      <c r="F14">
        <v>102801.640625</v>
      </c>
      <c r="G14">
        <v>96492.063964800007</v>
      </c>
      <c r="H14">
        <v>8038.7506124399997</v>
      </c>
      <c r="I14">
        <v>9767.1682924600009</v>
      </c>
      <c r="J14">
        <v>300</v>
      </c>
      <c r="K14">
        <v>2020</v>
      </c>
      <c r="L14" s="16">
        <v>44130</v>
      </c>
    </row>
    <row r="15" spans="1:14" x14ac:dyDescent="0.25">
      <c r="A15" s="17" t="s">
        <v>25</v>
      </c>
      <c r="B15" s="17">
        <v>46</v>
      </c>
      <c r="C15" s="17">
        <v>4140000</v>
      </c>
      <c r="E15" s="17">
        <v>6309.5766601599998</v>
      </c>
      <c r="F15" s="17">
        <v>21281.3925781</v>
      </c>
      <c r="G15" s="17">
        <v>14971.815918</v>
      </c>
      <c r="H15" s="17">
        <v>6770.5906823200003</v>
      </c>
      <c r="I15" s="17">
        <v>2256.0075517</v>
      </c>
      <c r="J15" s="17">
        <v>300</v>
      </c>
      <c r="K15" s="17">
        <v>2020</v>
      </c>
      <c r="L15" s="18">
        <v>44130</v>
      </c>
    </row>
    <row r="16" spans="1:14" x14ac:dyDescent="0.25">
      <c r="A16" t="s">
        <v>31</v>
      </c>
      <c r="B16">
        <v>104</v>
      </c>
      <c r="C16">
        <v>9360000</v>
      </c>
      <c r="E16">
        <v>6309.5766601599998</v>
      </c>
      <c r="F16">
        <v>6309.5766601599998</v>
      </c>
      <c r="G16">
        <v>0</v>
      </c>
      <c r="H16">
        <v>6309.5766601599998</v>
      </c>
      <c r="I16">
        <v>0</v>
      </c>
      <c r="J16">
        <v>300</v>
      </c>
      <c r="K16">
        <v>2020</v>
      </c>
      <c r="L16" s="16">
        <v>44130</v>
      </c>
    </row>
    <row r="17" spans="1:12" x14ac:dyDescent="0.25">
      <c r="A17" s="17" t="s">
        <v>34</v>
      </c>
      <c r="B17" s="17">
        <v>11</v>
      </c>
      <c r="C17" s="17">
        <v>990000</v>
      </c>
      <c r="E17" s="17">
        <v>6309.5766601599998</v>
      </c>
      <c r="F17" s="17">
        <v>6309.5766601599998</v>
      </c>
      <c r="G17" s="17">
        <v>0</v>
      </c>
      <c r="H17" s="17">
        <v>6309.5766601599998</v>
      </c>
      <c r="I17" s="17">
        <v>0</v>
      </c>
      <c r="J17" s="17">
        <v>300</v>
      </c>
      <c r="K17" s="17">
        <v>2020</v>
      </c>
      <c r="L17" s="18">
        <v>44130</v>
      </c>
    </row>
    <row r="18" spans="1:12" x14ac:dyDescent="0.25">
      <c r="A18" t="s">
        <v>35</v>
      </c>
      <c r="B18">
        <v>150</v>
      </c>
      <c r="C18">
        <v>13500000</v>
      </c>
      <c r="E18" s="17">
        <v>6309.5766601599998</v>
      </c>
      <c r="F18" s="17">
        <v>6309.5766601599998</v>
      </c>
      <c r="G18" s="17">
        <v>0</v>
      </c>
      <c r="H18" s="17">
        <v>6309.5766601599998</v>
      </c>
      <c r="I18" s="17">
        <v>0</v>
      </c>
      <c r="J18">
        <v>300</v>
      </c>
      <c r="K18">
        <v>2020</v>
      </c>
      <c r="L18" s="16">
        <v>44130</v>
      </c>
    </row>
    <row r="19" spans="1:12" x14ac:dyDescent="0.25">
      <c r="A19" t="s">
        <v>36</v>
      </c>
      <c r="B19">
        <v>12</v>
      </c>
      <c r="C19">
        <v>1080000</v>
      </c>
      <c r="E19">
        <v>6309.5766601599998</v>
      </c>
      <c r="F19">
        <v>6309.5766601599998</v>
      </c>
      <c r="G19">
        <v>0</v>
      </c>
      <c r="H19">
        <v>6309.5766601599998</v>
      </c>
      <c r="I19">
        <v>0</v>
      </c>
      <c r="J19">
        <v>300</v>
      </c>
      <c r="K19">
        <v>2020</v>
      </c>
      <c r="L19" s="16">
        <v>44130</v>
      </c>
    </row>
    <row r="20" spans="1:12" x14ac:dyDescent="0.25">
      <c r="A20" s="17" t="s">
        <v>52</v>
      </c>
      <c r="B20" s="17">
        <v>50</v>
      </c>
      <c r="C20" s="17">
        <v>4500000</v>
      </c>
      <c r="E20" s="17">
        <v>6309.5766601599998</v>
      </c>
      <c r="F20" s="17">
        <v>6309.5766601599998</v>
      </c>
      <c r="G20" s="17">
        <v>0</v>
      </c>
      <c r="H20" s="17">
        <v>6309.5766601599998</v>
      </c>
      <c r="I20" s="17">
        <v>0</v>
      </c>
      <c r="J20" s="17">
        <v>300</v>
      </c>
      <c r="K20" s="17">
        <v>2020</v>
      </c>
      <c r="L20" s="18">
        <v>44130</v>
      </c>
    </row>
    <row r="21" spans="1:12" x14ac:dyDescent="0.25">
      <c r="A21" t="s">
        <v>37</v>
      </c>
      <c r="B21">
        <v>101</v>
      </c>
      <c r="C21">
        <v>9090000</v>
      </c>
      <c r="E21">
        <v>6309.5766601599998</v>
      </c>
      <c r="F21">
        <v>6309.5766601599998</v>
      </c>
      <c r="G21">
        <v>0</v>
      </c>
      <c r="H21">
        <v>6309.5766601599998</v>
      </c>
      <c r="I21">
        <v>0</v>
      </c>
      <c r="J21">
        <v>300</v>
      </c>
      <c r="K21">
        <v>2020</v>
      </c>
      <c r="L21" s="16">
        <v>44130</v>
      </c>
    </row>
    <row r="22" spans="1:12" x14ac:dyDescent="0.25">
      <c r="A22" s="17" t="s">
        <v>39</v>
      </c>
      <c r="B22" s="17">
        <v>24</v>
      </c>
      <c r="C22" s="17">
        <v>2160000</v>
      </c>
      <c r="E22" s="17">
        <v>6309.5766601599998</v>
      </c>
      <c r="F22" s="17">
        <v>6309.5766601599998</v>
      </c>
      <c r="G22" s="17">
        <v>0</v>
      </c>
      <c r="H22" s="17">
        <v>6309.5766601599998</v>
      </c>
      <c r="I22" s="17">
        <v>0</v>
      </c>
      <c r="J22" s="17">
        <v>300</v>
      </c>
      <c r="K22" s="17">
        <v>2020</v>
      </c>
      <c r="L22" s="18">
        <v>44130</v>
      </c>
    </row>
    <row r="23" spans="1:12" x14ac:dyDescent="0.25">
      <c r="A23" s="17" t="s">
        <v>40</v>
      </c>
      <c r="B23" s="17">
        <v>14</v>
      </c>
      <c r="C23" s="17">
        <v>1260000</v>
      </c>
      <c r="E23" s="17">
        <v>6309.5766601599998</v>
      </c>
      <c r="F23" s="17">
        <v>6309.5766601599998</v>
      </c>
      <c r="G23" s="17">
        <v>0</v>
      </c>
      <c r="H23" s="17">
        <v>6309.5766601599998</v>
      </c>
      <c r="I23" s="17">
        <v>0</v>
      </c>
      <c r="J23" s="17">
        <v>300</v>
      </c>
      <c r="K23" s="17">
        <v>2020</v>
      </c>
      <c r="L23" s="18">
        <v>44130</v>
      </c>
    </row>
    <row r="24" spans="1:12" x14ac:dyDescent="0.25">
      <c r="A24" s="17" t="s">
        <v>41</v>
      </c>
      <c r="B24" s="17">
        <v>23</v>
      </c>
      <c r="C24" s="17">
        <v>2070000</v>
      </c>
      <c r="E24" s="17">
        <v>6309.5766601599998</v>
      </c>
      <c r="F24" s="17">
        <v>6309.5766601599998</v>
      </c>
      <c r="G24" s="17">
        <v>0</v>
      </c>
      <c r="H24" s="17">
        <v>6309.5766601599998</v>
      </c>
      <c r="I24" s="17">
        <v>0</v>
      </c>
      <c r="J24" s="17">
        <v>300</v>
      </c>
      <c r="K24" s="17">
        <v>2020</v>
      </c>
      <c r="L24" s="18">
        <v>44130</v>
      </c>
    </row>
    <row r="25" spans="1:12" x14ac:dyDescent="0.25">
      <c r="A25" s="17" t="s">
        <v>43</v>
      </c>
      <c r="B25" s="17">
        <v>4</v>
      </c>
      <c r="C25" s="17">
        <v>360000</v>
      </c>
      <c r="E25" s="17">
        <v>6309.5766601599998</v>
      </c>
      <c r="F25" s="17">
        <v>6309.5766601599998</v>
      </c>
      <c r="G25" s="17">
        <v>0</v>
      </c>
      <c r="H25" s="17">
        <v>6309.5766601599998</v>
      </c>
      <c r="I25" s="17">
        <v>0</v>
      </c>
      <c r="J25" s="17">
        <v>300</v>
      </c>
      <c r="K25" s="17">
        <v>2020</v>
      </c>
      <c r="L25" s="18">
        <v>44130</v>
      </c>
    </row>
    <row r="26" spans="1:12" x14ac:dyDescent="0.25">
      <c r="A26" t="s">
        <v>44</v>
      </c>
      <c r="B26">
        <v>83</v>
      </c>
      <c r="C26">
        <v>7470000</v>
      </c>
      <c r="E26">
        <v>6309.5766601599998</v>
      </c>
      <c r="F26">
        <v>6309.5766601599998</v>
      </c>
      <c r="G26">
        <v>0</v>
      </c>
      <c r="H26">
        <v>6309.5766601599998</v>
      </c>
      <c r="I26">
        <v>0</v>
      </c>
      <c r="J26">
        <v>300</v>
      </c>
      <c r="K26">
        <v>2020</v>
      </c>
      <c r="L26" s="16">
        <v>44130</v>
      </c>
    </row>
    <row r="27" spans="1:12" x14ac:dyDescent="0.25">
      <c r="A27" s="17" t="s">
        <v>45</v>
      </c>
      <c r="B27" s="17">
        <v>30</v>
      </c>
      <c r="C27" s="17">
        <v>2700000</v>
      </c>
      <c r="E27" s="17">
        <v>6309.5766601599998</v>
      </c>
      <c r="F27" s="17">
        <v>6309.5766601599998</v>
      </c>
      <c r="G27" s="17">
        <v>0</v>
      </c>
      <c r="H27" s="17">
        <v>6309.5766601599998</v>
      </c>
      <c r="I27" s="17">
        <v>0</v>
      </c>
      <c r="J27" s="17">
        <v>300</v>
      </c>
      <c r="K27" s="17">
        <v>2020</v>
      </c>
      <c r="L27" s="18">
        <v>44130</v>
      </c>
    </row>
    <row r="28" spans="1:12" x14ac:dyDescent="0.25">
      <c r="A28" s="17" t="s">
        <v>28</v>
      </c>
      <c r="B28" s="17">
        <v>114</v>
      </c>
      <c r="C28" s="17">
        <v>10260000</v>
      </c>
      <c r="E28" s="17">
        <v>6309.5766601599998</v>
      </c>
      <c r="F28" s="17">
        <v>6309.5766601599998</v>
      </c>
      <c r="G28" s="17">
        <v>0</v>
      </c>
      <c r="H28" s="17">
        <v>6309.5766601599998</v>
      </c>
      <c r="I28" s="17">
        <v>0</v>
      </c>
      <c r="J28" s="17">
        <v>300</v>
      </c>
      <c r="K28" s="17">
        <v>2020</v>
      </c>
      <c r="L28" s="18">
        <v>44130</v>
      </c>
    </row>
    <row r="29" spans="1:12" x14ac:dyDescent="0.25">
      <c r="A29" t="s">
        <v>51</v>
      </c>
      <c r="B29">
        <v>29</v>
      </c>
      <c r="C29">
        <v>2610000</v>
      </c>
      <c r="E29">
        <v>6309.5766601599998</v>
      </c>
      <c r="F29">
        <v>6309.5766601599998</v>
      </c>
      <c r="G29">
        <v>0</v>
      </c>
      <c r="H29">
        <v>6309.5766601599998</v>
      </c>
      <c r="I29">
        <v>0</v>
      </c>
      <c r="J29">
        <v>300</v>
      </c>
      <c r="K29">
        <v>2020</v>
      </c>
      <c r="L29" s="16">
        <v>44130</v>
      </c>
    </row>
    <row r="30" spans="1:12" x14ac:dyDescent="0.25">
      <c r="A30" s="17" t="s">
        <v>53</v>
      </c>
      <c r="B30" s="17">
        <v>67</v>
      </c>
      <c r="C30" s="17">
        <v>6030000</v>
      </c>
      <c r="E30" s="17">
        <v>6309.5766601599998</v>
      </c>
      <c r="F30" s="17">
        <v>6309.5766601599998</v>
      </c>
      <c r="G30" s="17">
        <v>0</v>
      </c>
      <c r="H30" s="17">
        <v>6309.5766601599998</v>
      </c>
      <c r="I30" s="17">
        <v>0</v>
      </c>
      <c r="J30" s="17">
        <v>300</v>
      </c>
      <c r="K30" s="17">
        <v>2020</v>
      </c>
      <c r="L30" s="18">
        <v>44130</v>
      </c>
    </row>
    <row r="31" spans="1:12" x14ac:dyDescent="0.25">
      <c r="A31" s="17" t="s">
        <v>54</v>
      </c>
      <c r="B31" s="17">
        <v>70</v>
      </c>
      <c r="C31" s="17">
        <v>6300000</v>
      </c>
      <c r="E31" s="17">
        <v>6309.5766601599998</v>
      </c>
      <c r="F31" s="17">
        <v>6309.5766601599998</v>
      </c>
      <c r="G31" s="17">
        <v>0</v>
      </c>
      <c r="H31" s="17">
        <v>6309.5766601599998</v>
      </c>
      <c r="I31" s="17">
        <v>0</v>
      </c>
      <c r="J31" s="17">
        <v>300</v>
      </c>
      <c r="K31" s="17">
        <v>2020</v>
      </c>
      <c r="L31" s="18">
        <v>44130</v>
      </c>
    </row>
    <row r="32" spans="1:12" x14ac:dyDescent="0.25">
      <c r="A32" s="17" t="s">
        <v>48</v>
      </c>
      <c r="B32" s="17">
        <v>47</v>
      </c>
      <c r="C32" s="17">
        <v>4230000</v>
      </c>
      <c r="E32" s="17">
        <v>6309.5766601599998</v>
      </c>
      <c r="F32" s="17">
        <v>6309.5766601599998</v>
      </c>
      <c r="G32" s="17">
        <v>0</v>
      </c>
      <c r="H32" s="17">
        <v>6309.5766601599998</v>
      </c>
      <c r="I32" s="17">
        <v>0</v>
      </c>
      <c r="J32" s="17">
        <v>300</v>
      </c>
      <c r="K32" s="17">
        <v>2020</v>
      </c>
      <c r="L32" s="18">
        <v>44130</v>
      </c>
    </row>
    <row r="33" spans="1:12" x14ac:dyDescent="0.25">
      <c r="A33" t="s">
        <v>30</v>
      </c>
      <c r="B33">
        <v>483</v>
      </c>
      <c r="C33">
        <v>43470000</v>
      </c>
      <c r="E33" s="17">
        <v>6309.5766601599998</v>
      </c>
      <c r="F33" s="17">
        <v>6309.5766601599998</v>
      </c>
      <c r="G33" s="17">
        <v>0</v>
      </c>
      <c r="H33" s="17">
        <v>6309.5766601599998</v>
      </c>
      <c r="I33" s="17">
        <v>0</v>
      </c>
      <c r="J33">
        <v>300</v>
      </c>
      <c r="K33">
        <v>2020</v>
      </c>
      <c r="L33" s="16">
        <v>44130</v>
      </c>
    </row>
    <row r="34" spans="1:12" x14ac:dyDescent="0.25">
      <c r="A34" t="s">
        <v>13</v>
      </c>
      <c r="B34">
        <v>15</v>
      </c>
      <c r="C34">
        <v>1350000</v>
      </c>
      <c r="E34">
        <v>963829.4375</v>
      </c>
      <c r="F34">
        <v>3837073.5</v>
      </c>
      <c r="G34">
        <v>2873244.0625</v>
      </c>
      <c r="H34">
        <v>2127958.40417</v>
      </c>
      <c r="I34">
        <v>828449.68654699996</v>
      </c>
      <c r="J34">
        <v>299</v>
      </c>
      <c r="K34">
        <v>2020</v>
      </c>
      <c r="L34" s="16">
        <v>44129</v>
      </c>
    </row>
    <row r="35" spans="1:12" x14ac:dyDescent="0.25">
      <c r="A35" s="17" t="s">
        <v>15</v>
      </c>
      <c r="B35" s="17">
        <v>637</v>
      </c>
      <c r="C35" s="17">
        <v>57330000</v>
      </c>
      <c r="E35" s="17">
        <v>6309.5766601599998</v>
      </c>
      <c r="F35" s="17">
        <v>2333459.5</v>
      </c>
      <c r="G35" s="17">
        <v>2327149.9233400002</v>
      </c>
      <c r="H35" s="17">
        <v>680809.03474100004</v>
      </c>
      <c r="I35" s="17">
        <v>518949.28064800001</v>
      </c>
      <c r="J35" s="17">
        <v>299</v>
      </c>
      <c r="K35" s="17">
        <v>2020</v>
      </c>
      <c r="L35" s="18">
        <v>44129</v>
      </c>
    </row>
    <row r="36" spans="1:12" x14ac:dyDescent="0.25">
      <c r="A36" t="s">
        <v>14</v>
      </c>
      <c r="B36">
        <v>37</v>
      </c>
      <c r="C36">
        <v>3330000</v>
      </c>
      <c r="E36">
        <v>6309.5766601599998</v>
      </c>
      <c r="F36">
        <v>1819701.875</v>
      </c>
      <c r="G36">
        <v>1813392.29834</v>
      </c>
      <c r="H36">
        <v>486341.433647</v>
      </c>
      <c r="I36">
        <v>487980.35282700002</v>
      </c>
      <c r="J36">
        <v>299</v>
      </c>
      <c r="K36">
        <v>2020</v>
      </c>
      <c r="L36" s="16">
        <v>44129</v>
      </c>
    </row>
    <row r="37" spans="1:12" x14ac:dyDescent="0.25">
      <c r="A37" s="17" t="s">
        <v>49</v>
      </c>
      <c r="B37" s="17">
        <v>70</v>
      </c>
      <c r="C37" s="17">
        <v>6300000</v>
      </c>
      <c r="E37" s="17">
        <v>6309.5766601599998</v>
      </c>
      <c r="F37" s="17">
        <v>1458815.25</v>
      </c>
      <c r="G37" s="17">
        <v>1452505.67334</v>
      </c>
      <c r="H37" s="17">
        <v>300064.76996399998</v>
      </c>
      <c r="I37" s="17">
        <v>348645.13308200001</v>
      </c>
      <c r="J37" s="17">
        <v>299</v>
      </c>
      <c r="K37" s="17">
        <v>2020</v>
      </c>
      <c r="L37" s="18">
        <v>44129</v>
      </c>
    </row>
    <row r="38" spans="1:12" x14ac:dyDescent="0.25">
      <c r="A38" t="s">
        <v>18</v>
      </c>
      <c r="B38">
        <v>393</v>
      </c>
      <c r="C38">
        <v>35370000</v>
      </c>
      <c r="E38">
        <v>6309.5766601599998</v>
      </c>
      <c r="F38">
        <v>1584894.25</v>
      </c>
      <c r="G38">
        <v>1578584.67334</v>
      </c>
      <c r="H38">
        <v>282265.595371</v>
      </c>
      <c r="I38">
        <v>328105.18677099998</v>
      </c>
      <c r="J38">
        <v>299</v>
      </c>
      <c r="K38">
        <v>2020</v>
      </c>
      <c r="L38" s="16">
        <v>44129</v>
      </c>
    </row>
    <row r="39" spans="1:12" x14ac:dyDescent="0.25">
      <c r="A39" s="17" t="s">
        <v>17</v>
      </c>
      <c r="B39" s="17">
        <v>679</v>
      </c>
      <c r="C39" s="17">
        <v>61110000</v>
      </c>
      <c r="E39" s="17">
        <v>6309.5766601599998</v>
      </c>
      <c r="F39" s="17">
        <v>619441.5</v>
      </c>
      <c r="G39" s="17">
        <v>613131.92333999998</v>
      </c>
      <c r="H39" s="17">
        <v>205026.03132000001</v>
      </c>
      <c r="I39" s="17">
        <v>122610.97380599999</v>
      </c>
      <c r="J39" s="17">
        <v>299</v>
      </c>
      <c r="K39" s="17">
        <v>2020</v>
      </c>
      <c r="L39" s="18">
        <v>44129</v>
      </c>
    </row>
    <row r="40" spans="1:12" x14ac:dyDescent="0.25">
      <c r="A40" t="s">
        <v>20</v>
      </c>
      <c r="B40">
        <v>2519</v>
      </c>
      <c r="C40">
        <v>226710000</v>
      </c>
      <c r="E40">
        <v>6309.5766601599998</v>
      </c>
      <c r="F40">
        <v>1047129.0625</v>
      </c>
      <c r="G40">
        <v>1040819.48584</v>
      </c>
      <c r="H40">
        <v>144978.79556999999</v>
      </c>
      <c r="I40">
        <v>168074.794016</v>
      </c>
      <c r="J40">
        <v>299</v>
      </c>
      <c r="K40">
        <v>2020</v>
      </c>
      <c r="L40" s="16">
        <v>44129</v>
      </c>
    </row>
    <row r="41" spans="1:12" x14ac:dyDescent="0.25">
      <c r="A41" s="17" t="s">
        <v>22</v>
      </c>
      <c r="B41" s="17">
        <v>66</v>
      </c>
      <c r="C41" s="17">
        <v>5940000</v>
      </c>
      <c r="E41" s="17">
        <v>6309.5766601599998</v>
      </c>
      <c r="F41" s="17">
        <v>469894.28125</v>
      </c>
      <c r="G41" s="17">
        <v>463584.70458999998</v>
      </c>
      <c r="H41" s="17">
        <v>143378.42675799999</v>
      </c>
      <c r="I41" s="17">
        <v>132037.32667899999</v>
      </c>
      <c r="J41" s="17">
        <v>299</v>
      </c>
      <c r="K41" s="17">
        <v>2020</v>
      </c>
      <c r="L41" s="18">
        <v>44129</v>
      </c>
    </row>
    <row r="42" spans="1:12" x14ac:dyDescent="0.25">
      <c r="A42" s="17" t="s">
        <v>24</v>
      </c>
      <c r="B42" s="17">
        <v>215</v>
      </c>
      <c r="C42" s="17">
        <v>19350000</v>
      </c>
      <c r="E42" s="17">
        <v>6309.5766601599998</v>
      </c>
      <c r="F42" s="17">
        <v>1076466</v>
      </c>
      <c r="G42" s="17">
        <v>1070156.42334</v>
      </c>
      <c r="H42" s="17">
        <v>106741.320083</v>
      </c>
      <c r="I42" s="17">
        <v>178962.93803799999</v>
      </c>
      <c r="J42" s="17">
        <v>299</v>
      </c>
      <c r="K42" s="17">
        <v>2020</v>
      </c>
      <c r="L42" s="18">
        <v>44129</v>
      </c>
    </row>
    <row r="43" spans="1:12" x14ac:dyDescent="0.25">
      <c r="A43" t="s">
        <v>23</v>
      </c>
      <c r="B43">
        <v>114</v>
      </c>
      <c r="C43">
        <v>10260000</v>
      </c>
      <c r="E43">
        <v>6309.5766601599998</v>
      </c>
      <c r="F43">
        <v>554626</v>
      </c>
      <c r="G43">
        <v>548316.42333999998</v>
      </c>
      <c r="H43">
        <v>94077.174299299993</v>
      </c>
      <c r="I43">
        <v>127124.562645</v>
      </c>
      <c r="J43">
        <v>299</v>
      </c>
      <c r="K43">
        <v>2020</v>
      </c>
      <c r="L43" s="16">
        <v>44129</v>
      </c>
    </row>
    <row r="44" spans="1:12" x14ac:dyDescent="0.25">
      <c r="A44" s="17" t="s">
        <v>19</v>
      </c>
      <c r="B44" s="17">
        <v>33</v>
      </c>
      <c r="C44" s="17">
        <v>2970000</v>
      </c>
      <c r="E44" s="17">
        <v>7447.3232421900002</v>
      </c>
      <c r="F44" s="17">
        <v>356451.15625</v>
      </c>
      <c r="G44" s="17">
        <v>349003.83300799999</v>
      </c>
      <c r="H44" s="17">
        <v>80984.234700500005</v>
      </c>
      <c r="I44" s="17">
        <v>77926.837734400004</v>
      </c>
      <c r="J44" s="17">
        <v>299</v>
      </c>
      <c r="K44" s="17">
        <v>2020</v>
      </c>
      <c r="L44" s="18">
        <v>44129</v>
      </c>
    </row>
    <row r="45" spans="1:12" x14ac:dyDescent="0.25">
      <c r="A45" s="17" t="s">
        <v>36</v>
      </c>
      <c r="B45" s="17">
        <v>55</v>
      </c>
      <c r="C45" s="17">
        <v>4950000</v>
      </c>
      <c r="E45" s="17">
        <v>6309.5766601599998</v>
      </c>
      <c r="F45" s="17">
        <v>366437.6875</v>
      </c>
      <c r="G45" s="17">
        <v>360128.11083999998</v>
      </c>
      <c r="H45" s="17">
        <v>52269.157004599998</v>
      </c>
      <c r="I45" s="17">
        <v>87906.226503500002</v>
      </c>
      <c r="J45" s="17">
        <v>299</v>
      </c>
      <c r="K45" s="17">
        <v>2020</v>
      </c>
      <c r="L45" s="18">
        <v>44129</v>
      </c>
    </row>
    <row r="46" spans="1:12" x14ac:dyDescent="0.25">
      <c r="A46" s="17" t="s">
        <v>16</v>
      </c>
      <c r="B46" s="17">
        <v>79</v>
      </c>
      <c r="C46" s="17">
        <v>7110000</v>
      </c>
      <c r="E46" s="17">
        <v>6309.5766601599998</v>
      </c>
      <c r="F46" s="17">
        <v>457088.5</v>
      </c>
      <c r="G46" s="17">
        <v>450778.92333999998</v>
      </c>
      <c r="H46" s="17">
        <v>43354.701975399999</v>
      </c>
      <c r="I46" s="17">
        <v>80648.417548099998</v>
      </c>
      <c r="J46" s="17">
        <v>299</v>
      </c>
      <c r="K46" s="17">
        <v>2020</v>
      </c>
      <c r="L46" s="18">
        <v>44129</v>
      </c>
    </row>
    <row r="47" spans="1:12" x14ac:dyDescent="0.25">
      <c r="A47" t="s">
        <v>27</v>
      </c>
      <c r="B47">
        <v>241</v>
      </c>
      <c r="C47">
        <v>21690000</v>
      </c>
      <c r="E47" s="17">
        <v>6309.5766601599998</v>
      </c>
      <c r="F47" s="17">
        <v>285759.25</v>
      </c>
      <c r="G47" s="17">
        <v>279449.67333999998</v>
      </c>
      <c r="H47" s="17">
        <v>34266.6210269</v>
      </c>
      <c r="I47" s="17">
        <v>43951.437122299998</v>
      </c>
      <c r="J47">
        <v>299</v>
      </c>
      <c r="K47">
        <v>2020</v>
      </c>
      <c r="L47" s="16">
        <v>44129</v>
      </c>
    </row>
    <row r="48" spans="1:12" x14ac:dyDescent="0.25">
      <c r="A48" t="s">
        <v>26</v>
      </c>
      <c r="B48">
        <v>350</v>
      </c>
      <c r="C48">
        <v>31500000</v>
      </c>
      <c r="E48">
        <v>6309.5766601599998</v>
      </c>
      <c r="F48">
        <v>235505.046875</v>
      </c>
      <c r="G48">
        <v>229195.47021500001</v>
      </c>
      <c r="H48">
        <v>30549.432787400001</v>
      </c>
      <c r="I48">
        <v>31642.322462600001</v>
      </c>
      <c r="J48">
        <v>299</v>
      </c>
      <c r="K48">
        <v>2020</v>
      </c>
      <c r="L48" s="16">
        <v>44129</v>
      </c>
    </row>
    <row r="49" spans="1:12" x14ac:dyDescent="0.25">
      <c r="A49" s="17" t="s">
        <v>53</v>
      </c>
      <c r="B49" s="17">
        <v>11</v>
      </c>
      <c r="C49" s="17">
        <v>990000</v>
      </c>
      <c r="E49" s="17">
        <v>6309.5766601599998</v>
      </c>
      <c r="F49" s="17">
        <v>169044.15625</v>
      </c>
      <c r="G49" s="17">
        <v>162734.57959000001</v>
      </c>
      <c r="H49" s="17">
        <v>25213.929554300001</v>
      </c>
      <c r="I49" s="17">
        <v>47286.040562100003</v>
      </c>
      <c r="J49" s="17">
        <v>299</v>
      </c>
      <c r="K49" s="17">
        <v>2020</v>
      </c>
      <c r="L49" s="18">
        <v>44129</v>
      </c>
    </row>
    <row r="50" spans="1:12" x14ac:dyDescent="0.25">
      <c r="A50" t="s">
        <v>54</v>
      </c>
      <c r="B50">
        <v>32</v>
      </c>
      <c r="C50">
        <v>2880000</v>
      </c>
      <c r="E50" s="17">
        <v>6309.5766601599998</v>
      </c>
      <c r="F50" s="17">
        <v>199526.3125</v>
      </c>
      <c r="G50" s="17">
        <v>193216.73584000001</v>
      </c>
      <c r="H50" s="17">
        <v>18950.093154900002</v>
      </c>
      <c r="I50" s="17">
        <v>44082.774351499997</v>
      </c>
      <c r="J50">
        <v>299</v>
      </c>
      <c r="K50">
        <v>2020</v>
      </c>
      <c r="L50" s="16">
        <v>44129</v>
      </c>
    </row>
    <row r="51" spans="1:12" x14ac:dyDescent="0.25">
      <c r="A51" t="s">
        <v>38</v>
      </c>
      <c r="B51">
        <v>148</v>
      </c>
      <c r="C51">
        <v>13320000</v>
      </c>
      <c r="E51">
        <v>6309.5766601599998</v>
      </c>
      <c r="F51">
        <v>248885.8125</v>
      </c>
      <c r="G51">
        <v>242576.23584000001</v>
      </c>
      <c r="H51">
        <v>16553.475701399999</v>
      </c>
      <c r="I51">
        <v>33404.964899899998</v>
      </c>
      <c r="J51">
        <v>299</v>
      </c>
      <c r="K51">
        <v>2020</v>
      </c>
      <c r="L51" s="16">
        <v>44129</v>
      </c>
    </row>
    <row r="52" spans="1:12" x14ac:dyDescent="0.25">
      <c r="A52" s="17" t="s">
        <v>32</v>
      </c>
      <c r="B52" s="17">
        <v>113</v>
      </c>
      <c r="C52" s="17">
        <v>10170000</v>
      </c>
      <c r="E52" s="17">
        <v>6309.5766601599998</v>
      </c>
      <c r="F52" s="17">
        <v>496592.40625</v>
      </c>
      <c r="G52" s="17">
        <v>490282.82958999998</v>
      </c>
      <c r="H52" s="17">
        <v>13368.514298399999</v>
      </c>
      <c r="I52" s="17">
        <v>49835.906161600004</v>
      </c>
      <c r="J52" s="17">
        <v>299</v>
      </c>
      <c r="K52" s="17">
        <v>2020</v>
      </c>
      <c r="L52" s="18">
        <v>44129</v>
      </c>
    </row>
    <row r="53" spans="1:12" x14ac:dyDescent="0.25">
      <c r="A53" s="17" t="s">
        <v>31</v>
      </c>
      <c r="B53" s="17">
        <v>71</v>
      </c>
      <c r="C53" s="17">
        <v>6390000</v>
      </c>
      <c r="E53" s="17">
        <v>6309.5766601599998</v>
      </c>
      <c r="F53" s="17">
        <v>102801.640625</v>
      </c>
      <c r="G53" s="17">
        <v>96492.063964800007</v>
      </c>
      <c r="H53" s="17">
        <v>10560.8014346</v>
      </c>
      <c r="I53" s="17">
        <v>18059.746954800001</v>
      </c>
      <c r="J53" s="17">
        <v>299</v>
      </c>
      <c r="K53" s="17">
        <v>2020</v>
      </c>
      <c r="L53" s="18">
        <v>44129</v>
      </c>
    </row>
    <row r="54" spans="1:12" x14ac:dyDescent="0.25">
      <c r="A54" t="s">
        <v>50</v>
      </c>
      <c r="B54">
        <v>39</v>
      </c>
      <c r="C54">
        <v>3510000</v>
      </c>
      <c r="E54">
        <v>6309.5766601599998</v>
      </c>
      <c r="F54">
        <v>131825.78125</v>
      </c>
      <c r="G54">
        <v>125516.20458999999</v>
      </c>
      <c r="H54">
        <v>10265.381485399999</v>
      </c>
      <c r="I54">
        <v>19991.2085697</v>
      </c>
      <c r="J54">
        <v>299</v>
      </c>
      <c r="K54">
        <v>2020</v>
      </c>
      <c r="L54" s="16">
        <v>44129</v>
      </c>
    </row>
    <row r="55" spans="1:12" x14ac:dyDescent="0.25">
      <c r="A55" s="17" t="s">
        <v>25</v>
      </c>
      <c r="B55" s="17">
        <v>37</v>
      </c>
      <c r="C55" s="17">
        <v>3330000</v>
      </c>
      <c r="E55" s="17">
        <v>6309.5766601599998</v>
      </c>
      <c r="F55" s="17">
        <v>44874.5585938</v>
      </c>
      <c r="G55" s="17">
        <v>38564.9819336</v>
      </c>
      <c r="H55" s="17">
        <v>10015.2135769</v>
      </c>
      <c r="I55" s="17">
        <v>10043.2435339</v>
      </c>
      <c r="J55" s="17">
        <v>299</v>
      </c>
      <c r="K55" s="17">
        <v>2020</v>
      </c>
      <c r="L55" s="18">
        <v>44129</v>
      </c>
    </row>
    <row r="56" spans="1:12" x14ac:dyDescent="0.25">
      <c r="A56" s="17" t="s">
        <v>41</v>
      </c>
      <c r="B56" s="17">
        <v>22</v>
      </c>
      <c r="C56" s="17">
        <v>1980000</v>
      </c>
      <c r="E56" s="17">
        <v>6309.5766601599998</v>
      </c>
      <c r="F56" s="17">
        <v>20137.2480469</v>
      </c>
      <c r="G56" s="17">
        <v>13827.6713867</v>
      </c>
      <c r="H56" s="17">
        <v>7493.3923783700002</v>
      </c>
      <c r="I56" s="17">
        <v>3268.6583187599999</v>
      </c>
      <c r="J56" s="17">
        <v>299</v>
      </c>
      <c r="K56" s="17">
        <v>2020</v>
      </c>
      <c r="L56" s="18">
        <v>44129</v>
      </c>
    </row>
    <row r="57" spans="1:12" x14ac:dyDescent="0.25">
      <c r="A57" t="s">
        <v>44</v>
      </c>
      <c r="B57">
        <v>69</v>
      </c>
      <c r="C57">
        <v>6210000</v>
      </c>
      <c r="E57">
        <v>6309.5766601599998</v>
      </c>
      <c r="F57">
        <v>28840.3339844</v>
      </c>
      <c r="G57">
        <v>22530.7573242</v>
      </c>
      <c r="H57">
        <v>7169.8268229200003</v>
      </c>
      <c r="I57">
        <v>3941.1093838400002</v>
      </c>
      <c r="J57">
        <v>299</v>
      </c>
      <c r="K57">
        <v>2020</v>
      </c>
      <c r="L57" s="16">
        <v>44129</v>
      </c>
    </row>
    <row r="58" spans="1:12" x14ac:dyDescent="0.25">
      <c r="A58" s="17" t="s">
        <v>30</v>
      </c>
      <c r="B58" s="17">
        <v>557</v>
      </c>
      <c r="C58" s="17">
        <v>50130000</v>
      </c>
      <c r="E58" s="17">
        <v>6309.5766601599998</v>
      </c>
      <c r="F58" s="17">
        <v>159955.890625</v>
      </c>
      <c r="G58" s="17">
        <v>153646.31396500001</v>
      </c>
      <c r="H58" s="17">
        <v>7129.04240596</v>
      </c>
      <c r="I58" s="17">
        <v>9014.6001394300001</v>
      </c>
      <c r="J58" s="17">
        <v>299</v>
      </c>
      <c r="K58" s="17">
        <v>2020</v>
      </c>
      <c r="L58" s="18">
        <v>44129</v>
      </c>
    </row>
    <row r="59" spans="1:12" x14ac:dyDescent="0.25">
      <c r="A59" s="17" t="s">
        <v>35</v>
      </c>
      <c r="B59" s="17">
        <v>133</v>
      </c>
      <c r="C59" s="17">
        <v>11970000</v>
      </c>
      <c r="E59" s="17">
        <v>6309.5766601599998</v>
      </c>
      <c r="F59" s="17">
        <v>28840.3339844</v>
      </c>
      <c r="G59" s="17">
        <v>22530.7573242</v>
      </c>
      <c r="H59" s="17">
        <v>6570.9037498500002</v>
      </c>
      <c r="I59" s="17">
        <v>2207.33749979</v>
      </c>
      <c r="J59" s="17">
        <v>299</v>
      </c>
      <c r="K59" s="17">
        <v>2020</v>
      </c>
      <c r="L59" s="18">
        <v>44129</v>
      </c>
    </row>
    <row r="60" spans="1:12" x14ac:dyDescent="0.25">
      <c r="A60" s="17" t="s">
        <v>33</v>
      </c>
      <c r="B60" s="17">
        <v>202</v>
      </c>
      <c r="C60" s="17">
        <v>18180000</v>
      </c>
      <c r="E60" s="17">
        <v>6309.5766601599998</v>
      </c>
      <c r="F60" s="17">
        <v>6309.5766601599998</v>
      </c>
      <c r="G60" s="17">
        <v>0</v>
      </c>
      <c r="H60" s="17">
        <v>6309.5766601599998</v>
      </c>
      <c r="I60" s="17">
        <v>0</v>
      </c>
      <c r="J60" s="17">
        <v>299</v>
      </c>
      <c r="K60" s="17">
        <v>2020</v>
      </c>
      <c r="L60" s="18">
        <v>44129</v>
      </c>
    </row>
    <row r="61" spans="1:12" x14ac:dyDescent="0.25">
      <c r="A61" t="s">
        <v>34</v>
      </c>
      <c r="B61">
        <v>26</v>
      </c>
      <c r="C61">
        <v>2340000</v>
      </c>
      <c r="E61" s="17">
        <v>6309.5766601599998</v>
      </c>
      <c r="F61" s="17">
        <v>6309.5766601599998</v>
      </c>
      <c r="G61" s="17">
        <v>0</v>
      </c>
      <c r="H61" s="17">
        <v>6309.5766601599998</v>
      </c>
      <c r="I61" s="17">
        <v>0</v>
      </c>
      <c r="J61">
        <v>299</v>
      </c>
      <c r="K61">
        <v>2020</v>
      </c>
      <c r="L61" s="16">
        <v>44129</v>
      </c>
    </row>
    <row r="62" spans="1:12" x14ac:dyDescent="0.25">
      <c r="A62" s="17" t="s">
        <v>52</v>
      </c>
      <c r="B62" s="17">
        <v>50</v>
      </c>
      <c r="C62" s="17">
        <v>4500000</v>
      </c>
      <c r="E62" s="17">
        <v>6309.5766601599998</v>
      </c>
      <c r="F62" s="17">
        <v>6309.5766601599998</v>
      </c>
      <c r="G62" s="17">
        <v>0</v>
      </c>
      <c r="H62" s="17">
        <v>6309.5766601599998</v>
      </c>
      <c r="I62" s="17">
        <v>0</v>
      </c>
      <c r="J62" s="17">
        <v>299</v>
      </c>
      <c r="K62" s="17">
        <v>2020</v>
      </c>
      <c r="L62" s="18">
        <v>44129</v>
      </c>
    </row>
    <row r="63" spans="1:12" x14ac:dyDescent="0.25">
      <c r="A63" s="17" t="s">
        <v>37</v>
      </c>
      <c r="B63" s="17">
        <v>123</v>
      </c>
      <c r="C63" s="17">
        <v>11070000</v>
      </c>
      <c r="E63" s="17">
        <v>6309.5766601599998</v>
      </c>
      <c r="F63" s="17">
        <v>6309.5766601599998</v>
      </c>
      <c r="G63" s="17">
        <v>0</v>
      </c>
      <c r="H63" s="17">
        <v>6309.5766601599998</v>
      </c>
      <c r="I63" s="17">
        <v>0</v>
      </c>
      <c r="J63" s="17">
        <v>299</v>
      </c>
      <c r="K63" s="17">
        <v>2020</v>
      </c>
      <c r="L63" s="18">
        <v>44129</v>
      </c>
    </row>
    <row r="64" spans="1:12" x14ac:dyDescent="0.25">
      <c r="A64" s="17" t="s">
        <v>39</v>
      </c>
      <c r="B64" s="17">
        <v>31</v>
      </c>
      <c r="C64" s="17">
        <v>2790000</v>
      </c>
      <c r="E64" s="17">
        <v>6309.5766601599998</v>
      </c>
      <c r="F64" s="17">
        <v>6309.5766601599998</v>
      </c>
      <c r="G64" s="17">
        <v>0</v>
      </c>
      <c r="H64" s="17">
        <v>6309.5766601599998</v>
      </c>
      <c r="I64" s="17">
        <v>0</v>
      </c>
      <c r="J64" s="17">
        <v>299</v>
      </c>
      <c r="K64" s="17">
        <v>2020</v>
      </c>
      <c r="L64" s="18">
        <v>44129</v>
      </c>
    </row>
    <row r="65" spans="1:12" x14ac:dyDescent="0.25">
      <c r="A65" s="17" t="s">
        <v>40</v>
      </c>
      <c r="B65" s="17">
        <v>15</v>
      </c>
      <c r="C65" s="17">
        <v>1350000</v>
      </c>
      <c r="E65" s="17">
        <v>6309.5766601599998</v>
      </c>
      <c r="F65" s="17">
        <v>6309.5766601599998</v>
      </c>
      <c r="G65" s="17">
        <v>0</v>
      </c>
      <c r="H65" s="17">
        <v>6309.5766601599998</v>
      </c>
      <c r="I65" s="17">
        <v>0</v>
      </c>
      <c r="J65" s="17">
        <v>299</v>
      </c>
      <c r="K65" s="17">
        <v>2020</v>
      </c>
      <c r="L65" s="18">
        <v>44129</v>
      </c>
    </row>
    <row r="66" spans="1:12" x14ac:dyDescent="0.25">
      <c r="A66" s="17" t="s">
        <v>43</v>
      </c>
      <c r="B66" s="17">
        <v>12</v>
      </c>
      <c r="C66" s="17">
        <v>1080000</v>
      </c>
      <c r="E66" s="17">
        <v>6309.5766601599998</v>
      </c>
      <c r="F66" s="17">
        <v>6309.5766601599998</v>
      </c>
      <c r="G66" s="17">
        <v>0</v>
      </c>
      <c r="H66" s="17">
        <v>6309.5766601599998</v>
      </c>
      <c r="I66" s="17">
        <v>0</v>
      </c>
      <c r="J66" s="17">
        <v>299</v>
      </c>
      <c r="K66" s="17">
        <v>2020</v>
      </c>
      <c r="L66" s="18">
        <v>44129</v>
      </c>
    </row>
    <row r="67" spans="1:12" x14ac:dyDescent="0.25">
      <c r="A67" s="17" t="s">
        <v>45</v>
      </c>
      <c r="B67" s="17">
        <v>7</v>
      </c>
      <c r="C67" s="17">
        <v>630000</v>
      </c>
      <c r="E67" s="17">
        <v>6309.5766601599998</v>
      </c>
      <c r="F67" s="17">
        <v>6309.5766601599998</v>
      </c>
      <c r="G67" s="17">
        <v>0</v>
      </c>
      <c r="H67" s="17">
        <v>6309.5766601599998</v>
      </c>
      <c r="I67" s="17">
        <v>0</v>
      </c>
      <c r="J67" s="17">
        <v>299</v>
      </c>
      <c r="K67" s="17">
        <v>2020</v>
      </c>
      <c r="L67" s="18">
        <v>44129</v>
      </c>
    </row>
    <row r="68" spans="1:12" x14ac:dyDescent="0.25">
      <c r="A68" s="17" t="s">
        <v>28</v>
      </c>
      <c r="B68" s="17">
        <v>106</v>
      </c>
      <c r="C68" s="17">
        <v>9540000</v>
      </c>
      <c r="E68" s="17">
        <v>6309.5766601599998</v>
      </c>
      <c r="F68" s="17">
        <v>6309.5766601599998</v>
      </c>
      <c r="G68" s="17">
        <v>0</v>
      </c>
      <c r="H68" s="17">
        <v>6309.5766601599998</v>
      </c>
      <c r="I68" s="17">
        <v>0</v>
      </c>
      <c r="J68" s="17">
        <v>299</v>
      </c>
      <c r="K68" s="17">
        <v>2020</v>
      </c>
      <c r="L68" s="18">
        <v>44129</v>
      </c>
    </row>
    <row r="69" spans="1:12" x14ac:dyDescent="0.25">
      <c r="A69" t="s">
        <v>47</v>
      </c>
      <c r="B69">
        <v>26</v>
      </c>
      <c r="C69">
        <v>2340000</v>
      </c>
      <c r="E69" s="17">
        <v>6309.5766601599998</v>
      </c>
      <c r="F69" s="17">
        <v>6309.5766601599998</v>
      </c>
      <c r="G69" s="17">
        <v>0</v>
      </c>
      <c r="H69" s="17">
        <v>6309.5766601599998</v>
      </c>
      <c r="I69" s="17">
        <v>0</v>
      </c>
      <c r="J69">
        <v>299</v>
      </c>
      <c r="K69">
        <v>2020</v>
      </c>
      <c r="L69" s="16">
        <v>44129</v>
      </c>
    </row>
    <row r="70" spans="1:12" x14ac:dyDescent="0.25">
      <c r="A70" s="17" t="s">
        <v>48</v>
      </c>
      <c r="B70" s="17">
        <v>38</v>
      </c>
      <c r="C70" s="17">
        <v>3420000</v>
      </c>
      <c r="E70" s="17">
        <v>6309.5766601599998</v>
      </c>
      <c r="F70" s="17">
        <v>6309.5766601599998</v>
      </c>
      <c r="G70" s="17">
        <v>0</v>
      </c>
      <c r="H70" s="17">
        <v>6309.5766601599998</v>
      </c>
      <c r="I70" s="17">
        <v>0</v>
      </c>
      <c r="J70" s="17">
        <v>299</v>
      </c>
      <c r="K70" s="17">
        <v>2020</v>
      </c>
      <c r="L70" s="18">
        <v>44129</v>
      </c>
    </row>
    <row r="71" spans="1:12" x14ac:dyDescent="0.25">
      <c r="A71" t="s">
        <v>13</v>
      </c>
      <c r="B71">
        <v>12</v>
      </c>
      <c r="C71">
        <v>1080000</v>
      </c>
      <c r="E71">
        <v>6309.5766601599998</v>
      </c>
      <c r="F71">
        <v>2333459.5</v>
      </c>
      <c r="G71">
        <v>2327149.9233400002</v>
      </c>
      <c r="H71">
        <v>638262.89888500003</v>
      </c>
      <c r="I71">
        <v>795073.97883699997</v>
      </c>
      <c r="J71">
        <v>298</v>
      </c>
      <c r="K71">
        <v>2020</v>
      </c>
      <c r="L71" s="16">
        <v>44128</v>
      </c>
    </row>
    <row r="72" spans="1:12" x14ac:dyDescent="0.25">
      <c r="A72" s="17" t="s">
        <v>14</v>
      </c>
      <c r="B72" s="17">
        <v>40</v>
      </c>
      <c r="C72" s="17">
        <v>3600000</v>
      </c>
      <c r="E72" s="17">
        <v>6309.5766601599998</v>
      </c>
      <c r="F72" s="17">
        <v>1584894.25</v>
      </c>
      <c r="G72" s="17">
        <v>1578584.67334</v>
      </c>
      <c r="H72" s="17">
        <v>392866.578882</v>
      </c>
      <c r="I72" s="17">
        <v>494293.35432300001</v>
      </c>
      <c r="J72" s="17">
        <v>298</v>
      </c>
      <c r="K72" s="17">
        <v>2020</v>
      </c>
      <c r="L72" s="18">
        <v>44128</v>
      </c>
    </row>
    <row r="73" spans="1:12" x14ac:dyDescent="0.25">
      <c r="A73" s="17" t="s">
        <v>18</v>
      </c>
      <c r="B73" s="17">
        <v>303</v>
      </c>
      <c r="C73" s="17">
        <v>27270000</v>
      </c>
      <c r="E73" s="17">
        <v>6309.5766601599998</v>
      </c>
      <c r="F73" s="17">
        <v>1270574.375</v>
      </c>
      <c r="G73" s="17">
        <v>1264264.79834</v>
      </c>
      <c r="H73" s="17">
        <v>257930.305632</v>
      </c>
      <c r="I73" s="17">
        <v>279634.141443</v>
      </c>
      <c r="J73" s="17">
        <v>298</v>
      </c>
      <c r="K73" s="17">
        <v>2020</v>
      </c>
      <c r="L73" s="18">
        <v>44128</v>
      </c>
    </row>
    <row r="74" spans="1:12" x14ac:dyDescent="0.25">
      <c r="A74" t="s">
        <v>20</v>
      </c>
      <c r="B74">
        <v>2507</v>
      </c>
      <c r="C74">
        <v>225630000</v>
      </c>
      <c r="E74" s="17">
        <v>6309.5766601599998</v>
      </c>
      <c r="F74" s="17">
        <v>2754230.5</v>
      </c>
      <c r="G74" s="17">
        <v>2747920.9233400002</v>
      </c>
      <c r="H74" s="17">
        <v>230331.28614700001</v>
      </c>
      <c r="I74" s="17">
        <v>307056.354834</v>
      </c>
      <c r="J74">
        <v>298</v>
      </c>
      <c r="K74">
        <v>2020</v>
      </c>
      <c r="L74" s="16">
        <v>44128</v>
      </c>
    </row>
    <row r="75" spans="1:12" x14ac:dyDescent="0.25">
      <c r="A75" t="s">
        <v>15</v>
      </c>
      <c r="B75">
        <v>669</v>
      </c>
      <c r="C75">
        <v>60210000</v>
      </c>
      <c r="E75" s="17">
        <v>6309.5766601599998</v>
      </c>
      <c r="F75" s="17">
        <v>1137628</v>
      </c>
      <c r="G75" s="17">
        <v>1131318.42334</v>
      </c>
      <c r="H75" s="17">
        <v>189712.057271</v>
      </c>
      <c r="I75" s="17">
        <v>206635.827946</v>
      </c>
      <c r="J75">
        <v>298</v>
      </c>
      <c r="K75">
        <v>2020</v>
      </c>
      <c r="L75" s="16">
        <v>44128</v>
      </c>
    </row>
    <row r="76" spans="1:12" x14ac:dyDescent="0.25">
      <c r="A76" s="17" t="s">
        <v>21</v>
      </c>
      <c r="B76" s="17">
        <v>168</v>
      </c>
      <c r="C76" s="17">
        <v>15120000</v>
      </c>
      <c r="E76" s="17">
        <v>6309.5766601599998</v>
      </c>
      <c r="F76" s="17">
        <v>376704</v>
      </c>
      <c r="G76" s="17">
        <v>370394.42333999998</v>
      </c>
      <c r="H76" s="17">
        <v>96355.463297499999</v>
      </c>
      <c r="I76" s="17">
        <v>91784.0446754</v>
      </c>
      <c r="J76" s="17">
        <v>298</v>
      </c>
      <c r="K76" s="17">
        <v>2020</v>
      </c>
      <c r="L76" s="18">
        <v>44128</v>
      </c>
    </row>
    <row r="77" spans="1:12" x14ac:dyDescent="0.25">
      <c r="A77" s="17" t="s">
        <v>24</v>
      </c>
      <c r="B77" s="17">
        <v>63</v>
      </c>
      <c r="C77" s="17">
        <v>5670000</v>
      </c>
      <c r="E77" s="17">
        <v>6309.5766601599998</v>
      </c>
      <c r="F77" s="17">
        <v>356451.15625</v>
      </c>
      <c r="G77" s="17">
        <v>350141.57958999998</v>
      </c>
      <c r="H77" s="17">
        <v>92046.408226400003</v>
      </c>
      <c r="I77" s="17">
        <v>84953.358156200004</v>
      </c>
      <c r="J77" s="17">
        <v>298</v>
      </c>
      <c r="K77" s="17">
        <v>2020</v>
      </c>
      <c r="L77" s="18">
        <v>44128</v>
      </c>
    </row>
    <row r="78" spans="1:12" x14ac:dyDescent="0.25">
      <c r="A78" s="17" t="s">
        <v>23</v>
      </c>
      <c r="B78" s="17">
        <v>115</v>
      </c>
      <c r="C78" s="17">
        <v>10350000</v>
      </c>
      <c r="E78" s="17">
        <v>6309.5766601599998</v>
      </c>
      <c r="F78" s="17">
        <v>469894.28125</v>
      </c>
      <c r="G78" s="17">
        <v>463584.70458999998</v>
      </c>
      <c r="H78" s="17">
        <v>38756.093465500002</v>
      </c>
      <c r="I78" s="17">
        <v>67750.7268281</v>
      </c>
      <c r="J78" s="17">
        <v>298</v>
      </c>
      <c r="K78" s="17">
        <v>2020</v>
      </c>
      <c r="L78" s="18">
        <v>44128</v>
      </c>
    </row>
    <row r="79" spans="1:12" x14ac:dyDescent="0.25">
      <c r="A79" t="s">
        <v>22</v>
      </c>
      <c r="B79">
        <v>57</v>
      </c>
      <c r="C79">
        <v>5130000</v>
      </c>
      <c r="E79" s="17">
        <v>6309.5766601599998</v>
      </c>
      <c r="F79" s="17">
        <v>183653.90625</v>
      </c>
      <c r="G79" s="17">
        <v>177344.32959000001</v>
      </c>
      <c r="H79" s="17">
        <v>32749.321931499999</v>
      </c>
      <c r="I79" s="17">
        <v>37759.582832</v>
      </c>
      <c r="J79">
        <v>298</v>
      </c>
      <c r="K79">
        <v>2020</v>
      </c>
      <c r="L79" s="16">
        <v>44128</v>
      </c>
    </row>
    <row r="80" spans="1:12" x14ac:dyDescent="0.25">
      <c r="A80" s="17" t="s">
        <v>17</v>
      </c>
      <c r="B80" s="17">
        <v>99</v>
      </c>
      <c r="C80" s="17">
        <v>8910000</v>
      </c>
      <c r="E80" s="17">
        <v>6309.5766601599998</v>
      </c>
      <c r="F80" s="17">
        <v>216770.515625</v>
      </c>
      <c r="G80" s="17">
        <v>210460.93896500001</v>
      </c>
      <c r="H80" s="17">
        <v>24524.002895199999</v>
      </c>
      <c r="I80" s="17">
        <v>37494.048408299997</v>
      </c>
      <c r="J80" s="17">
        <v>298</v>
      </c>
      <c r="K80" s="17">
        <v>2020</v>
      </c>
      <c r="L80" s="18">
        <v>44128</v>
      </c>
    </row>
    <row r="81" spans="1:12" x14ac:dyDescent="0.25">
      <c r="A81" t="s">
        <v>50</v>
      </c>
      <c r="B81">
        <v>37</v>
      </c>
      <c r="C81">
        <v>3330000</v>
      </c>
      <c r="E81">
        <v>6309.5766601599998</v>
      </c>
      <c r="F81">
        <v>128233.140625</v>
      </c>
      <c r="G81">
        <v>121923.56396499999</v>
      </c>
      <c r="H81">
        <v>17780.318662900001</v>
      </c>
      <c r="I81">
        <v>31685.709178000001</v>
      </c>
      <c r="J81">
        <v>298</v>
      </c>
      <c r="K81">
        <v>2020</v>
      </c>
      <c r="L81" s="16">
        <v>44128</v>
      </c>
    </row>
    <row r="82" spans="1:12" x14ac:dyDescent="0.25">
      <c r="A82" t="s">
        <v>38</v>
      </c>
      <c r="B82">
        <v>79</v>
      </c>
      <c r="C82">
        <v>7110000</v>
      </c>
      <c r="E82">
        <v>6309.5766601599998</v>
      </c>
      <c r="F82">
        <v>147231.328125</v>
      </c>
      <c r="G82">
        <v>140921.75146500001</v>
      </c>
      <c r="H82">
        <v>9178.6548222399997</v>
      </c>
      <c r="I82">
        <v>18335.5522748</v>
      </c>
      <c r="J82">
        <v>298</v>
      </c>
      <c r="K82">
        <v>2020</v>
      </c>
      <c r="L82" s="16">
        <v>44128</v>
      </c>
    </row>
    <row r="83" spans="1:12" x14ac:dyDescent="0.25">
      <c r="A83" s="17" t="s">
        <v>26</v>
      </c>
      <c r="B83" s="17">
        <v>39</v>
      </c>
      <c r="C83" s="17">
        <v>3510000</v>
      </c>
      <c r="E83" s="17">
        <v>6309.5766601599998</v>
      </c>
      <c r="F83" s="17">
        <v>29648.3222656</v>
      </c>
      <c r="G83" s="17">
        <v>23338.7456055</v>
      </c>
      <c r="H83" s="17">
        <v>8111.03327825</v>
      </c>
      <c r="I83" s="17">
        <v>5345.4873264400003</v>
      </c>
      <c r="J83" s="17">
        <v>298</v>
      </c>
      <c r="K83" s="17">
        <v>2020</v>
      </c>
      <c r="L83" s="18">
        <v>44128</v>
      </c>
    </row>
    <row r="84" spans="1:12" x14ac:dyDescent="0.25">
      <c r="A84" t="s">
        <v>30</v>
      </c>
      <c r="B84">
        <v>564</v>
      </c>
      <c r="C84">
        <v>50760000</v>
      </c>
      <c r="E84">
        <v>6309.5766601599998</v>
      </c>
      <c r="F84">
        <v>131825.78125</v>
      </c>
      <c r="G84">
        <v>125516.20458999999</v>
      </c>
      <c r="H84">
        <v>7207.0906757299999</v>
      </c>
      <c r="I84">
        <v>8309.3480607799993</v>
      </c>
      <c r="J84">
        <v>298</v>
      </c>
      <c r="K84">
        <v>2020</v>
      </c>
      <c r="L84" s="16">
        <v>44128</v>
      </c>
    </row>
    <row r="85" spans="1:12" x14ac:dyDescent="0.25">
      <c r="A85" t="s">
        <v>32</v>
      </c>
      <c r="B85">
        <v>90</v>
      </c>
      <c r="C85">
        <v>8100000</v>
      </c>
      <c r="E85">
        <v>6309.5766601599998</v>
      </c>
      <c r="F85">
        <v>6309.5766601599998</v>
      </c>
      <c r="G85">
        <v>0</v>
      </c>
      <c r="H85">
        <v>6309.5766601599998</v>
      </c>
      <c r="I85">
        <v>0</v>
      </c>
      <c r="J85">
        <v>298</v>
      </c>
      <c r="K85">
        <v>2020</v>
      </c>
      <c r="L85" s="16">
        <v>44128</v>
      </c>
    </row>
    <row r="86" spans="1:12" x14ac:dyDescent="0.25">
      <c r="A86" s="17" t="s">
        <v>33</v>
      </c>
      <c r="B86" s="17">
        <v>16</v>
      </c>
      <c r="C86" s="17">
        <v>1440000</v>
      </c>
      <c r="E86" s="17">
        <v>6309.5766601599998</v>
      </c>
      <c r="F86" s="17">
        <v>6309.5766601599998</v>
      </c>
      <c r="G86" s="17">
        <v>0</v>
      </c>
      <c r="H86" s="17">
        <v>6309.5766601599998</v>
      </c>
      <c r="I86" s="17">
        <v>0</v>
      </c>
      <c r="J86" s="17">
        <v>298</v>
      </c>
      <c r="K86" s="17">
        <v>2020</v>
      </c>
      <c r="L86" s="18">
        <v>44128</v>
      </c>
    </row>
    <row r="87" spans="1:12" x14ac:dyDescent="0.25">
      <c r="A87" s="17" t="s">
        <v>35</v>
      </c>
      <c r="B87" s="17">
        <v>146</v>
      </c>
      <c r="C87" s="17">
        <v>13140000</v>
      </c>
      <c r="E87" s="17">
        <v>6309.5766601599998</v>
      </c>
      <c r="F87" s="17">
        <v>6309.5766601599998</v>
      </c>
      <c r="G87" s="17">
        <v>0</v>
      </c>
      <c r="H87" s="17">
        <v>6309.5766601599998</v>
      </c>
      <c r="I87" s="17">
        <v>0</v>
      </c>
      <c r="J87" s="17">
        <v>298</v>
      </c>
      <c r="K87" s="17">
        <v>2020</v>
      </c>
      <c r="L87" s="18">
        <v>44128</v>
      </c>
    </row>
    <row r="88" spans="1:12" x14ac:dyDescent="0.25">
      <c r="A88" s="17" t="s">
        <v>36</v>
      </c>
      <c r="B88" s="17">
        <v>18</v>
      </c>
      <c r="C88" s="17">
        <v>1620000</v>
      </c>
      <c r="E88" s="17">
        <v>6309.5766601599998</v>
      </c>
      <c r="F88" s="17">
        <v>6309.5766601599998</v>
      </c>
      <c r="G88" s="17">
        <v>0</v>
      </c>
      <c r="H88" s="17">
        <v>6309.5766601599998</v>
      </c>
      <c r="I88" s="17">
        <v>0</v>
      </c>
      <c r="J88" s="17">
        <v>298</v>
      </c>
      <c r="K88" s="17">
        <v>2020</v>
      </c>
      <c r="L88" s="18">
        <v>44128</v>
      </c>
    </row>
    <row r="89" spans="1:12" x14ac:dyDescent="0.25">
      <c r="A89" t="s">
        <v>52</v>
      </c>
      <c r="B89">
        <v>35</v>
      </c>
      <c r="C89">
        <v>3150000</v>
      </c>
      <c r="E89">
        <v>6309.5766601599998</v>
      </c>
      <c r="F89">
        <v>6309.5766601599998</v>
      </c>
      <c r="G89">
        <v>0</v>
      </c>
      <c r="H89">
        <v>6309.5766601599998</v>
      </c>
      <c r="I89">
        <v>0</v>
      </c>
      <c r="J89">
        <v>298</v>
      </c>
      <c r="K89">
        <v>2020</v>
      </c>
      <c r="L89" s="16">
        <v>44128</v>
      </c>
    </row>
    <row r="90" spans="1:12" x14ac:dyDescent="0.25">
      <c r="A90" s="17" t="s">
        <v>37</v>
      </c>
      <c r="B90" s="17">
        <v>123</v>
      </c>
      <c r="C90" s="17">
        <v>11070000</v>
      </c>
      <c r="E90" s="17">
        <v>6309.5766601599998</v>
      </c>
      <c r="F90" s="17">
        <v>6309.5766601599998</v>
      </c>
      <c r="G90" s="17">
        <v>0</v>
      </c>
      <c r="H90" s="17">
        <v>6309.5766601599998</v>
      </c>
      <c r="I90" s="17">
        <v>0</v>
      </c>
      <c r="J90" s="17">
        <v>298</v>
      </c>
      <c r="K90" s="17">
        <v>2020</v>
      </c>
      <c r="L90" s="18">
        <v>44128</v>
      </c>
    </row>
    <row r="91" spans="1:12" x14ac:dyDescent="0.25">
      <c r="A91" s="17" t="s">
        <v>39</v>
      </c>
      <c r="B91" s="17">
        <v>28</v>
      </c>
      <c r="C91" s="17">
        <v>2520000</v>
      </c>
      <c r="E91" s="17">
        <v>6309.5766601599998</v>
      </c>
      <c r="F91" s="17">
        <v>6309.5766601599998</v>
      </c>
      <c r="G91" s="17">
        <v>0</v>
      </c>
      <c r="H91" s="17">
        <v>6309.5766601599998</v>
      </c>
      <c r="I91" s="17">
        <v>0</v>
      </c>
      <c r="J91" s="17">
        <v>298</v>
      </c>
      <c r="K91" s="17">
        <v>2020</v>
      </c>
      <c r="L91" s="18">
        <v>44128</v>
      </c>
    </row>
    <row r="92" spans="1:12" x14ac:dyDescent="0.25">
      <c r="A92" t="s">
        <v>44</v>
      </c>
      <c r="B92">
        <v>65</v>
      </c>
      <c r="C92">
        <v>5850000</v>
      </c>
      <c r="E92" s="17">
        <v>6309.5766601599998</v>
      </c>
      <c r="F92" s="17">
        <v>6309.5766601599998</v>
      </c>
      <c r="G92" s="17">
        <v>0</v>
      </c>
      <c r="H92" s="17">
        <v>6309.5766601599998</v>
      </c>
      <c r="I92" s="17">
        <v>0</v>
      </c>
      <c r="J92">
        <v>298</v>
      </c>
      <c r="K92">
        <v>2020</v>
      </c>
      <c r="L92" s="16">
        <v>44128</v>
      </c>
    </row>
    <row r="93" spans="1:12" x14ac:dyDescent="0.25">
      <c r="A93" t="s">
        <v>45</v>
      </c>
      <c r="B93">
        <v>2</v>
      </c>
      <c r="C93">
        <v>180000</v>
      </c>
      <c r="E93">
        <v>6309.5766601599998</v>
      </c>
      <c r="F93">
        <v>6309.5766601599998</v>
      </c>
      <c r="G93">
        <v>0</v>
      </c>
      <c r="H93">
        <v>6309.5766601599998</v>
      </c>
      <c r="I93">
        <v>0</v>
      </c>
      <c r="J93">
        <v>298</v>
      </c>
      <c r="K93">
        <v>2020</v>
      </c>
      <c r="L93" s="16">
        <v>44128</v>
      </c>
    </row>
    <row r="94" spans="1:12" x14ac:dyDescent="0.25">
      <c r="A94" t="s">
        <v>25</v>
      </c>
      <c r="B94">
        <v>11</v>
      </c>
      <c r="C94">
        <v>990000</v>
      </c>
      <c r="E94">
        <v>6309.5766601599998</v>
      </c>
      <c r="F94">
        <v>6309.5766601599998</v>
      </c>
      <c r="G94">
        <v>0</v>
      </c>
      <c r="H94">
        <v>6309.5766601599998</v>
      </c>
      <c r="I94">
        <v>0</v>
      </c>
      <c r="J94">
        <v>298</v>
      </c>
      <c r="K94">
        <v>2020</v>
      </c>
      <c r="L94" s="16">
        <v>44128</v>
      </c>
    </row>
    <row r="95" spans="1:12" x14ac:dyDescent="0.25">
      <c r="A95" t="s">
        <v>28</v>
      </c>
      <c r="B95">
        <v>99</v>
      </c>
      <c r="C95">
        <v>8910000</v>
      </c>
      <c r="E95">
        <v>6309.5766601599998</v>
      </c>
      <c r="F95">
        <v>6309.5766601599998</v>
      </c>
      <c r="G95">
        <v>0</v>
      </c>
      <c r="H95">
        <v>6309.5766601599998</v>
      </c>
      <c r="I95">
        <v>0</v>
      </c>
      <c r="J95">
        <v>298</v>
      </c>
      <c r="K95">
        <v>2020</v>
      </c>
      <c r="L95" s="16">
        <v>44128</v>
      </c>
    </row>
    <row r="96" spans="1:12" x14ac:dyDescent="0.25">
      <c r="A96" s="17" t="s">
        <v>29</v>
      </c>
      <c r="B96" s="17">
        <v>17</v>
      </c>
      <c r="C96" s="17">
        <v>1530000</v>
      </c>
      <c r="E96" s="17">
        <v>6309.5766601599998</v>
      </c>
      <c r="F96" s="17">
        <v>6309.5766601599998</v>
      </c>
      <c r="G96" s="17">
        <v>0</v>
      </c>
      <c r="H96" s="17">
        <v>6309.5766601599998</v>
      </c>
      <c r="I96" s="17">
        <v>0</v>
      </c>
      <c r="J96" s="17">
        <v>298</v>
      </c>
      <c r="K96" s="17">
        <v>2020</v>
      </c>
      <c r="L96" s="18">
        <v>44128</v>
      </c>
    </row>
    <row r="97" spans="1:12" x14ac:dyDescent="0.25">
      <c r="A97" s="17" t="s">
        <v>54</v>
      </c>
      <c r="B97" s="17">
        <v>22</v>
      </c>
      <c r="C97" s="17">
        <v>1980000</v>
      </c>
      <c r="E97" s="17">
        <v>6309.5766601599998</v>
      </c>
      <c r="F97" s="17">
        <v>6309.5766601599998</v>
      </c>
      <c r="G97" s="17">
        <v>0</v>
      </c>
      <c r="H97" s="17">
        <v>6309.5766601599998</v>
      </c>
      <c r="I97" s="17">
        <v>0</v>
      </c>
      <c r="J97" s="17">
        <v>298</v>
      </c>
      <c r="K97" s="17">
        <v>2020</v>
      </c>
      <c r="L97" s="18">
        <v>44128</v>
      </c>
    </row>
    <row r="98" spans="1:12" x14ac:dyDescent="0.25">
      <c r="A98" t="s">
        <v>27</v>
      </c>
      <c r="B98">
        <v>24</v>
      </c>
      <c r="C98">
        <v>2160000</v>
      </c>
      <c r="E98" s="17">
        <v>6309.5766601599998</v>
      </c>
      <c r="F98" s="17">
        <v>6309.5766601599998</v>
      </c>
      <c r="G98" s="17">
        <v>0</v>
      </c>
      <c r="H98" s="17">
        <v>6309.5766601599998</v>
      </c>
      <c r="I98" s="17">
        <v>0</v>
      </c>
      <c r="J98">
        <v>298</v>
      </c>
      <c r="K98">
        <v>2020</v>
      </c>
      <c r="L98" s="16">
        <v>44128</v>
      </c>
    </row>
    <row r="99" spans="1:12" x14ac:dyDescent="0.25">
      <c r="A99" s="17" t="s">
        <v>13</v>
      </c>
      <c r="B99" s="17">
        <v>19</v>
      </c>
      <c r="C99" s="17">
        <v>1710000</v>
      </c>
      <c r="E99" s="17">
        <v>398107.53125</v>
      </c>
      <c r="F99" s="17">
        <v>3944574.75</v>
      </c>
      <c r="G99" s="17">
        <v>3546467.21875</v>
      </c>
      <c r="H99" s="17">
        <v>1535564.10362</v>
      </c>
      <c r="I99" s="17">
        <v>975981.13349499996</v>
      </c>
      <c r="J99" s="17">
        <v>297</v>
      </c>
      <c r="K99" s="17">
        <v>2020</v>
      </c>
      <c r="L99" s="18">
        <v>44127</v>
      </c>
    </row>
    <row r="100" spans="1:12" x14ac:dyDescent="0.25">
      <c r="A100" s="17" t="s">
        <v>15</v>
      </c>
      <c r="B100" s="17">
        <v>705</v>
      </c>
      <c r="C100" s="17">
        <v>63450000</v>
      </c>
      <c r="E100" s="17">
        <v>6309.5766601599998</v>
      </c>
      <c r="F100" s="17">
        <v>1923092.5</v>
      </c>
      <c r="G100" s="17">
        <v>1916782.92334</v>
      </c>
      <c r="H100" s="17">
        <v>556068.150853</v>
      </c>
      <c r="I100" s="17">
        <v>380360.88148899999</v>
      </c>
      <c r="J100" s="17">
        <v>297</v>
      </c>
      <c r="K100" s="17">
        <v>2020</v>
      </c>
      <c r="L100" s="18">
        <v>44127</v>
      </c>
    </row>
    <row r="101" spans="1:12" x14ac:dyDescent="0.25">
      <c r="A101" t="s">
        <v>14</v>
      </c>
      <c r="B101">
        <v>33</v>
      </c>
      <c r="C101">
        <v>2970000</v>
      </c>
      <c r="E101" s="17">
        <v>6309.5766601599998</v>
      </c>
      <c r="F101" s="17">
        <v>1458815.25</v>
      </c>
      <c r="G101" s="17">
        <v>1452505.67334</v>
      </c>
      <c r="H101" s="17">
        <v>366890.60690399999</v>
      </c>
      <c r="I101" s="17">
        <v>440692.090593</v>
      </c>
      <c r="J101">
        <v>297</v>
      </c>
      <c r="K101">
        <v>2020</v>
      </c>
      <c r="L101" s="16">
        <v>44127</v>
      </c>
    </row>
    <row r="102" spans="1:12" x14ac:dyDescent="0.25">
      <c r="A102" s="17" t="s">
        <v>23</v>
      </c>
      <c r="B102" s="17">
        <v>115</v>
      </c>
      <c r="C102" s="17">
        <v>10350000</v>
      </c>
      <c r="E102" s="17">
        <v>6309.5766601599998</v>
      </c>
      <c r="F102" s="17">
        <v>1270574.375</v>
      </c>
      <c r="G102" s="17">
        <v>1264264.79834</v>
      </c>
      <c r="H102" s="17">
        <v>254063.19387300001</v>
      </c>
      <c r="I102" s="17">
        <v>251818.49643599999</v>
      </c>
      <c r="J102" s="17">
        <v>297</v>
      </c>
      <c r="K102" s="17">
        <v>2020</v>
      </c>
      <c r="L102" s="18">
        <v>44127</v>
      </c>
    </row>
    <row r="103" spans="1:12" x14ac:dyDescent="0.25">
      <c r="A103" t="s">
        <v>20</v>
      </c>
      <c r="B103">
        <v>2525</v>
      </c>
      <c r="C103">
        <v>227250000</v>
      </c>
      <c r="E103">
        <v>6309.5766601599998</v>
      </c>
      <c r="F103">
        <v>1419058.125</v>
      </c>
      <c r="G103">
        <v>1412748.54834</v>
      </c>
      <c r="H103">
        <v>233887.32858900001</v>
      </c>
      <c r="I103">
        <v>217865.144535</v>
      </c>
      <c r="J103">
        <v>297</v>
      </c>
      <c r="K103">
        <v>2020</v>
      </c>
      <c r="L103" s="16">
        <v>44127</v>
      </c>
    </row>
    <row r="104" spans="1:12" x14ac:dyDescent="0.25">
      <c r="A104" s="17" t="s">
        <v>18</v>
      </c>
      <c r="B104" s="17">
        <v>321</v>
      </c>
      <c r="C104" s="17">
        <v>28890000</v>
      </c>
      <c r="E104" s="17">
        <v>6309.5766601599998</v>
      </c>
      <c r="F104" s="17">
        <v>912011.4375</v>
      </c>
      <c r="G104" s="17">
        <v>905701.86083999998</v>
      </c>
      <c r="H104" s="17">
        <v>228096.25285399999</v>
      </c>
      <c r="I104" s="17">
        <v>211905.725653</v>
      </c>
      <c r="J104" s="17">
        <v>297</v>
      </c>
      <c r="K104" s="17">
        <v>2020</v>
      </c>
      <c r="L104" s="18">
        <v>44127</v>
      </c>
    </row>
    <row r="105" spans="1:12" x14ac:dyDescent="0.25">
      <c r="A105" s="17" t="s">
        <v>17</v>
      </c>
      <c r="B105" s="17">
        <v>659</v>
      </c>
      <c r="C105" s="17">
        <v>59310000</v>
      </c>
      <c r="E105" s="17">
        <v>6309.5766601599998</v>
      </c>
      <c r="F105" s="17">
        <v>570164.3125</v>
      </c>
      <c r="G105" s="17">
        <v>563854.73583999998</v>
      </c>
      <c r="H105" s="17">
        <v>191594.98652199999</v>
      </c>
      <c r="I105" s="17">
        <v>119483.950413</v>
      </c>
      <c r="J105" s="17">
        <v>297</v>
      </c>
      <c r="K105" s="17">
        <v>2020</v>
      </c>
      <c r="L105" s="18">
        <v>44127</v>
      </c>
    </row>
    <row r="106" spans="1:12" x14ac:dyDescent="0.25">
      <c r="A106" s="17" t="s">
        <v>24</v>
      </c>
      <c r="B106" s="17">
        <v>216</v>
      </c>
      <c r="C106" s="17">
        <v>19440000</v>
      </c>
      <c r="E106" s="17">
        <v>6309.5766601599998</v>
      </c>
      <c r="F106" s="17">
        <v>469894.28125</v>
      </c>
      <c r="G106" s="17">
        <v>463584.70458999998</v>
      </c>
      <c r="H106" s="17">
        <v>114521.31218399999</v>
      </c>
      <c r="I106" s="17">
        <v>109065.04138900001</v>
      </c>
      <c r="J106" s="17">
        <v>297</v>
      </c>
      <c r="K106" s="17">
        <v>2020</v>
      </c>
      <c r="L106" s="18">
        <v>44127</v>
      </c>
    </row>
    <row r="107" spans="1:12" x14ac:dyDescent="0.25">
      <c r="A107" s="17" t="s">
        <v>22</v>
      </c>
      <c r="B107" s="17">
        <v>61</v>
      </c>
      <c r="C107" s="17">
        <v>5490000</v>
      </c>
      <c r="E107" s="17">
        <v>6309.5766601599998</v>
      </c>
      <c r="F107" s="17">
        <v>285759.25</v>
      </c>
      <c r="G107" s="17">
        <v>279449.67333999998</v>
      </c>
      <c r="H107" s="17">
        <v>107530.285709</v>
      </c>
      <c r="I107" s="17">
        <v>84863.198128899996</v>
      </c>
      <c r="J107" s="17">
        <v>297</v>
      </c>
      <c r="K107" s="17">
        <v>2020</v>
      </c>
      <c r="L107" s="18">
        <v>44127</v>
      </c>
    </row>
    <row r="108" spans="1:12" x14ac:dyDescent="0.25">
      <c r="A108" s="17" t="s">
        <v>19</v>
      </c>
      <c r="B108" s="17">
        <v>35</v>
      </c>
      <c r="C108" s="17">
        <v>3150000</v>
      </c>
      <c r="E108" s="17">
        <v>6309.5766601599998</v>
      </c>
      <c r="F108" s="17">
        <v>183653.90625</v>
      </c>
      <c r="G108" s="17">
        <v>177344.32959000001</v>
      </c>
      <c r="H108" s="17">
        <v>54780.697516699998</v>
      </c>
      <c r="I108" s="17">
        <v>51334.156312300001</v>
      </c>
      <c r="J108" s="17">
        <v>297</v>
      </c>
      <c r="K108" s="17">
        <v>2020</v>
      </c>
      <c r="L108" s="18">
        <v>44127</v>
      </c>
    </row>
    <row r="109" spans="1:12" x14ac:dyDescent="0.25">
      <c r="A109" s="17" t="s">
        <v>50</v>
      </c>
      <c r="B109" s="17">
        <v>37</v>
      </c>
      <c r="C109" s="17">
        <v>3330000</v>
      </c>
      <c r="E109" s="17">
        <v>6309.5766601599998</v>
      </c>
      <c r="F109" s="17">
        <v>524807.75</v>
      </c>
      <c r="G109" s="17">
        <v>518498.17333999998</v>
      </c>
      <c r="H109" s="17">
        <v>33271.480706299997</v>
      </c>
      <c r="I109" s="17">
        <v>87233.690255299996</v>
      </c>
      <c r="J109" s="17">
        <v>297</v>
      </c>
      <c r="K109" s="17">
        <v>2020</v>
      </c>
      <c r="L109" s="18">
        <v>44127</v>
      </c>
    </row>
    <row r="110" spans="1:12" x14ac:dyDescent="0.25">
      <c r="A110" s="17" t="s">
        <v>27</v>
      </c>
      <c r="B110" s="17">
        <v>237</v>
      </c>
      <c r="C110" s="17">
        <v>21330000</v>
      </c>
      <c r="E110" s="17">
        <v>6309.5766601599998</v>
      </c>
      <c r="F110" s="17">
        <v>432513.96875</v>
      </c>
      <c r="G110" s="17">
        <v>426204.39208999998</v>
      </c>
      <c r="H110" s="17">
        <v>26383.6884498</v>
      </c>
      <c r="I110" s="17">
        <v>50375.050678200001</v>
      </c>
      <c r="J110" s="17">
        <v>297</v>
      </c>
      <c r="K110" s="17">
        <v>2020</v>
      </c>
      <c r="L110" s="18">
        <v>44127</v>
      </c>
    </row>
    <row r="111" spans="1:12" x14ac:dyDescent="0.25">
      <c r="A111" s="17" t="s">
        <v>32</v>
      </c>
      <c r="B111" s="17">
        <v>116</v>
      </c>
      <c r="C111" s="17">
        <v>10440000</v>
      </c>
      <c r="E111" s="17">
        <v>6309.5766601599998</v>
      </c>
      <c r="F111" s="17">
        <v>539511.0625</v>
      </c>
      <c r="G111" s="17">
        <v>533201.48583999998</v>
      </c>
      <c r="H111" s="17">
        <v>15137.6431969</v>
      </c>
      <c r="I111" s="17">
        <v>54670.1662937</v>
      </c>
      <c r="J111" s="17">
        <v>297</v>
      </c>
      <c r="K111" s="17">
        <v>2020</v>
      </c>
      <c r="L111" s="18">
        <v>44127</v>
      </c>
    </row>
    <row r="112" spans="1:12" x14ac:dyDescent="0.25">
      <c r="A112" t="s">
        <v>47</v>
      </c>
      <c r="B112">
        <v>21</v>
      </c>
      <c r="C112">
        <v>1890000</v>
      </c>
      <c r="E112" s="17">
        <v>6309.5766601599998</v>
      </c>
      <c r="F112" s="17">
        <v>52966.3710938</v>
      </c>
      <c r="G112" s="17">
        <v>46656.7944336</v>
      </c>
      <c r="H112" s="17">
        <v>11513.2283529</v>
      </c>
      <c r="I112" s="17">
        <v>12244.081045700001</v>
      </c>
      <c r="J112">
        <v>297</v>
      </c>
      <c r="K112">
        <v>2020</v>
      </c>
      <c r="L112" s="16">
        <v>44127</v>
      </c>
    </row>
    <row r="113" spans="1:12" x14ac:dyDescent="0.25">
      <c r="A113" s="17" t="s">
        <v>26</v>
      </c>
      <c r="B113" s="17">
        <v>353</v>
      </c>
      <c r="C113" s="17">
        <v>31770000</v>
      </c>
      <c r="E113" s="17">
        <v>6309.5766601599998</v>
      </c>
      <c r="F113" s="17">
        <v>75857.78125</v>
      </c>
      <c r="G113" s="17">
        <v>69548.204589800007</v>
      </c>
      <c r="H113" s="17">
        <v>8640.7655447699999</v>
      </c>
      <c r="I113" s="17">
        <v>8934.7616170300007</v>
      </c>
      <c r="J113" s="17">
        <v>297</v>
      </c>
      <c r="K113" s="17">
        <v>2020</v>
      </c>
      <c r="L113" s="18">
        <v>44127</v>
      </c>
    </row>
    <row r="114" spans="1:12" x14ac:dyDescent="0.25">
      <c r="A114" t="s">
        <v>31</v>
      </c>
      <c r="B114">
        <v>9</v>
      </c>
      <c r="C114">
        <v>810000</v>
      </c>
      <c r="E114" s="17">
        <v>6309.5766601599998</v>
      </c>
      <c r="F114" s="17">
        <v>6309.5766601599998</v>
      </c>
      <c r="G114" s="17">
        <v>0</v>
      </c>
      <c r="H114" s="17">
        <v>6309.5766601599998</v>
      </c>
      <c r="I114" s="17">
        <v>0</v>
      </c>
      <c r="J114">
        <v>297</v>
      </c>
      <c r="K114">
        <v>2020</v>
      </c>
      <c r="L114" s="16">
        <v>44127</v>
      </c>
    </row>
    <row r="115" spans="1:12" x14ac:dyDescent="0.25">
      <c r="A115" t="s">
        <v>33</v>
      </c>
      <c r="B115">
        <v>4</v>
      </c>
      <c r="C115">
        <v>360000</v>
      </c>
      <c r="E115">
        <v>6309.5766601599998</v>
      </c>
      <c r="F115">
        <v>6309.5766601599998</v>
      </c>
      <c r="G115">
        <v>0</v>
      </c>
      <c r="H115">
        <v>6309.5766601599998</v>
      </c>
      <c r="I115">
        <v>0</v>
      </c>
      <c r="J115">
        <v>297</v>
      </c>
      <c r="K115">
        <v>2020</v>
      </c>
      <c r="L115" s="16">
        <v>44127</v>
      </c>
    </row>
    <row r="116" spans="1:12" x14ac:dyDescent="0.25">
      <c r="A116" s="17" t="s">
        <v>36</v>
      </c>
      <c r="B116" s="17">
        <v>7</v>
      </c>
      <c r="C116" s="17">
        <v>630000</v>
      </c>
      <c r="E116" s="17">
        <v>6309.5766601599998</v>
      </c>
      <c r="F116" s="17">
        <v>6309.5766601599998</v>
      </c>
      <c r="G116" s="17">
        <v>0</v>
      </c>
      <c r="H116" s="17">
        <v>6309.5766601599998</v>
      </c>
      <c r="I116" s="17">
        <v>0</v>
      </c>
      <c r="J116" s="17">
        <v>297</v>
      </c>
      <c r="K116" s="17">
        <v>2020</v>
      </c>
      <c r="L116" s="18">
        <v>44127</v>
      </c>
    </row>
    <row r="117" spans="1:12" x14ac:dyDescent="0.25">
      <c r="A117" t="s">
        <v>37</v>
      </c>
      <c r="B117">
        <v>5</v>
      </c>
      <c r="C117">
        <v>450000</v>
      </c>
      <c r="E117">
        <v>6309.5766601599998</v>
      </c>
      <c r="F117">
        <v>6309.5766601599998</v>
      </c>
      <c r="G117">
        <v>0</v>
      </c>
      <c r="H117">
        <v>6309.5766601599998</v>
      </c>
      <c r="I117">
        <v>0</v>
      </c>
      <c r="J117">
        <v>297</v>
      </c>
      <c r="K117">
        <v>2020</v>
      </c>
      <c r="L117" s="16">
        <v>44127</v>
      </c>
    </row>
    <row r="118" spans="1:12" x14ac:dyDescent="0.25">
      <c r="A118" s="17" t="s">
        <v>38</v>
      </c>
      <c r="B118" s="17">
        <v>28</v>
      </c>
      <c r="C118" s="17">
        <v>2520000</v>
      </c>
      <c r="E118" s="17">
        <v>6309.5766601599998</v>
      </c>
      <c r="F118" s="17">
        <v>6309.5766601599998</v>
      </c>
      <c r="G118" s="17">
        <v>0</v>
      </c>
      <c r="H118" s="17">
        <v>6309.5766601599998</v>
      </c>
      <c r="I118" s="17">
        <v>0</v>
      </c>
      <c r="J118" s="17">
        <v>297</v>
      </c>
      <c r="K118" s="17">
        <v>2020</v>
      </c>
      <c r="L118" s="18">
        <v>44127</v>
      </c>
    </row>
    <row r="119" spans="1:12" x14ac:dyDescent="0.25">
      <c r="A119" s="17" t="s">
        <v>39</v>
      </c>
      <c r="B119" s="17">
        <v>12</v>
      </c>
      <c r="C119" s="17">
        <v>1080000</v>
      </c>
      <c r="E119" s="17">
        <v>6309.5766601599998</v>
      </c>
      <c r="F119" s="17">
        <v>6309.5766601599998</v>
      </c>
      <c r="G119" s="17">
        <v>0</v>
      </c>
      <c r="H119" s="17">
        <v>6309.5766601599998</v>
      </c>
      <c r="I119" s="17">
        <v>0</v>
      </c>
      <c r="J119" s="17">
        <v>297</v>
      </c>
      <c r="K119" s="17">
        <v>2020</v>
      </c>
      <c r="L119" s="18">
        <v>44127</v>
      </c>
    </row>
    <row r="120" spans="1:12" x14ac:dyDescent="0.25">
      <c r="A120" t="s">
        <v>40</v>
      </c>
      <c r="B120">
        <v>11</v>
      </c>
      <c r="C120">
        <v>990000</v>
      </c>
      <c r="E120">
        <v>6309.5766601599998</v>
      </c>
      <c r="F120">
        <v>6309.5766601599998</v>
      </c>
      <c r="G120">
        <v>0</v>
      </c>
      <c r="H120">
        <v>6309.5766601599998</v>
      </c>
      <c r="I120">
        <v>0</v>
      </c>
      <c r="J120">
        <v>297</v>
      </c>
      <c r="K120">
        <v>2020</v>
      </c>
      <c r="L120" s="16">
        <v>44127</v>
      </c>
    </row>
    <row r="121" spans="1:12" x14ac:dyDescent="0.25">
      <c r="A121" t="s">
        <v>41</v>
      </c>
      <c r="B121">
        <v>24</v>
      </c>
      <c r="C121">
        <v>2160000</v>
      </c>
      <c r="E121">
        <v>6309.5766601599998</v>
      </c>
      <c r="F121">
        <v>6309.5766601599998</v>
      </c>
      <c r="G121">
        <v>0</v>
      </c>
      <c r="H121">
        <v>6309.5766601599998</v>
      </c>
      <c r="I121">
        <v>0</v>
      </c>
      <c r="J121">
        <v>297</v>
      </c>
      <c r="K121">
        <v>2020</v>
      </c>
      <c r="L121" s="16">
        <v>44127</v>
      </c>
    </row>
    <row r="122" spans="1:12" x14ac:dyDescent="0.25">
      <c r="A122" s="17" t="s">
        <v>25</v>
      </c>
      <c r="B122" s="17">
        <v>31</v>
      </c>
      <c r="C122" s="17">
        <v>2790000</v>
      </c>
      <c r="E122" s="17">
        <v>6309.5766601599998</v>
      </c>
      <c r="F122" s="17">
        <v>6309.5766601599998</v>
      </c>
      <c r="G122" s="17">
        <v>0</v>
      </c>
      <c r="H122" s="17">
        <v>6309.5766601599998</v>
      </c>
      <c r="I122" s="17">
        <v>0</v>
      </c>
      <c r="J122" s="17">
        <v>297</v>
      </c>
      <c r="K122" s="17">
        <v>2020</v>
      </c>
      <c r="L122" s="18">
        <v>44127</v>
      </c>
    </row>
    <row r="123" spans="1:12" x14ac:dyDescent="0.25">
      <c r="A123" s="17" t="s">
        <v>28</v>
      </c>
      <c r="B123" s="17">
        <v>33</v>
      </c>
      <c r="C123" s="17">
        <v>2970000</v>
      </c>
      <c r="E123" s="17">
        <v>6309.5766601599998</v>
      </c>
      <c r="F123" s="17">
        <v>6309.5766601599998</v>
      </c>
      <c r="G123" s="17">
        <v>0</v>
      </c>
      <c r="H123" s="17">
        <v>6309.5766601599998</v>
      </c>
      <c r="I123" s="17">
        <v>0</v>
      </c>
      <c r="J123" s="17">
        <v>297</v>
      </c>
      <c r="K123" s="17">
        <v>2020</v>
      </c>
      <c r="L123" s="18">
        <v>44127</v>
      </c>
    </row>
    <row r="124" spans="1:12" x14ac:dyDescent="0.25">
      <c r="A124" t="s">
        <v>16</v>
      </c>
      <c r="B124">
        <v>41</v>
      </c>
      <c r="C124">
        <v>3690000</v>
      </c>
      <c r="E124">
        <v>6309.5766601599998</v>
      </c>
      <c r="F124">
        <v>6309.5766601599998</v>
      </c>
      <c r="G124">
        <v>0</v>
      </c>
      <c r="H124">
        <v>6309.5766601599998</v>
      </c>
      <c r="I124">
        <v>0</v>
      </c>
      <c r="J124">
        <v>297</v>
      </c>
      <c r="K124">
        <v>2020</v>
      </c>
      <c r="L124" s="16">
        <v>44127</v>
      </c>
    </row>
    <row r="125" spans="1:12" x14ac:dyDescent="0.25">
      <c r="A125" s="17" t="s">
        <v>30</v>
      </c>
      <c r="B125" s="17">
        <v>107</v>
      </c>
      <c r="C125" s="17">
        <v>9630000</v>
      </c>
      <c r="E125" s="17">
        <v>6309.5766601599998</v>
      </c>
      <c r="F125" s="17">
        <v>6309.5766601599998</v>
      </c>
      <c r="G125" s="17">
        <v>0</v>
      </c>
      <c r="H125" s="17">
        <v>6309.5766601599998</v>
      </c>
      <c r="I125" s="17">
        <v>0</v>
      </c>
      <c r="J125" s="17">
        <v>297</v>
      </c>
      <c r="K125" s="17">
        <v>2020</v>
      </c>
      <c r="L125" s="18">
        <v>44127</v>
      </c>
    </row>
    <row r="126" spans="1:12" x14ac:dyDescent="0.25">
      <c r="A126" s="17" t="s">
        <v>13</v>
      </c>
      <c r="B126" s="17">
        <v>21</v>
      </c>
      <c r="C126" s="17">
        <v>1890000</v>
      </c>
      <c r="E126" s="17">
        <v>277971.46875</v>
      </c>
      <c r="F126" s="17">
        <v>2992266.75</v>
      </c>
      <c r="G126" s="17">
        <v>2714295.28125</v>
      </c>
      <c r="H126" s="17">
        <v>1396456.7038700001</v>
      </c>
      <c r="I126" s="17">
        <v>786001.05912400002</v>
      </c>
      <c r="J126" s="17">
        <v>296</v>
      </c>
      <c r="K126" s="17">
        <v>2020</v>
      </c>
      <c r="L126" s="18">
        <v>44126</v>
      </c>
    </row>
    <row r="127" spans="1:12" x14ac:dyDescent="0.25">
      <c r="A127" t="s">
        <v>15</v>
      </c>
      <c r="B127">
        <v>598</v>
      </c>
      <c r="C127">
        <v>53820000</v>
      </c>
      <c r="E127" s="17">
        <v>6309.5766601599998</v>
      </c>
      <c r="F127" s="17">
        <v>1458815.25</v>
      </c>
      <c r="G127" s="17">
        <v>1452505.67334</v>
      </c>
      <c r="H127" s="17">
        <v>441683.92387499998</v>
      </c>
      <c r="I127" s="17">
        <v>343389.15040799999</v>
      </c>
      <c r="J127">
        <v>296</v>
      </c>
      <c r="K127">
        <v>2020</v>
      </c>
      <c r="L127" s="16">
        <v>44126</v>
      </c>
    </row>
    <row r="128" spans="1:12" x14ac:dyDescent="0.25">
      <c r="A128" t="s">
        <v>14</v>
      </c>
      <c r="B128">
        <v>40</v>
      </c>
      <c r="C128">
        <v>3600000</v>
      </c>
      <c r="E128">
        <v>6309.5766601599998</v>
      </c>
      <c r="F128">
        <v>1923092.5</v>
      </c>
      <c r="G128">
        <v>1916782.92334</v>
      </c>
      <c r="H128">
        <v>429685.28535199998</v>
      </c>
      <c r="I128">
        <v>533211.28288399999</v>
      </c>
      <c r="J128">
        <v>296</v>
      </c>
      <c r="K128">
        <v>2020</v>
      </c>
      <c r="L128" s="16">
        <v>44126</v>
      </c>
    </row>
    <row r="129" spans="1:12" x14ac:dyDescent="0.25">
      <c r="A129" t="s">
        <v>18</v>
      </c>
      <c r="B129">
        <v>326</v>
      </c>
      <c r="C129">
        <v>29340000</v>
      </c>
      <c r="E129" s="17">
        <v>6309.5766601599998</v>
      </c>
      <c r="F129" s="17">
        <v>1137628</v>
      </c>
      <c r="G129" s="17">
        <v>1131318.42334</v>
      </c>
      <c r="H129" s="17">
        <v>251044.425166</v>
      </c>
      <c r="I129" s="17">
        <v>259744.12109500001</v>
      </c>
      <c r="J129">
        <v>296</v>
      </c>
      <c r="K129">
        <v>2020</v>
      </c>
      <c r="L129" s="16">
        <v>44126</v>
      </c>
    </row>
    <row r="130" spans="1:12" x14ac:dyDescent="0.25">
      <c r="A130" t="s">
        <v>17</v>
      </c>
      <c r="B130">
        <v>654</v>
      </c>
      <c r="C130">
        <v>58860000</v>
      </c>
      <c r="E130" s="17">
        <v>6309.5766601599998</v>
      </c>
      <c r="F130" s="17">
        <v>619441.5</v>
      </c>
      <c r="G130" s="17">
        <v>613131.92333999998</v>
      </c>
      <c r="H130" s="17">
        <v>235074.84893400001</v>
      </c>
      <c r="I130" s="17">
        <v>127476.267851</v>
      </c>
      <c r="J130">
        <v>296</v>
      </c>
      <c r="K130">
        <v>2020</v>
      </c>
      <c r="L130" s="16">
        <v>44126</v>
      </c>
    </row>
    <row r="131" spans="1:12" x14ac:dyDescent="0.25">
      <c r="A131" s="17" t="s">
        <v>20</v>
      </c>
      <c r="B131" s="17">
        <v>2535</v>
      </c>
      <c r="C131" s="17">
        <v>228150000</v>
      </c>
      <c r="E131" s="17">
        <v>6309.5766601599998</v>
      </c>
      <c r="F131" s="17">
        <v>1076466</v>
      </c>
      <c r="G131" s="17">
        <v>1070156.42334</v>
      </c>
      <c r="H131" s="17">
        <v>180466.396676</v>
      </c>
      <c r="I131" s="17">
        <v>184109.598394</v>
      </c>
      <c r="J131" s="17">
        <v>296</v>
      </c>
      <c r="K131" s="17">
        <v>2020</v>
      </c>
      <c r="L131" s="18">
        <v>44126</v>
      </c>
    </row>
    <row r="132" spans="1:12" x14ac:dyDescent="0.25">
      <c r="A132" t="s">
        <v>22</v>
      </c>
      <c r="B132">
        <v>75</v>
      </c>
      <c r="C132">
        <v>6750000</v>
      </c>
      <c r="E132" s="17">
        <v>6309.5766601599998</v>
      </c>
      <c r="F132" s="17">
        <v>731139.625</v>
      </c>
      <c r="G132" s="17">
        <v>724830.04833999998</v>
      </c>
      <c r="H132" s="17">
        <v>177219.558353</v>
      </c>
      <c r="I132" s="17">
        <v>191109.69204600001</v>
      </c>
      <c r="J132">
        <v>296</v>
      </c>
      <c r="K132">
        <v>2020</v>
      </c>
      <c r="L132" s="16">
        <v>44126</v>
      </c>
    </row>
    <row r="133" spans="1:12" x14ac:dyDescent="0.25">
      <c r="A133" t="s">
        <v>49</v>
      </c>
      <c r="B133">
        <v>100</v>
      </c>
      <c r="C133">
        <v>9000000</v>
      </c>
      <c r="E133">
        <v>6309.5766601599998</v>
      </c>
      <c r="F133">
        <v>963829.4375</v>
      </c>
      <c r="G133">
        <v>957519.86083999998</v>
      </c>
      <c r="H133">
        <v>167335.09381300001</v>
      </c>
      <c r="I133">
        <v>228465.634231</v>
      </c>
      <c r="J133">
        <v>296</v>
      </c>
      <c r="K133">
        <v>2020</v>
      </c>
      <c r="L133" s="16">
        <v>44126</v>
      </c>
    </row>
    <row r="134" spans="1:12" x14ac:dyDescent="0.25">
      <c r="A134" s="17" t="s">
        <v>34</v>
      </c>
      <c r="B134" s="17">
        <v>27</v>
      </c>
      <c r="C134" s="17">
        <v>2430000</v>
      </c>
      <c r="E134" s="17">
        <v>6309.5766601599998</v>
      </c>
      <c r="F134" s="17">
        <v>731139.625</v>
      </c>
      <c r="G134" s="17">
        <v>724830.04833999998</v>
      </c>
      <c r="H134" s="17">
        <v>155039.595956</v>
      </c>
      <c r="I134" s="17">
        <v>211164.61075699999</v>
      </c>
      <c r="J134" s="17">
        <v>296</v>
      </c>
      <c r="K134" s="17">
        <v>2020</v>
      </c>
      <c r="L134" s="18">
        <v>44126</v>
      </c>
    </row>
    <row r="135" spans="1:12" x14ac:dyDescent="0.25">
      <c r="A135" s="17" t="s">
        <v>50</v>
      </c>
      <c r="B135" s="17">
        <v>33</v>
      </c>
      <c r="C135" s="17">
        <v>2970000</v>
      </c>
      <c r="E135" s="17">
        <v>6309.5766601599998</v>
      </c>
      <c r="F135" s="17">
        <v>691831.1875</v>
      </c>
      <c r="G135" s="17">
        <v>685521.61083999998</v>
      </c>
      <c r="H135" s="17">
        <v>131479.56303300001</v>
      </c>
      <c r="I135" s="17">
        <v>225640.35148700001</v>
      </c>
      <c r="J135" s="17">
        <v>296</v>
      </c>
      <c r="K135" s="17">
        <v>2020</v>
      </c>
      <c r="L135" s="18">
        <v>44126</v>
      </c>
    </row>
    <row r="136" spans="1:12" x14ac:dyDescent="0.25">
      <c r="A136" s="17" t="s">
        <v>23</v>
      </c>
      <c r="B136" s="17">
        <v>116</v>
      </c>
      <c r="C136" s="17">
        <v>10440000</v>
      </c>
      <c r="E136" s="17">
        <v>6309.5766601599998</v>
      </c>
      <c r="F136" s="17">
        <v>862978.75</v>
      </c>
      <c r="G136" s="17">
        <v>856669.17333999998</v>
      </c>
      <c r="H136" s="17">
        <v>129592.194041</v>
      </c>
      <c r="I136" s="17">
        <v>163085.22659000001</v>
      </c>
      <c r="J136" s="17">
        <v>296</v>
      </c>
      <c r="K136" s="17">
        <v>2020</v>
      </c>
      <c r="L136" s="18">
        <v>44126</v>
      </c>
    </row>
    <row r="137" spans="1:12" x14ac:dyDescent="0.25">
      <c r="A137" t="s">
        <v>19</v>
      </c>
      <c r="B137">
        <v>31</v>
      </c>
      <c r="C137">
        <v>2790000</v>
      </c>
      <c r="E137">
        <v>6309.5766601599998</v>
      </c>
      <c r="F137">
        <v>199526.3125</v>
      </c>
      <c r="G137">
        <v>193216.73584000001</v>
      </c>
      <c r="H137">
        <v>64740.379237000001</v>
      </c>
      <c r="I137">
        <v>65484.5874597</v>
      </c>
      <c r="J137">
        <v>296</v>
      </c>
      <c r="K137">
        <v>2020</v>
      </c>
      <c r="L137" s="16">
        <v>44126</v>
      </c>
    </row>
    <row r="138" spans="1:12" x14ac:dyDescent="0.25">
      <c r="A138" s="17" t="s">
        <v>24</v>
      </c>
      <c r="B138" s="17">
        <v>230</v>
      </c>
      <c r="C138" s="17">
        <v>20700000</v>
      </c>
      <c r="E138" s="17">
        <v>6309.5766601599998</v>
      </c>
      <c r="F138" s="17">
        <v>524807.75</v>
      </c>
      <c r="G138" s="17">
        <v>518498.17333999998</v>
      </c>
      <c r="H138" s="17">
        <v>62445.668832800002</v>
      </c>
      <c r="I138" s="17">
        <v>102776.382652</v>
      </c>
      <c r="J138" s="17">
        <v>296</v>
      </c>
      <c r="K138" s="17">
        <v>2020</v>
      </c>
      <c r="L138" s="18">
        <v>44126</v>
      </c>
    </row>
    <row r="139" spans="1:12" x14ac:dyDescent="0.25">
      <c r="A139" t="s">
        <v>27</v>
      </c>
      <c r="B139">
        <v>220</v>
      </c>
      <c r="C139">
        <v>19800000</v>
      </c>
      <c r="E139">
        <v>6309.5766601599998</v>
      </c>
      <c r="F139">
        <v>277971.46875</v>
      </c>
      <c r="G139">
        <v>271661.89208999998</v>
      </c>
      <c r="H139">
        <v>35772.165660500003</v>
      </c>
      <c r="I139">
        <v>49810.837845000002</v>
      </c>
      <c r="J139">
        <v>296</v>
      </c>
      <c r="K139">
        <v>2020</v>
      </c>
      <c r="L139" s="16">
        <v>44126</v>
      </c>
    </row>
    <row r="140" spans="1:12" x14ac:dyDescent="0.25">
      <c r="A140" s="17" t="s">
        <v>36</v>
      </c>
      <c r="B140" s="17">
        <v>55</v>
      </c>
      <c r="C140" s="17">
        <v>4950000</v>
      </c>
      <c r="E140" s="17">
        <v>6309.5766601599998</v>
      </c>
      <c r="F140" s="17">
        <v>301995.375</v>
      </c>
      <c r="G140" s="17">
        <v>295685.79833999998</v>
      </c>
      <c r="H140" s="17">
        <v>29910.647665100001</v>
      </c>
      <c r="I140" s="17">
        <v>61340.664841400001</v>
      </c>
      <c r="J140" s="17">
        <v>296</v>
      </c>
      <c r="K140" s="17">
        <v>2020</v>
      </c>
      <c r="L140" s="18">
        <v>44126</v>
      </c>
    </row>
    <row r="141" spans="1:12" x14ac:dyDescent="0.25">
      <c r="A141" t="s">
        <v>26</v>
      </c>
      <c r="B141">
        <v>277</v>
      </c>
      <c r="C141">
        <v>24930000</v>
      </c>
      <c r="E141" s="17">
        <v>6309.5766601599998</v>
      </c>
      <c r="F141" s="17">
        <v>328095.5</v>
      </c>
      <c r="G141" s="17">
        <v>321785.92333999998</v>
      </c>
      <c r="H141" s="17">
        <v>29727.027107499998</v>
      </c>
      <c r="I141" s="17">
        <v>43779.430873800004</v>
      </c>
      <c r="J141">
        <v>296</v>
      </c>
      <c r="K141">
        <v>2020</v>
      </c>
      <c r="L141" s="16">
        <v>44126</v>
      </c>
    </row>
    <row r="142" spans="1:12" x14ac:dyDescent="0.25">
      <c r="A142" s="17" t="s">
        <v>16</v>
      </c>
      <c r="B142" s="17">
        <v>95</v>
      </c>
      <c r="C142" s="17">
        <v>8550000</v>
      </c>
      <c r="E142" s="17">
        <v>6309.5766601599998</v>
      </c>
      <c r="F142" s="17">
        <v>89536.5078125</v>
      </c>
      <c r="G142" s="17">
        <v>83226.931152300007</v>
      </c>
      <c r="H142" s="17">
        <v>16760.1676295</v>
      </c>
      <c r="I142" s="17">
        <v>20668.664770700001</v>
      </c>
      <c r="J142" s="17">
        <v>296</v>
      </c>
      <c r="K142" s="17">
        <v>2020</v>
      </c>
      <c r="L142" s="18">
        <v>44126</v>
      </c>
    </row>
    <row r="143" spans="1:12" x14ac:dyDescent="0.25">
      <c r="A143" t="s">
        <v>38</v>
      </c>
      <c r="B143">
        <v>149</v>
      </c>
      <c r="C143">
        <v>13410000</v>
      </c>
      <c r="E143">
        <v>6309.5766601599998</v>
      </c>
      <c r="F143">
        <v>164437.203125</v>
      </c>
      <c r="G143">
        <v>158127.62646500001</v>
      </c>
      <c r="H143">
        <v>11485.5080714</v>
      </c>
      <c r="I143">
        <v>21592.545599199999</v>
      </c>
      <c r="J143">
        <v>296</v>
      </c>
      <c r="K143">
        <v>2020</v>
      </c>
      <c r="L143" s="16">
        <v>44126</v>
      </c>
    </row>
    <row r="144" spans="1:12" x14ac:dyDescent="0.25">
      <c r="A144" t="s">
        <v>47</v>
      </c>
      <c r="B144">
        <v>25</v>
      </c>
      <c r="C144">
        <v>2250000</v>
      </c>
      <c r="E144">
        <v>6309.5766601599998</v>
      </c>
      <c r="F144">
        <v>44874.5585938</v>
      </c>
      <c r="G144">
        <v>38564.9819336</v>
      </c>
      <c r="H144">
        <v>9636.8280468699995</v>
      </c>
      <c r="I144">
        <v>8553.7798987599999</v>
      </c>
      <c r="J144">
        <v>296</v>
      </c>
      <c r="K144">
        <v>2020</v>
      </c>
      <c r="L144" s="16">
        <v>44126</v>
      </c>
    </row>
    <row r="145" spans="1:12" x14ac:dyDescent="0.25">
      <c r="A145" s="17" t="s">
        <v>32</v>
      </c>
      <c r="B145" s="17">
        <v>104</v>
      </c>
      <c r="C145" s="17">
        <v>9360000</v>
      </c>
      <c r="E145" s="17">
        <v>6309.5766601599998</v>
      </c>
      <c r="F145" s="17">
        <v>51522.8789063</v>
      </c>
      <c r="G145" s="17">
        <v>45213.3022461</v>
      </c>
      <c r="H145" s="17">
        <v>9061.1712129999996</v>
      </c>
      <c r="I145" s="17">
        <v>9357.2342964399995</v>
      </c>
      <c r="J145" s="17">
        <v>296</v>
      </c>
      <c r="K145" s="17">
        <v>2020</v>
      </c>
      <c r="L145" s="18">
        <v>44126</v>
      </c>
    </row>
    <row r="146" spans="1:12" x14ac:dyDescent="0.25">
      <c r="A146" t="s">
        <v>54</v>
      </c>
      <c r="B146">
        <v>45</v>
      </c>
      <c r="C146">
        <v>4050000</v>
      </c>
      <c r="E146" s="17">
        <v>6309.5766601599998</v>
      </c>
      <c r="F146" s="17">
        <v>80167.859375</v>
      </c>
      <c r="G146" s="17">
        <v>73858.282714800007</v>
      </c>
      <c r="H146" s="17">
        <v>7995.4954318600003</v>
      </c>
      <c r="I146" s="17">
        <v>10884.416734099999</v>
      </c>
      <c r="J146">
        <v>296</v>
      </c>
      <c r="K146">
        <v>2020</v>
      </c>
      <c r="L146" s="16">
        <v>44126</v>
      </c>
    </row>
    <row r="147" spans="1:12" x14ac:dyDescent="0.25">
      <c r="A147" s="17" t="s">
        <v>31</v>
      </c>
      <c r="B147" s="17">
        <v>106</v>
      </c>
      <c r="C147" s="17">
        <v>9540000</v>
      </c>
      <c r="E147" s="17">
        <v>6309.5766601599998</v>
      </c>
      <c r="F147" s="17">
        <v>6309.5766601599998</v>
      </c>
      <c r="G147" s="17">
        <v>0</v>
      </c>
      <c r="H147" s="17">
        <v>6309.5766601599998</v>
      </c>
      <c r="I147" s="17">
        <v>0</v>
      </c>
      <c r="J147" s="17">
        <v>296</v>
      </c>
      <c r="K147" s="17">
        <v>2020</v>
      </c>
      <c r="L147" s="18">
        <v>44126</v>
      </c>
    </row>
    <row r="148" spans="1:12" x14ac:dyDescent="0.25">
      <c r="A148" t="s">
        <v>33</v>
      </c>
      <c r="B148">
        <v>19</v>
      </c>
      <c r="C148">
        <v>1710000</v>
      </c>
      <c r="E148">
        <v>6309.5766601599998</v>
      </c>
      <c r="F148">
        <v>6309.5766601599998</v>
      </c>
      <c r="G148">
        <v>0</v>
      </c>
      <c r="H148">
        <v>6309.5766601599998</v>
      </c>
      <c r="I148">
        <v>0</v>
      </c>
      <c r="J148">
        <v>296</v>
      </c>
      <c r="K148">
        <v>2020</v>
      </c>
      <c r="L148" s="16">
        <v>44126</v>
      </c>
    </row>
    <row r="149" spans="1:12" x14ac:dyDescent="0.25">
      <c r="A149" s="17" t="s">
        <v>35</v>
      </c>
      <c r="B149" s="17">
        <v>43</v>
      </c>
      <c r="C149" s="17">
        <v>3870000</v>
      </c>
      <c r="E149" s="17">
        <v>6309.5766601599998</v>
      </c>
      <c r="F149" s="17">
        <v>6309.5766601599998</v>
      </c>
      <c r="G149" s="17">
        <v>0</v>
      </c>
      <c r="H149" s="17">
        <v>6309.5766601599998</v>
      </c>
      <c r="I149" s="17">
        <v>0</v>
      </c>
      <c r="J149" s="17">
        <v>296</v>
      </c>
      <c r="K149" s="17">
        <v>2020</v>
      </c>
      <c r="L149" s="18">
        <v>44126</v>
      </c>
    </row>
    <row r="150" spans="1:12" x14ac:dyDescent="0.25">
      <c r="A150" s="17" t="s">
        <v>52</v>
      </c>
      <c r="B150" s="17">
        <v>50</v>
      </c>
      <c r="C150" s="17">
        <v>4500000</v>
      </c>
      <c r="E150" s="17">
        <v>6309.5766601599998</v>
      </c>
      <c r="F150" s="17">
        <v>6309.5766601599998</v>
      </c>
      <c r="G150" s="17">
        <v>0</v>
      </c>
      <c r="H150" s="17">
        <v>6309.5766601599998</v>
      </c>
      <c r="I150" s="17">
        <v>0</v>
      </c>
      <c r="J150" s="17">
        <v>296</v>
      </c>
      <c r="K150" s="17">
        <v>2020</v>
      </c>
      <c r="L150" s="18">
        <v>44126</v>
      </c>
    </row>
    <row r="151" spans="1:12" x14ac:dyDescent="0.25">
      <c r="A151" s="17" t="s">
        <v>37</v>
      </c>
      <c r="B151" s="17">
        <v>70</v>
      </c>
      <c r="C151" s="17">
        <v>6300000</v>
      </c>
      <c r="E151" s="17">
        <v>6309.5766601599998</v>
      </c>
      <c r="F151" s="17">
        <v>6309.5766601599998</v>
      </c>
      <c r="G151" s="17">
        <v>0</v>
      </c>
      <c r="H151" s="17">
        <v>6309.5766601599998</v>
      </c>
      <c r="I151" s="17">
        <v>0</v>
      </c>
      <c r="J151" s="17">
        <v>296</v>
      </c>
      <c r="K151" s="17">
        <v>2020</v>
      </c>
      <c r="L151" s="18">
        <v>44126</v>
      </c>
    </row>
    <row r="152" spans="1:12" x14ac:dyDescent="0.25">
      <c r="A152" t="s">
        <v>39</v>
      </c>
      <c r="B152">
        <v>39</v>
      </c>
      <c r="C152">
        <v>3510000</v>
      </c>
      <c r="E152">
        <v>6309.5766601599998</v>
      </c>
      <c r="F152">
        <v>6309.5766601599998</v>
      </c>
      <c r="G152">
        <v>0</v>
      </c>
      <c r="H152">
        <v>6309.5766601599998</v>
      </c>
      <c r="I152">
        <v>0</v>
      </c>
      <c r="J152">
        <v>296</v>
      </c>
      <c r="K152">
        <v>2020</v>
      </c>
      <c r="L152" s="16">
        <v>44126</v>
      </c>
    </row>
    <row r="153" spans="1:12" x14ac:dyDescent="0.25">
      <c r="A153" t="s">
        <v>40</v>
      </c>
      <c r="B153">
        <v>20</v>
      </c>
      <c r="C153">
        <v>1800000</v>
      </c>
      <c r="E153">
        <v>6309.5766601599998</v>
      </c>
      <c r="F153">
        <v>6309.5766601599998</v>
      </c>
      <c r="G153">
        <v>0</v>
      </c>
      <c r="H153">
        <v>6309.5766601599998</v>
      </c>
      <c r="I153">
        <v>0</v>
      </c>
      <c r="J153">
        <v>296</v>
      </c>
      <c r="K153">
        <v>2020</v>
      </c>
      <c r="L153" s="16">
        <v>44126</v>
      </c>
    </row>
    <row r="154" spans="1:12" x14ac:dyDescent="0.25">
      <c r="A154" s="17" t="s">
        <v>41</v>
      </c>
      <c r="B154" s="17">
        <v>20</v>
      </c>
      <c r="C154" s="17">
        <v>1800000</v>
      </c>
      <c r="E154" s="17">
        <v>6309.5766601599998</v>
      </c>
      <c r="F154" s="17">
        <v>6309.5766601599998</v>
      </c>
      <c r="G154" s="17">
        <v>0</v>
      </c>
      <c r="H154" s="17">
        <v>6309.5766601599998</v>
      </c>
      <c r="I154" s="17">
        <v>0</v>
      </c>
      <c r="J154" s="17">
        <v>296</v>
      </c>
      <c r="K154" s="17">
        <v>2020</v>
      </c>
      <c r="L154" s="18">
        <v>44126</v>
      </c>
    </row>
    <row r="155" spans="1:12" x14ac:dyDescent="0.25">
      <c r="A155" s="17" t="s">
        <v>42</v>
      </c>
      <c r="B155" s="17">
        <v>31</v>
      </c>
      <c r="C155" s="17">
        <v>2790000</v>
      </c>
      <c r="E155" s="17">
        <v>6309.5766601599998</v>
      </c>
      <c r="F155" s="17">
        <v>6309.5766601599998</v>
      </c>
      <c r="G155" s="17">
        <v>0</v>
      </c>
      <c r="H155" s="17">
        <v>6309.5766601599998</v>
      </c>
      <c r="I155" s="17">
        <v>0</v>
      </c>
      <c r="J155" s="17">
        <v>296</v>
      </c>
      <c r="K155" s="17">
        <v>2020</v>
      </c>
      <c r="L155" s="18">
        <v>44126</v>
      </c>
    </row>
    <row r="156" spans="1:12" x14ac:dyDescent="0.25">
      <c r="A156" t="s">
        <v>44</v>
      </c>
      <c r="B156">
        <v>42</v>
      </c>
      <c r="C156">
        <v>3780000</v>
      </c>
      <c r="E156">
        <v>6309.5766601599998</v>
      </c>
      <c r="F156">
        <v>6309.5766601599998</v>
      </c>
      <c r="G156">
        <v>0</v>
      </c>
      <c r="H156">
        <v>6309.5766601599998</v>
      </c>
      <c r="I156">
        <v>0</v>
      </c>
      <c r="J156">
        <v>296</v>
      </c>
      <c r="K156">
        <v>2020</v>
      </c>
      <c r="L156" s="16">
        <v>44126</v>
      </c>
    </row>
    <row r="157" spans="1:12" x14ac:dyDescent="0.25">
      <c r="A157" s="17" t="s">
        <v>45</v>
      </c>
      <c r="B157" s="17">
        <v>4</v>
      </c>
      <c r="C157" s="17">
        <v>360000</v>
      </c>
      <c r="E157" s="17">
        <v>6309.5766601599998</v>
      </c>
      <c r="F157" s="17">
        <v>6309.5766601599998</v>
      </c>
      <c r="G157" s="17">
        <v>0</v>
      </c>
      <c r="H157" s="17">
        <v>6309.5766601599998</v>
      </c>
      <c r="I157" s="17">
        <v>0</v>
      </c>
      <c r="J157" s="17">
        <v>296</v>
      </c>
      <c r="K157" s="17">
        <v>2020</v>
      </c>
      <c r="L157" s="18">
        <v>44126</v>
      </c>
    </row>
    <row r="158" spans="1:12" x14ac:dyDescent="0.25">
      <c r="A158" s="17" t="s">
        <v>25</v>
      </c>
      <c r="B158" s="17">
        <v>36</v>
      </c>
      <c r="C158" s="17">
        <v>3240000</v>
      </c>
      <c r="E158" s="17">
        <v>6309.5766601599998</v>
      </c>
      <c r="F158" s="17">
        <v>6309.5766601599998</v>
      </c>
      <c r="G158" s="17">
        <v>0</v>
      </c>
      <c r="H158" s="17">
        <v>6309.5766601599998</v>
      </c>
      <c r="I158" s="17">
        <v>0</v>
      </c>
      <c r="J158" s="17">
        <v>296</v>
      </c>
      <c r="K158" s="17">
        <v>2020</v>
      </c>
      <c r="L158" s="18">
        <v>44126</v>
      </c>
    </row>
    <row r="159" spans="1:12" x14ac:dyDescent="0.25">
      <c r="A159" s="17" t="s">
        <v>28</v>
      </c>
      <c r="B159" s="17">
        <v>72</v>
      </c>
      <c r="C159" s="17">
        <v>6480000</v>
      </c>
      <c r="E159" s="17">
        <v>6309.5766601599998</v>
      </c>
      <c r="F159" s="17">
        <v>6309.5766601599998</v>
      </c>
      <c r="G159" s="17">
        <v>0</v>
      </c>
      <c r="H159" s="17">
        <v>6309.5766601599998</v>
      </c>
      <c r="I159" s="17">
        <v>0</v>
      </c>
      <c r="J159" s="17">
        <v>296</v>
      </c>
      <c r="K159" s="17">
        <v>2020</v>
      </c>
      <c r="L159" s="18">
        <v>44126</v>
      </c>
    </row>
    <row r="160" spans="1:12" x14ac:dyDescent="0.25">
      <c r="A160" t="s">
        <v>51</v>
      </c>
      <c r="B160">
        <v>7</v>
      </c>
      <c r="C160">
        <v>630000</v>
      </c>
      <c r="E160">
        <v>6309.5766601599998</v>
      </c>
      <c r="F160">
        <v>6309.5766601599998</v>
      </c>
      <c r="G160">
        <v>0</v>
      </c>
      <c r="H160">
        <v>6309.5766601599998</v>
      </c>
      <c r="I160">
        <v>0</v>
      </c>
      <c r="J160">
        <v>296</v>
      </c>
      <c r="K160">
        <v>2020</v>
      </c>
      <c r="L160" s="16">
        <v>44126</v>
      </c>
    </row>
    <row r="161" spans="1:12" x14ac:dyDescent="0.25">
      <c r="A161" s="17" t="s">
        <v>53</v>
      </c>
      <c r="B161" s="17">
        <v>18</v>
      </c>
      <c r="C161" s="17">
        <v>1620000</v>
      </c>
      <c r="E161" s="17">
        <v>6309.5766601599998</v>
      </c>
      <c r="F161" s="17">
        <v>6309.5766601599998</v>
      </c>
      <c r="G161" s="17">
        <v>0</v>
      </c>
      <c r="H161" s="17">
        <v>6309.5766601599998</v>
      </c>
      <c r="I161" s="17">
        <v>0</v>
      </c>
      <c r="J161" s="17">
        <v>296</v>
      </c>
      <c r="K161" s="17">
        <v>2020</v>
      </c>
      <c r="L161" s="18">
        <v>44126</v>
      </c>
    </row>
    <row r="162" spans="1:12" x14ac:dyDescent="0.25">
      <c r="A162" t="s">
        <v>48</v>
      </c>
      <c r="B162">
        <v>14</v>
      </c>
      <c r="C162">
        <v>1260000</v>
      </c>
      <c r="E162" s="17">
        <v>6309.5766601599998</v>
      </c>
      <c r="F162" s="17">
        <v>6309.5766601599998</v>
      </c>
      <c r="G162" s="17">
        <v>0</v>
      </c>
      <c r="H162" s="17">
        <v>6309.5766601599998</v>
      </c>
      <c r="I162" s="17">
        <v>0</v>
      </c>
      <c r="J162">
        <v>296</v>
      </c>
      <c r="K162">
        <v>2020</v>
      </c>
      <c r="L162" s="16">
        <v>44126</v>
      </c>
    </row>
    <row r="163" spans="1:12" x14ac:dyDescent="0.25">
      <c r="A163" t="s">
        <v>30</v>
      </c>
      <c r="B163">
        <v>7</v>
      </c>
      <c r="C163">
        <v>630000</v>
      </c>
      <c r="E163" s="17">
        <v>6309.5766601599998</v>
      </c>
      <c r="F163" s="17">
        <v>6309.5766601599998</v>
      </c>
      <c r="G163" s="17">
        <v>0</v>
      </c>
      <c r="H163" s="17">
        <v>6309.5766601599998</v>
      </c>
      <c r="I163" s="17">
        <v>0</v>
      </c>
      <c r="J163">
        <v>296</v>
      </c>
      <c r="K163">
        <v>2020</v>
      </c>
      <c r="L163" s="16">
        <v>44126</v>
      </c>
    </row>
    <row r="164" spans="1:12" x14ac:dyDescent="0.25">
      <c r="A164" s="17" t="s">
        <v>15</v>
      </c>
      <c r="B164" s="17">
        <v>654</v>
      </c>
      <c r="C164" s="17">
        <v>58860000</v>
      </c>
      <c r="E164" s="17">
        <v>6309.5766601599998</v>
      </c>
      <c r="F164" s="17">
        <v>1584894.25</v>
      </c>
      <c r="G164" s="17">
        <v>1578584.67334</v>
      </c>
      <c r="H164" s="17">
        <v>449447.17512299999</v>
      </c>
      <c r="I164" s="17">
        <v>324946.74768899998</v>
      </c>
      <c r="J164" s="17">
        <v>295</v>
      </c>
      <c r="K164" s="17">
        <v>2020</v>
      </c>
      <c r="L164" s="18">
        <v>44125</v>
      </c>
    </row>
    <row r="165" spans="1:12" x14ac:dyDescent="0.25">
      <c r="A165" t="s">
        <v>18</v>
      </c>
      <c r="B165">
        <v>201</v>
      </c>
      <c r="C165">
        <v>18090000</v>
      </c>
      <c r="E165">
        <v>6309.5766601599998</v>
      </c>
      <c r="F165">
        <v>1674943.75</v>
      </c>
      <c r="G165">
        <v>1668634.17334</v>
      </c>
      <c r="H165">
        <v>406627.88598999998</v>
      </c>
      <c r="I165">
        <v>324288.91970099998</v>
      </c>
      <c r="J165">
        <v>295</v>
      </c>
      <c r="K165">
        <v>2020</v>
      </c>
      <c r="L165" s="16">
        <v>44125</v>
      </c>
    </row>
    <row r="166" spans="1:12" x14ac:dyDescent="0.25">
      <c r="A166" s="17" t="s">
        <v>20</v>
      </c>
      <c r="B166" s="17">
        <v>2485</v>
      </c>
      <c r="C166" s="17">
        <v>223650000</v>
      </c>
      <c r="E166" s="17">
        <v>6309.5766601599998</v>
      </c>
      <c r="F166" s="17">
        <v>1169500.25</v>
      </c>
      <c r="G166" s="17">
        <v>1163190.67334</v>
      </c>
      <c r="H166" s="17">
        <v>197541.76947</v>
      </c>
      <c r="I166" s="17">
        <v>193606.05213</v>
      </c>
      <c r="J166" s="17">
        <v>295</v>
      </c>
      <c r="K166" s="17">
        <v>2020</v>
      </c>
      <c r="L166" s="18">
        <v>44125</v>
      </c>
    </row>
    <row r="167" spans="1:12" x14ac:dyDescent="0.25">
      <c r="A167" s="17" t="s">
        <v>24</v>
      </c>
      <c r="B167" s="17">
        <v>85</v>
      </c>
      <c r="C167" s="17">
        <v>7650000</v>
      </c>
      <c r="E167" s="17">
        <v>6309.5766601599998</v>
      </c>
      <c r="F167" s="17">
        <v>654636.5</v>
      </c>
      <c r="G167" s="17">
        <v>648326.92333999998</v>
      </c>
      <c r="H167" s="17">
        <v>152488.415045</v>
      </c>
      <c r="I167" s="17">
        <v>131594.28371600001</v>
      </c>
      <c r="J167" s="17">
        <v>295</v>
      </c>
      <c r="K167" s="17">
        <v>2020</v>
      </c>
      <c r="L167" s="18">
        <v>44125</v>
      </c>
    </row>
    <row r="168" spans="1:12" x14ac:dyDescent="0.25">
      <c r="A168" s="17" t="s">
        <v>14</v>
      </c>
      <c r="B168" s="17">
        <v>15</v>
      </c>
      <c r="C168" s="17">
        <v>1350000</v>
      </c>
      <c r="E168" s="17">
        <v>6309.5766601599998</v>
      </c>
      <c r="F168" s="17">
        <v>619441.5</v>
      </c>
      <c r="G168" s="17">
        <v>613131.92333999998</v>
      </c>
      <c r="H168" s="17">
        <v>125766.970801</v>
      </c>
      <c r="I168" s="17">
        <v>210933.87566399999</v>
      </c>
      <c r="J168" s="17">
        <v>295</v>
      </c>
      <c r="K168" s="17">
        <v>2020</v>
      </c>
      <c r="L168" s="18">
        <v>44125</v>
      </c>
    </row>
    <row r="169" spans="1:12" x14ac:dyDescent="0.25">
      <c r="A169" s="17" t="s">
        <v>49</v>
      </c>
      <c r="B169" s="17">
        <v>74</v>
      </c>
      <c r="C169" s="17">
        <v>6660000</v>
      </c>
      <c r="E169" s="17">
        <v>6309.5766601599998</v>
      </c>
      <c r="F169" s="17">
        <v>672977.125</v>
      </c>
      <c r="G169" s="17">
        <v>666667.54833999998</v>
      </c>
      <c r="H169" s="17">
        <v>117893.56155</v>
      </c>
      <c r="I169" s="17">
        <v>178975.13045999999</v>
      </c>
      <c r="J169" s="17">
        <v>295</v>
      </c>
      <c r="K169" s="17">
        <v>2020</v>
      </c>
      <c r="L169" s="18">
        <v>44125</v>
      </c>
    </row>
    <row r="170" spans="1:12" x14ac:dyDescent="0.25">
      <c r="A170" t="s">
        <v>22</v>
      </c>
      <c r="B170">
        <v>60</v>
      </c>
      <c r="C170">
        <v>5400000</v>
      </c>
      <c r="E170">
        <v>6309.5766601599998</v>
      </c>
      <c r="F170">
        <v>337287.5625</v>
      </c>
      <c r="G170">
        <v>330977.98583999998</v>
      </c>
      <c r="H170">
        <v>61856.191284200002</v>
      </c>
      <c r="I170">
        <v>72893.888570199997</v>
      </c>
      <c r="J170">
        <v>295</v>
      </c>
      <c r="K170">
        <v>2020</v>
      </c>
      <c r="L170" s="16">
        <v>44125</v>
      </c>
    </row>
    <row r="171" spans="1:12" x14ac:dyDescent="0.25">
      <c r="A171" t="s">
        <v>23</v>
      </c>
      <c r="B171">
        <v>85</v>
      </c>
      <c r="C171">
        <v>7650000</v>
      </c>
      <c r="E171">
        <v>6309.5766601599998</v>
      </c>
      <c r="F171">
        <v>376704</v>
      </c>
      <c r="G171">
        <v>370394.42333999998</v>
      </c>
      <c r="H171">
        <v>57289.492009399997</v>
      </c>
      <c r="I171">
        <v>74754.539795000004</v>
      </c>
      <c r="J171">
        <v>295</v>
      </c>
      <c r="K171">
        <v>2020</v>
      </c>
      <c r="L171" s="16">
        <v>44125</v>
      </c>
    </row>
    <row r="172" spans="1:12" x14ac:dyDescent="0.25">
      <c r="A172" t="s">
        <v>17</v>
      </c>
      <c r="B172">
        <v>78</v>
      </c>
      <c r="C172">
        <v>7020000</v>
      </c>
      <c r="E172">
        <v>6309.5766601599998</v>
      </c>
      <c r="F172">
        <v>376704</v>
      </c>
      <c r="G172">
        <v>370394.42333999998</v>
      </c>
      <c r="H172">
        <v>56955.6777907</v>
      </c>
      <c r="I172">
        <v>70074.837484899996</v>
      </c>
      <c r="J172">
        <v>295</v>
      </c>
      <c r="K172">
        <v>2020</v>
      </c>
      <c r="L172" s="16">
        <v>44125</v>
      </c>
    </row>
    <row r="173" spans="1:12" x14ac:dyDescent="0.25">
      <c r="A173" s="17" t="s">
        <v>34</v>
      </c>
      <c r="B173" s="17">
        <v>17</v>
      </c>
      <c r="C173" s="17">
        <v>1530000</v>
      </c>
      <c r="E173" s="17">
        <v>6309.5766601599998</v>
      </c>
      <c r="F173" s="17">
        <v>169044.15625</v>
      </c>
      <c r="G173" s="17">
        <v>162734.57959000001</v>
      </c>
      <c r="H173" s="17">
        <v>54749.589700099998</v>
      </c>
      <c r="I173" s="17">
        <v>58239.8258823</v>
      </c>
      <c r="J173" s="17">
        <v>295</v>
      </c>
      <c r="K173" s="17">
        <v>2020</v>
      </c>
      <c r="L173" s="18">
        <v>44125</v>
      </c>
    </row>
    <row r="174" spans="1:12" x14ac:dyDescent="0.25">
      <c r="A174" s="17" t="s">
        <v>50</v>
      </c>
      <c r="B174" s="17">
        <v>39</v>
      </c>
      <c r="C174" s="17">
        <v>3510000</v>
      </c>
      <c r="E174" s="17">
        <v>6309.5766601599998</v>
      </c>
      <c r="F174" s="17">
        <v>570164.3125</v>
      </c>
      <c r="G174" s="17">
        <v>563854.73583999998</v>
      </c>
      <c r="H174" s="17">
        <v>45327.243113999997</v>
      </c>
      <c r="I174" s="17">
        <v>109568.954853</v>
      </c>
      <c r="J174" s="17">
        <v>295</v>
      </c>
      <c r="K174" s="17">
        <v>2020</v>
      </c>
      <c r="L174" s="18">
        <v>44125</v>
      </c>
    </row>
    <row r="175" spans="1:12" x14ac:dyDescent="0.25">
      <c r="A175" t="s">
        <v>16</v>
      </c>
      <c r="B175">
        <v>11</v>
      </c>
      <c r="C175">
        <v>990000</v>
      </c>
      <c r="E175">
        <v>6309.5766601599998</v>
      </c>
      <c r="F175">
        <v>155596.625</v>
      </c>
      <c r="G175">
        <v>149287.04834000001</v>
      </c>
      <c r="H175">
        <v>36090.218528099998</v>
      </c>
      <c r="I175">
        <v>49432.608742500001</v>
      </c>
      <c r="J175">
        <v>295</v>
      </c>
      <c r="K175">
        <v>2020</v>
      </c>
      <c r="L175" s="16">
        <v>44125</v>
      </c>
    </row>
    <row r="176" spans="1:12" x14ac:dyDescent="0.25">
      <c r="A176" s="17" t="s">
        <v>27</v>
      </c>
      <c r="B176" s="17">
        <v>225</v>
      </c>
      <c r="C176" s="17">
        <v>20250000</v>
      </c>
      <c r="E176" s="17">
        <v>6309.5766601599998</v>
      </c>
      <c r="F176" s="17">
        <v>310456.03125</v>
      </c>
      <c r="G176" s="17">
        <v>304146.45458999998</v>
      </c>
      <c r="H176" s="17">
        <v>27568.473834600001</v>
      </c>
      <c r="I176" s="17">
        <v>58192.869004699998</v>
      </c>
      <c r="J176" s="17">
        <v>295</v>
      </c>
      <c r="K176" s="17">
        <v>2020</v>
      </c>
      <c r="L176" s="18">
        <v>44125</v>
      </c>
    </row>
    <row r="177" spans="1:12" x14ac:dyDescent="0.25">
      <c r="A177" s="17" t="s">
        <v>32</v>
      </c>
      <c r="B177" s="17">
        <v>109</v>
      </c>
      <c r="C177" s="17">
        <v>9810000</v>
      </c>
      <c r="E177" s="17">
        <v>6309.5766601599998</v>
      </c>
      <c r="F177" s="17">
        <v>229086.84375</v>
      </c>
      <c r="G177" s="17">
        <v>222777.26709000001</v>
      </c>
      <c r="H177" s="17">
        <v>17728.360266399999</v>
      </c>
      <c r="I177" s="17">
        <v>36081.353275200003</v>
      </c>
      <c r="J177" s="17">
        <v>295</v>
      </c>
      <c r="K177" s="17">
        <v>2020</v>
      </c>
      <c r="L177" s="18">
        <v>44125</v>
      </c>
    </row>
    <row r="178" spans="1:12" x14ac:dyDescent="0.25">
      <c r="A178" s="17" t="s">
        <v>26</v>
      </c>
      <c r="B178" s="17">
        <v>351</v>
      </c>
      <c r="C178" s="17">
        <v>31590000</v>
      </c>
      <c r="E178" s="17">
        <v>6309.5766601599998</v>
      </c>
      <c r="F178" s="17">
        <v>178648.890625</v>
      </c>
      <c r="G178" s="17">
        <v>172339.31396500001</v>
      </c>
      <c r="H178" s="17">
        <v>9055.8108320499996</v>
      </c>
      <c r="I178" s="17">
        <v>17673.260377300001</v>
      </c>
      <c r="J178" s="17">
        <v>295</v>
      </c>
      <c r="K178" s="17">
        <v>2020</v>
      </c>
      <c r="L178" s="18">
        <v>44125</v>
      </c>
    </row>
    <row r="179" spans="1:12" x14ac:dyDescent="0.25">
      <c r="A179" s="17" t="s">
        <v>31</v>
      </c>
      <c r="B179" s="17">
        <v>2</v>
      </c>
      <c r="C179" s="17">
        <v>180000</v>
      </c>
      <c r="E179" s="17">
        <v>6309.5766601599998</v>
      </c>
      <c r="F179" s="17">
        <v>6309.5766601599998</v>
      </c>
      <c r="G179" s="17">
        <v>0</v>
      </c>
      <c r="H179" s="17">
        <v>6309.5766601599998</v>
      </c>
      <c r="I179" s="17">
        <v>0</v>
      </c>
      <c r="J179" s="17">
        <v>295</v>
      </c>
      <c r="K179" s="17">
        <v>2020</v>
      </c>
      <c r="L179" s="18">
        <v>44125</v>
      </c>
    </row>
    <row r="180" spans="1:12" x14ac:dyDescent="0.25">
      <c r="A180" t="s">
        <v>33</v>
      </c>
      <c r="B180">
        <v>9</v>
      </c>
      <c r="C180">
        <v>810000</v>
      </c>
      <c r="E180" s="17">
        <v>6309.5766601599998</v>
      </c>
      <c r="F180" s="17">
        <v>6309.5766601599998</v>
      </c>
      <c r="G180" s="17">
        <v>0</v>
      </c>
      <c r="H180" s="17">
        <v>6309.5766601599998</v>
      </c>
      <c r="I180" s="17">
        <v>0</v>
      </c>
      <c r="J180">
        <v>295</v>
      </c>
      <c r="K180">
        <v>2020</v>
      </c>
      <c r="L180" s="16">
        <v>44125</v>
      </c>
    </row>
    <row r="181" spans="1:12" x14ac:dyDescent="0.25">
      <c r="A181" s="17" t="s">
        <v>35</v>
      </c>
      <c r="B181" s="17">
        <v>15</v>
      </c>
      <c r="C181" s="17">
        <v>1350000</v>
      </c>
      <c r="E181" s="17">
        <v>6309.5766601599998</v>
      </c>
      <c r="F181" s="17">
        <v>6309.5766601599998</v>
      </c>
      <c r="G181" s="17">
        <v>0</v>
      </c>
      <c r="H181" s="17">
        <v>6309.5766601599998</v>
      </c>
      <c r="I181" s="17">
        <v>0</v>
      </c>
      <c r="J181" s="17">
        <v>295</v>
      </c>
      <c r="K181" s="17">
        <v>2020</v>
      </c>
      <c r="L181" s="18">
        <v>44125</v>
      </c>
    </row>
    <row r="182" spans="1:12" x14ac:dyDescent="0.25">
      <c r="A182" t="s">
        <v>37</v>
      </c>
      <c r="B182">
        <v>9</v>
      </c>
      <c r="C182">
        <v>810000</v>
      </c>
      <c r="E182">
        <v>6309.5766601599998</v>
      </c>
      <c r="F182">
        <v>6309.5766601599998</v>
      </c>
      <c r="G182">
        <v>0</v>
      </c>
      <c r="H182">
        <v>6309.5766601599998</v>
      </c>
      <c r="I182">
        <v>0</v>
      </c>
      <c r="J182">
        <v>295</v>
      </c>
      <c r="K182">
        <v>2020</v>
      </c>
      <c r="L182" s="16">
        <v>44125</v>
      </c>
    </row>
    <row r="183" spans="1:12" x14ac:dyDescent="0.25">
      <c r="A183" t="s">
        <v>42</v>
      </c>
      <c r="B183">
        <v>7</v>
      </c>
      <c r="C183">
        <v>630000</v>
      </c>
      <c r="E183">
        <v>6309.5766601599998</v>
      </c>
      <c r="F183">
        <v>6309.5766601599998</v>
      </c>
      <c r="G183">
        <v>0</v>
      </c>
      <c r="H183">
        <v>6309.5766601599998</v>
      </c>
      <c r="I183">
        <v>0</v>
      </c>
      <c r="J183">
        <v>295</v>
      </c>
      <c r="K183">
        <v>2020</v>
      </c>
      <c r="L183" s="16">
        <v>44125</v>
      </c>
    </row>
    <row r="184" spans="1:12" x14ac:dyDescent="0.25">
      <c r="A184" s="17" t="s">
        <v>21</v>
      </c>
      <c r="B184" s="17">
        <v>3</v>
      </c>
      <c r="C184" s="17">
        <v>270000</v>
      </c>
      <c r="E184" s="17">
        <v>6309.5766601599998</v>
      </c>
      <c r="F184" s="17">
        <v>6309.5766601599998</v>
      </c>
      <c r="G184" s="17">
        <v>0</v>
      </c>
      <c r="H184" s="17">
        <v>6309.5766601599998</v>
      </c>
      <c r="I184" s="17">
        <v>0</v>
      </c>
      <c r="J184" s="17">
        <v>295</v>
      </c>
      <c r="K184" s="17">
        <v>2020</v>
      </c>
      <c r="L184" s="18">
        <v>44125</v>
      </c>
    </row>
    <row r="185" spans="1:12" x14ac:dyDescent="0.25">
      <c r="A185" s="17" t="s">
        <v>25</v>
      </c>
      <c r="B185" s="17">
        <v>20</v>
      </c>
      <c r="C185" s="17">
        <v>1800000</v>
      </c>
      <c r="E185" s="17">
        <v>6309.5766601599998</v>
      </c>
      <c r="F185" s="17">
        <v>6309.5766601599998</v>
      </c>
      <c r="G185" s="17">
        <v>0</v>
      </c>
      <c r="H185" s="17">
        <v>6309.5766601599998</v>
      </c>
      <c r="I185" s="17">
        <v>0</v>
      </c>
      <c r="J185" s="17">
        <v>295</v>
      </c>
      <c r="K185" s="17">
        <v>2020</v>
      </c>
      <c r="L185" s="18">
        <v>44125</v>
      </c>
    </row>
    <row r="186" spans="1:12" x14ac:dyDescent="0.25">
      <c r="A186" t="s">
        <v>51</v>
      </c>
      <c r="B186">
        <v>21</v>
      </c>
      <c r="C186">
        <v>1890000</v>
      </c>
      <c r="E186" s="17">
        <v>6309.5766601599998</v>
      </c>
      <c r="F186" s="17">
        <v>6309.5766601599998</v>
      </c>
      <c r="G186" s="17">
        <v>0</v>
      </c>
      <c r="H186" s="17">
        <v>6309.5766601599998</v>
      </c>
      <c r="I186" s="17">
        <v>0</v>
      </c>
      <c r="J186">
        <v>295</v>
      </c>
      <c r="K186">
        <v>2020</v>
      </c>
      <c r="L186" s="16">
        <v>44125</v>
      </c>
    </row>
    <row r="187" spans="1:12" x14ac:dyDescent="0.25">
      <c r="A187" t="s">
        <v>30</v>
      </c>
      <c r="B187">
        <v>5</v>
      </c>
      <c r="C187">
        <v>450000</v>
      </c>
      <c r="E187" s="17">
        <v>6309.5766601599998</v>
      </c>
      <c r="F187" s="17">
        <v>6309.5766601599998</v>
      </c>
      <c r="G187" s="17">
        <v>0</v>
      </c>
      <c r="H187" s="17">
        <v>6309.5766601599998</v>
      </c>
      <c r="I187" s="17">
        <v>0</v>
      </c>
      <c r="J187">
        <v>295</v>
      </c>
      <c r="K187">
        <v>2020</v>
      </c>
      <c r="L187" s="16">
        <v>44125</v>
      </c>
    </row>
    <row r="188" spans="1:12" x14ac:dyDescent="0.25">
      <c r="A188" s="17" t="s">
        <v>13</v>
      </c>
      <c r="B188" s="17">
        <v>5</v>
      </c>
      <c r="C188" s="17">
        <v>450000</v>
      </c>
      <c r="E188" s="17">
        <v>619441.5</v>
      </c>
      <c r="F188" s="17">
        <v>1419058.125</v>
      </c>
      <c r="G188" s="17">
        <v>799616.625</v>
      </c>
      <c r="H188" s="17">
        <v>1016648.375</v>
      </c>
      <c r="I188" s="17">
        <v>314844.093888</v>
      </c>
      <c r="J188" s="17">
        <v>294</v>
      </c>
      <c r="K188" s="17">
        <v>2020</v>
      </c>
      <c r="L188" s="18">
        <v>44124</v>
      </c>
    </row>
    <row r="189" spans="1:12" x14ac:dyDescent="0.25">
      <c r="A189" s="17" t="s">
        <v>14</v>
      </c>
      <c r="B189" s="17">
        <v>40</v>
      </c>
      <c r="C189" s="17">
        <v>3600000</v>
      </c>
      <c r="E189" s="17">
        <v>6309.5766601599998</v>
      </c>
      <c r="F189" s="17">
        <v>1819701.875</v>
      </c>
      <c r="G189" s="17">
        <v>1813392.29834</v>
      </c>
      <c r="H189" s="17">
        <v>538946.97547599999</v>
      </c>
      <c r="I189" s="17">
        <v>490172.37365199998</v>
      </c>
      <c r="J189" s="17">
        <v>294</v>
      </c>
      <c r="K189" s="17">
        <v>2020</v>
      </c>
      <c r="L189" s="18">
        <v>44124</v>
      </c>
    </row>
    <row r="190" spans="1:12" x14ac:dyDescent="0.25">
      <c r="A190" t="s">
        <v>18</v>
      </c>
      <c r="B190">
        <v>230</v>
      </c>
      <c r="C190">
        <v>20700000</v>
      </c>
      <c r="E190">
        <v>6309.5766601599998</v>
      </c>
      <c r="F190">
        <v>1458815.25</v>
      </c>
      <c r="G190">
        <v>1452505.67334</v>
      </c>
      <c r="H190">
        <v>522113.07156299998</v>
      </c>
      <c r="I190">
        <v>349075.91136700002</v>
      </c>
      <c r="J190">
        <v>294</v>
      </c>
      <c r="K190">
        <v>2020</v>
      </c>
      <c r="L190" s="16">
        <v>44124</v>
      </c>
    </row>
    <row r="191" spans="1:12" x14ac:dyDescent="0.25">
      <c r="A191" s="17" t="s">
        <v>20</v>
      </c>
      <c r="B191" s="17">
        <v>2451</v>
      </c>
      <c r="C191" s="17">
        <v>220590000</v>
      </c>
      <c r="E191" s="17">
        <v>6309.5766601599998</v>
      </c>
      <c r="F191" s="17">
        <v>3837073.5</v>
      </c>
      <c r="G191" s="17">
        <v>3830763.9233400002</v>
      </c>
      <c r="H191" s="17">
        <v>445710.61905400001</v>
      </c>
      <c r="I191" s="17">
        <v>448473.85419300001</v>
      </c>
      <c r="J191" s="17">
        <v>294</v>
      </c>
      <c r="K191" s="17">
        <v>2020</v>
      </c>
      <c r="L191" s="18">
        <v>44124</v>
      </c>
    </row>
    <row r="192" spans="1:12" x14ac:dyDescent="0.25">
      <c r="A192" t="s">
        <v>15</v>
      </c>
      <c r="B192">
        <v>701</v>
      </c>
      <c r="C192">
        <v>63090000</v>
      </c>
      <c r="E192">
        <v>6309.5766601599998</v>
      </c>
      <c r="F192">
        <v>1541701.125</v>
      </c>
      <c r="G192">
        <v>1535391.54834</v>
      </c>
      <c r="H192">
        <v>408019.23523300001</v>
      </c>
      <c r="I192">
        <v>331976.91993700003</v>
      </c>
      <c r="J192">
        <v>294</v>
      </c>
      <c r="K192">
        <v>2020</v>
      </c>
      <c r="L192" s="16">
        <v>44124</v>
      </c>
    </row>
    <row r="193" spans="1:12" x14ac:dyDescent="0.25">
      <c r="A193" s="17" t="s">
        <v>21</v>
      </c>
      <c r="B193" s="17">
        <v>12</v>
      </c>
      <c r="C193" s="17">
        <v>1080000</v>
      </c>
      <c r="E193" s="17">
        <v>43651.6171875</v>
      </c>
      <c r="F193" s="17">
        <v>654636.5</v>
      </c>
      <c r="G193" s="17">
        <v>610984.882813</v>
      </c>
      <c r="H193" s="17">
        <v>283985.17838499998</v>
      </c>
      <c r="I193" s="17">
        <v>184474.543523</v>
      </c>
      <c r="J193" s="17">
        <v>294</v>
      </c>
      <c r="K193" s="17">
        <v>2020</v>
      </c>
      <c r="L193" s="18">
        <v>44124</v>
      </c>
    </row>
    <row r="194" spans="1:12" x14ac:dyDescent="0.25">
      <c r="A194" t="s">
        <v>23</v>
      </c>
      <c r="B194">
        <v>97</v>
      </c>
      <c r="C194">
        <v>8730000</v>
      </c>
      <c r="E194" s="17">
        <v>6309.5766601599998</v>
      </c>
      <c r="F194" s="17">
        <v>1499685.25</v>
      </c>
      <c r="G194" s="17">
        <v>1493375.67334</v>
      </c>
      <c r="H194" s="17">
        <v>280467.36395600002</v>
      </c>
      <c r="I194" s="17">
        <v>348377.29406500002</v>
      </c>
      <c r="J194">
        <v>294</v>
      </c>
      <c r="K194">
        <v>2020</v>
      </c>
      <c r="L194" s="16">
        <v>44124</v>
      </c>
    </row>
    <row r="195" spans="1:12" x14ac:dyDescent="0.25">
      <c r="A195" t="s">
        <v>17</v>
      </c>
      <c r="B195">
        <v>603</v>
      </c>
      <c r="C195">
        <v>54270000</v>
      </c>
      <c r="E195">
        <v>6309.5766601599998</v>
      </c>
      <c r="F195">
        <v>387257.90625</v>
      </c>
      <c r="G195">
        <v>380948.32958999998</v>
      </c>
      <c r="H195">
        <v>141580.23631599999</v>
      </c>
      <c r="I195">
        <v>84029.557835200001</v>
      </c>
      <c r="J195">
        <v>294</v>
      </c>
      <c r="K195">
        <v>2020</v>
      </c>
      <c r="L195" s="16">
        <v>44124</v>
      </c>
    </row>
    <row r="196" spans="1:12" x14ac:dyDescent="0.25">
      <c r="A196" s="17" t="s">
        <v>36</v>
      </c>
      <c r="B196" s="17">
        <v>26</v>
      </c>
      <c r="C196" s="17">
        <v>2340000</v>
      </c>
      <c r="E196" s="17">
        <v>6309.5766601599998</v>
      </c>
      <c r="F196" s="17">
        <v>496592.40625</v>
      </c>
      <c r="G196" s="17">
        <v>490282.82958999998</v>
      </c>
      <c r="H196" s="17">
        <v>85446.743464500003</v>
      </c>
      <c r="I196" s="17">
        <v>152506.07062799999</v>
      </c>
      <c r="J196" s="17">
        <v>294</v>
      </c>
      <c r="K196" s="17">
        <v>2020</v>
      </c>
      <c r="L196" s="18">
        <v>44124</v>
      </c>
    </row>
    <row r="197" spans="1:12" x14ac:dyDescent="0.25">
      <c r="A197" s="17" t="s">
        <v>22</v>
      </c>
      <c r="B197" s="17">
        <v>53</v>
      </c>
      <c r="C197" s="17">
        <v>4770000</v>
      </c>
      <c r="E197" s="17">
        <v>6309.5766601599998</v>
      </c>
      <c r="F197" s="17">
        <v>510505.21875</v>
      </c>
      <c r="G197" s="17">
        <v>504195.64208999998</v>
      </c>
      <c r="H197" s="17">
        <v>68660.642163500001</v>
      </c>
      <c r="I197" s="17">
        <v>115160.916484</v>
      </c>
      <c r="J197" s="17">
        <v>294</v>
      </c>
      <c r="K197" s="17">
        <v>2020</v>
      </c>
      <c r="L197" s="18">
        <v>44124</v>
      </c>
    </row>
    <row r="198" spans="1:12" x14ac:dyDescent="0.25">
      <c r="A198" t="s">
        <v>27</v>
      </c>
      <c r="B198">
        <v>215</v>
      </c>
      <c r="C198">
        <v>19350000</v>
      </c>
      <c r="E198">
        <v>6309.5766601599998</v>
      </c>
      <c r="F198">
        <v>301995.375</v>
      </c>
      <c r="G198">
        <v>295685.79833999998</v>
      </c>
      <c r="H198">
        <v>17473.3012695</v>
      </c>
      <c r="I198">
        <v>42920.354031800001</v>
      </c>
      <c r="J198">
        <v>294</v>
      </c>
      <c r="K198">
        <v>2020</v>
      </c>
      <c r="L198" s="16">
        <v>44124</v>
      </c>
    </row>
    <row r="199" spans="1:12" x14ac:dyDescent="0.25">
      <c r="A199" t="s">
        <v>19</v>
      </c>
      <c r="B199">
        <v>32</v>
      </c>
      <c r="C199">
        <v>2880000</v>
      </c>
      <c r="E199">
        <v>6309.5766601599998</v>
      </c>
      <c r="F199">
        <v>35974.953125</v>
      </c>
      <c r="G199">
        <v>29665.3764648</v>
      </c>
      <c r="H199">
        <v>9611.5021972699997</v>
      </c>
      <c r="I199">
        <v>8767.6662156000002</v>
      </c>
      <c r="J199">
        <v>294</v>
      </c>
      <c r="K199">
        <v>2020</v>
      </c>
      <c r="L199" s="16">
        <v>44124</v>
      </c>
    </row>
    <row r="200" spans="1:12" x14ac:dyDescent="0.25">
      <c r="A200" t="s">
        <v>26</v>
      </c>
      <c r="B200">
        <v>326</v>
      </c>
      <c r="C200">
        <v>29340000</v>
      </c>
      <c r="E200">
        <v>6309.5766601599998</v>
      </c>
      <c r="F200">
        <v>147231.328125</v>
      </c>
      <c r="G200">
        <v>140921.75146500001</v>
      </c>
      <c r="H200">
        <v>7126.9819560599999</v>
      </c>
      <c r="I200">
        <v>8658.9175052999999</v>
      </c>
      <c r="J200">
        <v>294</v>
      </c>
      <c r="K200">
        <v>2020</v>
      </c>
      <c r="L200" s="16">
        <v>44124</v>
      </c>
    </row>
    <row r="201" spans="1:12" x14ac:dyDescent="0.25">
      <c r="A201" t="s">
        <v>52</v>
      </c>
      <c r="B201">
        <v>36</v>
      </c>
      <c r="C201">
        <v>3240000</v>
      </c>
      <c r="E201">
        <v>6309.5766601599998</v>
      </c>
      <c r="F201">
        <v>17538.8125</v>
      </c>
      <c r="G201">
        <v>11229.2358398</v>
      </c>
      <c r="H201">
        <v>7039.3218858500004</v>
      </c>
      <c r="I201">
        <v>2456.4107428699999</v>
      </c>
      <c r="J201">
        <v>294</v>
      </c>
      <c r="K201">
        <v>2020</v>
      </c>
      <c r="L201" s="16">
        <v>44124</v>
      </c>
    </row>
    <row r="202" spans="1:12" x14ac:dyDescent="0.25">
      <c r="A202" t="s">
        <v>32</v>
      </c>
      <c r="B202">
        <v>101</v>
      </c>
      <c r="C202">
        <v>9090000</v>
      </c>
      <c r="E202">
        <v>6309.5766601599998</v>
      </c>
      <c r="F202">
        <v>31332.8789063</v>
      </c>
      <c r="G202">
        <v>25023.3022461</v>
      </c>
      <c r="H202">
        <v>6778.42004757</v>
      </c>
      <c r="I202">
        <v>2708.7396214300002</v>
      </c>
      <c r="J202">
        <v>294</v>
      </c>
      <c r="K202">
        <v>2020</v>
      </c>
      <c r="L202" s="16">
        <v>44124</v>
      </c>
    </row>
    <row r="203" spans="1:12" x14ac:dyDescent="0.25">
      <c r="A203" t="s">
        <v>31</v>
      </c>
      <c r="B203">
        <v>5</v>
      </c>
      <c r="C203">
        <v>450000</v>
      </c>
      <c r="E203">
        <v>6309.5766601599998</v>
      </c>
      <c r="F203">
        <v>6309.5766601599998</v>
      </c>
      <c r="G203">
        <v>0</v>
      </c>
      <c r="H203">
        <v>6309.5766601599998</v>
      </c>
      <c r="I203">
        <v>0</v>
      </c>
      <c r="J203">
        <v>294</v>
      </c>
      <c r="K203">
        <v>2020</v>
      </c>
      <c r="L203" s="16">
        <v>44124</v>
      </c>
    </row>
    <row r="204" spans="1:12" x14ac:dyDescent="0.25">
      <c r="A204" t="s">
        <v>35</v>
      </c>
      <c r="B204">
        <v>82</v>
      </c>
      <c r="C204">
        <v>7380000</v>
      </c>
      <c r="E204">
        <v>6309.5766601599998</v>
      </c>
      <c r="F204">
        <v>6309.5766601599998</v>
      </c>
      <c r="G204">
        <v>0</v>
      </c>
      <c r="H204">
        <v>6309.5766601599998</v>
      </c>
      <c r="I204">
        <v>0</v>
      </c>
      <c r="J204">
        <v>294</v>
      </c>
      <c r="K204">
        <v>2020</v>
      </c>
      <c r="L204" s="16">
        <v>44124</v>
      </c>
    </row>
    <row r="205" spans="1:12" x14ac:dyDescent="0.25">
      <c r="A205" t="s">
        <v>37</v>
      </c>
      <c r="B205">
        <v>93</v>
      </c>
      <c r="C205">
        <v>8370000</v>
      </c>
      <c r="E205">
        <v>6309.5766601599998</v>
      </c>
      <c r="F205">
        <v>6309.5766601599998</v>
      </c>
      <c r="G205">
        <v>0</v>
      </c>
      <c r="H205">
        <v>6309.5766601599998</v>
      </c>
      <c r="I205">
        <v>0</v>
      </c>
      <c r="J205">
        <v>294</v>
      </c>
      <c r="K205">
        <v>2020</v>
      </c>
      <c r="L205" s="16">
        <v>44124</v>
      </c>
    </row>
    <row r="206" spans="1:12" x14ac:dyDescent="0.25">
      <c r="A206" s="17" t="s">
        <v>39</v>
      </c>
      <c r="B206" s="17">
        <v>19</v>
      </c>
      <c r="C206" s="17">
        <v>1710000</v>
      </c>
      <c r="E206" s="17">
        <v>6309.5766601599998</v>
      </c>
      <c r="F206" s="17">
        <v>6309.5766601599998</v>
      </c>
      <c r="G206" s="17">
        <v>0</v>
      </c>
      <c r="H206" s="17">
        <v>6309.5766601599998</v>
      </c>
      <c r="I206" s="17">
        <v>0</v>
      </c>
      <c r="J206" s="17">
        <v>294</v>
      </c>
      <c r="K206" s="17">
        <v>2020</v>
      </c>
      <c r="L206" s="18">
        <v>44124</v>
      </c>
    </row>
    <row r="207" spans="1:12" x14ac:dyDescent="0.25">
      <c r="A207" s="17" t="s">
        <v>41</v>
      </c>
      <c r="B207" s="17">
        <v>11</v>
      </c>
      <c r="C207" s="17">
        <v>990000</v>
      </c>
      <c r="E207" s="17">
        <v>6309.5766601599998</v>
      </c>
      <c r="F207" s="17">
        <v>6309.5766601599998</v>
      </c>
      <c r="G207" s="17">
        <v>0</v>
      </c>
      <c r="H207" s="17">
        <v>6309.5766601599998</v>
      </c>
      <c r="I207" s="17">
        <v>0</v>
      </c>
      <c r="J207" s="17">
        <v>294</v>
      </c>
      <c r="K207" s="17">
        <v>2020</v>
      </c>
      <c r="L207" s="18">
        <v>44124</v>
      </c>
    </row>
    <row r="208" spans="1:12" x14ac:dyDescent="0.25">
      <c r="A208" s="17" t="s">
        <v>44</v>
      </c>
      <c r="B208" s="17">
        <v>60</v>
      </c>
      <c r="C208" s="17">
        <v>5400000</v>
      </c>
      <c r="E208" s="17">
        <v>6309.5766601599998</v>
      </c>
      <c r="F208" s="17">
        <v>6309.5766601599998</v>
      </c>
      <c r="G208" s="17">
        <v>0</v>
      </c>
      <c r="H208" s="17">
        <v>6309.5766601599998</v>
      </c>
      <c r="I208" s="17">
        <v>0</v>
      </c>
      <c r="J208" s="17">
        <v>294</v>
      </c>
      <c r="K208" s="17">
        <v>2020</v>
      </c>
      <c r="L208" s="18">
        <v>44124</v>
      </c>
    </row>
    <row r="209" spans="1:12" x14ac:dyDescent="0.25">
      <c r="A209" t="s">
        <v>45</v>
      </c>
      <c r="B209">
        <v>18</v>
      </c>
      <c r="C209">
        <v>1620000</v>
      </c>
      <c r="E209">
        <v>6309.5766601599998</v>
      </c>
      <c r="F209">
        <v>6309.5766601599998</v>
      </c>
      <c r="G209">
        <v>0</v>
      </c>
      <c r="H209">
        <v>6309.5766601599998</v>
      </c>
      <c r="I209">
        <v>0</v>
      </c>
      <c r="J209">
        <v>294</v>
      </c>
      <c r="K209">
        <v>2020</v>
      </c>
      <c r="L209" s="16">
        <v>44124</v>
      </c>
    </row>
    <row r="210" spans="1:12" x14ac:dyDescent="0.25">
      <c r="A210" t="s">
        <v>28</v>
      </c>
      <c r="B210">
        <v>39</v>
      </c>
      <c r="C210">
        <v>3510000</v>
      </c>
      <c r="E210">
        <v>6309.5766601599998</v>
      </c>
      <c r="F210">
        <v>6309.5766601599998</v>
      </c>
      <c r="G210">
        <v>0</v>
      </c>
      <c r="H210">
        <v>6309.5766601599998</v>
      </c>
      <c r="I210">
        <v>0</v>
      </c>
      <c r="J210">
        <v>294</v>
      </c>
      <c r="K210">
        <v>2020</v>
      </c>
      <c r="L210" s="16">
        <v>44124</v>
      </c>
    </row>
    <row r="211" spans="1:12" x14ac:dyDescent="0.25">
      <c r="A211" s="17" t="s">
        <v>54</v>
      </c>
      <c r="B211" s="17">
        <v>9</v>
      </c>
      <c r="C211" s="17">
        <v>810000</v>
      </c>
      <c r="E211" s="17">
        <v>6309.5766601599998</v>
      </c>
      <c r="F211" s="17">
        <v>6309.5766601599998</v>
      </c>
      <c r="G211" s="17">
        <v>0</v>
      </c>
      <c r="H211" s="17">
        <v>6309.5766601599998</v>
      </c>
      <c r="I211" s="17">
        <v>0</v>
      </c>
      <c r="J211" s="17">
        <v>294</v>
      </c>
      <c r="K211" s="17">
        <v>2020</v>
      </c>
      <c r="L211" s="18">
        <v>44124</v>
      </c>
    </row>
    <row r="212" spans="1:12" x14ac:dyDescent="0.25">
      <c r="A212" s="17" t="s">
        <v>47</v>
      </c>
      <c r="B212" s="17">
        <v>14</v>
      </c>
      <c r="C212" s="17">
        <v>1260000</v>
      </c>
      <c r="E212" s="17">
        <v>6309.5766601599998</v>
      </c>
      <c r="F212" s="17">
        <v>6309.5766601599998</v>
      </c>
      <c r="G212" s="17">
        <v>0</v>
      </c>
      <c r="H212" s="17">
        <v>6309.5766601599998</v>
      </c>
      <c r="I212" s="17">
        <v>0</v>
      </c>
      <c r="J212" s="17">
        <v>294</v>
      </c>
      <c r="K212" s="17">
        <v>2020</v>
      </c>
      <c r="L212" s="18">
        <v>44124</v>
      </c>
    </row>
    <row r="213" spans="1:12" x14ac:dyDescent="0.25">
      <c r="A213" s="17" t="s">
        <v>30</v>
      </c>
      <c r="B213" s="17">
        <v>31</v>
      </c>
      <c r="C213" s="17">
        <v>2790000</v>
      </c>
      <c r="E213" s="17">
        <v>6309.5766601599998</v>
      </c>
      <c r="F213" s="17">
        <v>6309.5766601599998</v>
      </c>
      <c r="G213" s="17">
        <v>0</v>
      </c>
      <c r="H213" s="17">
        <v>6309.5766601599998</v>
      </c>
      <c r="I213" s="17">
        <v>0</v>
      </c>
      <c r="J213" s="17">
        <v>294</v>
      </c>
      <c r="K213" s="17">
        <v>2020</v>
      </c>
      <c r="L213" s="18">
        <v>44124</v>
      </c>
    </row>
    <row r="214" spans="1:12" x14ac:dyDescent="0.25">
      <c r="A214" s="17" t="s">
        <v>13</v>
      </c>
      <c r="B214" s="17">
        <v>19</v>
      </c>
      <c r="C214" s="17">
        <v>1710000</v>
      </c>
      <c r="E214" s="17">
        <v>366437.6875</v>
      </c>
      <c r="F214" s="17">
        <v>2679169.5</v>
      </c>
      <c r="G214" s="17">
        <v>2312731.8125</v>
      </c>
      <c r="H214" s="17">
        <v>1241085.3618399999</v>
      </c>
      <c r="I214" s="17">
        <v>670956.67663799995</v>
      </c>
      <c r="J214" s="17">
        <v>293</v>
      </c>
      <c r="K214" s="17">
        <v>2020</v>
      </c>
      <c r="L214" s="18">
        <v>44123</v>
      </c>
    </row>
    <row r="215" spans="1:12" x14ac:dyDescent="0.25">
      <c r="A215" s="17" t="s">
        <v>14</v>
      </c>
      <c r="B215" s="17">
        <v>41</v>
      </c>
      <c r="C215" s="17">
        <v>3690000</v>
      </c>
      <c r="E215" s="17">
        <v>6309.5766601599998</v>
      </c>
      <c r="F215" s="17">
        <v>1976970.75</v>
      </c>
      <c r="G215" s="17">
        <v>1970661.17334</v>
      </c>
      <c r="H215" s="17">
        <v>620828.48261199996</v>
      </c>
      <c r="I215" s="17">
        <v>593933.74376999994</v>
      </c>
      <c r="J215" s="17">
        <v>293</v>
      </c>
      <c r="K215" s="17">
        <v>2020</v>
      </c>
      <c r="L215" s="18">
        <v>44123</v>
      </c>
    </row>
    <row r="216" spans="1:12" x14ac:dyDescent="0.25">
      <c r="A216" t="s">
        <v>18</v>
      </c>
      <c r="B216">
        <v>230</v>
      </c>
      <c r="C216">
        <v>20700000</v>
      </c>
      <c r="E216">
        <v>6309.5766601599998</v>
      </c>
      <c r="F216">
        <v>1721869.75</v>
      </c>
      <c r="G216">
        <v>1715560.17334</v>
      </c>
      <c r="H216">
        <v>505729.42212300003</v>
      </c>
      <c r="I216">
        <v>353910.814878</v>
      </c>
      <c r="J216">
        <v>293</v>
      </c>
      <c r="K216">
        <v>2020</v>
      </c>
      <c r="L216" s="16">
        <v>44123</v>
      </c>
    </row>
    <row r="217" spans="1:12" x14ac:dyDescent="0.25">
      <c r="A217" s="17" t="s">
        <v>15</v>
      </c>
      <c r="B217" s="17">
        <v>781</v>
      </c>
      <c r="C217" s="17">
        <v>70290000</v>
      </c>
      <c r="E217" s="17">
        <v>6309.5766601599998</v>
      </c>
      <c r="F217" s="17">
        <v>1541701.125</v>
      </c>
      <c r="G217" s="17">
        <v>1535391.54834</v>
      </c>
      <c r="H217" s="17">
        <v>418076.50571100001</v>
      </c>
      <c r="I217" s="17">
        <v>297334.27389700001</v>
      </c>
      <c r="J217" s="17">
        <v>293</v>
      </c>
      <c r="K217" s="17">
        <v>2020</v>
      </c>
      <c r="L217" s="18">
        <v>44123</v>
      </c>
    </row>
    <row r="218" spans="1:12" x14ac:dyDescent="0.25">
      <c r="A218" s="17" t="s">
        <v>20</v>
      </c>
      <c r="B218" s="17">
        <v>1684</v>
      </c>
      <c r="C218" s="17">
        <v>151560000</v>
      </c>
      <c r="E218" s="17">
        <v>6309.5766601599998</v>
      </c>
      <c r="F218" s="17">
        <v>2679169.5</v>
      </c>
      <c r="G218" s="17">
        <v>2672859.9233400002</v>
      </c>
      <c r="H218" s="17">
        <v>271862.84590800002</v>
      </c>
      <c r="I218" s="17">
        <v>278889.989902</v>
      </c>
      <c r="J218" s="17">
        <v>293</v>
      </c>
      <c r="K218" s="17">
        <v>2020</v>
      </c>
      <c r="L218" s="18">
        <v>44123</v>
      </c>
    </row>
    <row r="219" spans="1:12" x14ac:dyDescent="0.25">
      <c r="A219" s="17" t="s">
        <v>23</v>
      </c>
      <c r="B219" s="17">
        <v>124</v>
      </c>
      <c r="C219" s="17">
        <v>11160000</v>
      </c>
      <c r="E219" s="17">
        <v>6309.5766601599998</v>
      </c>
      <c r="F219" s="17">
        <v>1923092.5</v>
      </c>
      <c r="G219" s="17">
        <v>1916782.92334</v>
      </c>
      <c r="H219" s="17">
        <v>229885.36152899999</v>
      </c>
      <c r="I219" s="17">
        <v>398897.22397699999</v>
      </c>
      <c r="J219" s="17">
        <v>293</v>
      </c>
      <c r="K219" s="17">
        <v>2020</v>
      </c>
      <c r="L219" s="18">
        <v>44123</v>
      </c>
    </row>
    <row r="220" spans="1:12" x14ac:dyDescent="0.25">
      <c r="A220" s="17" t="s">
        <v>17</v>
      </c>
      <c r="B220" s="17">
        <v>609</v>
      </c>
      <c r="C220" s="17">
        <v>54810000</v>
      </c>
      <c r="E220" s="17">
        <v>6309.5766601599998</v>
      </c>
      <c r="F220" s="17">
        <v>387257.90625</v>
      </c>
      <c r="G220" s="17">
        <v>380948.32958999998</v>
      </c>
      <c r="H220" s="17">
        <v>117939.517959</v>
      </c>
      <c r="I220" s="17">
        <v>70695.367471499994</v>
      </c>
      <c r="J220" s="17">
        <v>293</v>
      </c>
      <c r="K220" s="17">
        <v>2020</v>
      </c>
      <c r="L220" s="18">
        <v>44123</v>
      </c>
    </row>
    <row r="221" spans="1:12" x14ac:dyDescent="0.25">
      <c r="A221" t="s">
        <v>22</v>
      </c>
      <c r="B221">
        <v>63</v>
      </c>
      <c r="C221">
        <v>5670000</v>
      </c>
      <c r="E221">
        <v>6309.5766601599998</v>
      </c>
      <c r="F221">
        <v>285759.25</v>
      </c>
      <c r="G221">
        <v>279449.67333999998</v>
      </c>
      <c r="H221">
        <v>81228.490474599996</v>
      </c>
      <c r="I221">
        <v>72840.060682700001</v>
      </c>
      <c r="J221">
        <v>293</v>
      </c>
      <c r="K221">
        <v>2020</v>
      </c>
      <c r="L221" s="16">
        <v>44123</v>
      </c>
    </row>
    <row r="222" spans="1:12" x14ac:dyDescent="0.25">
      <c r="A222" s="17" t="s">
        <v>19</v>
      </c>
      <c r="B222" s="17">
        <v>35</v>
      </c>
      <c r="C222" s="17">
        <v>3150000</v>
      </c>
      <c r="E222" s="17">
        <v>6309.5766601599998</v>
      </c>
      <c r="F222" s="17">
        <v>376704</v>
      </c>
      <c r="G222" s="17">
        <v>370394.42333999998</v>
      </c>
      <c r="H222" s="17">
        <v>52029.571275100003</v>
      </c>
      <c r="I222" s="17">
        <v>87629.948287000007</v>
      </c>
      <c r="J222" s="17">
        <v>293</v>
      </c>
      <c r="K222" s="17">
        <v>2020</v>
      </c>
      <c r="L222" s="18">
        <v>44123</v>
      </c>
    </row>
    <row r="223" spans="1:12" x14ac:dyDescent="0.25">
      <c r="A223" t="s">
        <v>49</v>
      </c>
      <c r="B223">
        <v>15</v>
      </c>
      <c r="C223">
        <v>1350000</v>
      </c>
      <c r="E223" s="17">
        <v>6309.5766601599998</v>
      </c>
      <c r="F223" s="17">
        <v>102801.640625</v>
      </c>
      <c r="G223" s="17">
        <v>96492.063964800007</v>
      </c>
      <c r="H223" s="17">
        <v>35680.5708008</v>
      </c>
      <c r="I223" s="17">
        <v>34761.676504299998</v>
      </c>
      <c r="J223">
        <v>293</v>
      </c>
      <c r="K223">
        <v>2020</v>
      </c>
      <c r="L223" s="16">
        <v>44123</v>
      </c>
    </row>
    <row r="224" spans="1:12" x14ac:dyDescent="0.25">
      <c r="A224" t="s">
        <v>36</v>
      </c>
      <c r="B224">
        <v>35</v>
      </c>
      <c r="C224">
        <v>3150000</v>
      </c>
      <c r="E224">
        <v>6309.5766601599998</v>
      </c>
      <c r="F224">
        <v>409260.84375</v>
      </c>
      <c r="G224">
        <v>402951.26708999998</v>
      </c>
      <c r="H224">
        <v>33915.349455900003</v>
      </c>
      <c r="I224">
        <v>78962.624663199997</v>
      </c>
      <c r="J224">
        <v>293</v>
      </c>
      <c r="K224">
        <v>2020</v>
      </c>
      <c r="L224" s="16">
        <v>44123</v>
      </c>
    </row>
    <row r="225" spans="1:12" x14ac:dyDescent="0.25">
      <c r="A225" s="17" t="s">
        <v>50</v>
      </c>
      <c r="B225" s="17">
        <v>39</v>
      </c>
      <c r="C225" s="17">
        <v>3510000</v>
      </c>
      <c r="E225" s="17">
        <v>6309.5766601599998</v>
      </c>
      <c r="F225" s="17">
        <v>319153.9375</v>
      </c>
      <c r="G225" s="17">
        <v>312844.36083999998</v>
      </c>
      <c r="H225" s="17">
        <v>27366.499311399999</v>
      </c>
      <c r="I225" s="17">
        <v>61939.520761799999</v>
      </c>
      <c r="J225" s="17">
        <v>293</v>
      </c>
      <c r="K225" s="17">
        <v>2020</v>
      </c>
      <c r="L225" s="18">
        <v>44123</v>
      </c>
    </row>
    <row r="226" spans="1:12" x14ac:dyDescent="0.25">
      <c r="A226" s="17" t="s">
        <v>47</v>
      </c>
      <c r="B226" s="17">
        <v>22</v>
      </c>
      <c r="C226" s="17">
        <v>1980000</v>
      </c>
      <c r="E226" s="17">
        <v>6309.5766601599998</v>
      </c>
      <c r="F226" s="17">
        <v>108642.617188</v>
      </c>
      <c r="G226" s="17">
        <v>102333.040527</v>
      </c>
      <c r="H226" s="17">
        <v>18371.230535300001</v>
      </c>
      <c r="I226" s="17">
        <v>24050.8845974</v>
      </c>
      <c r="J226" s="17">
        <v>293</v>
      </c>
      <c r="K226" s="17">
        <v>2020</v>
      </c>
      <c r="L226" s="18">
        <v>44123</v>
      </c>
    </row>
    <row r="227" spans="1:12" x14ac:dyDescent="0.25">
      <c r="A227" t="s">
        <v>27</v>
      </c>
      <c r="B227">
        <v>240</v>
      </c>
      <c r="C227">
        <v>21600000</v>
      </c>
      <c r="E227">
        <v>6309.5766601599998</v>
      </c>
      <c r="F227">
        <v>270395.9375</v>
      </c>
      <c r="G227">
        <v>264086.36083999998</v>
      </c>
      <c r="H227">
        <v>13190.3007894</v>
      </c>
      <c r="I227">
        <v>24979.284742899999</v>
      </c>
      <c r="J227">
        <v>293</v>
      </c>
      <c r="K227">
        <v>2020</v>
      </c>
      <c r="L227" s="16">
        <v>44123</v>
      </c>
    </row>
    <row r="228" spans="1:12" x14ac:dyDescent="0.25">
      <c r="A228" s="17" t="s">
        <v>26</v>
      </c>
      <c r="B228" s="17">
        <v>354</v>
      </c>
      <c r="C228" s="17">
        <v>31860000</v>
      </c>
      <c r="E228" s="17">
        <v>6309.5766601599998</v>
      </c>
      <c r="F228" s="17">
        <v>164437.203125</v>
      </c>
      <c r="G228" s="17">
        <v>158127.62646500001</v>
      </c>
      <c r="H228" s="17">
        <v>10065.6707467</v>
      </c>
      <c r="I228" s="17">
        <v>15969.485565499999</v>
      </c>
      <c r="J228" s="17">
        <v>293</v>
      </c>
      <c r="K228" s="17">
        <v>2020</v>
      </c>
      <c r="L228" s="18">
        <v>44123</v>
      </c>
    </row>
    <row r="229" spans="1:12" x14ac:dyDescent="0.25">
      <c r="A229" s="17" t="s">
        <v>28</v>
      </c>
      <c r="B229" s="17">
        <v>73</v>
      </c>
      <c r="C229" s="17">
        <v>6570000</v>
      </c>
      <c r="E229" s="17">
        <v>6309.5766601599998</v>
      </c>
      <c r="F229" s="17">
        <v>59156.2070313</v>
      </c>
      <c r="G229" s="17">
        <v>52846.6303711</v>
      </c>
      <c r="H229" s="17">
        <v>8639.8264193600007</v>
      </c>
      <c r="I229" s="17">
        <v>10116.847602399999</v>
      </c>
      <c r="J229" s="17">
        <v>293</v>
      </c>
      <c r="K229" s="17">
        <v>2020</v>
      </c>
      <c r="L229" s="18">
        <v>44123</v>
      </c>
    </row>
    <row r="230" spans="1:12" x14ac:dyDescent="0.25">
      <c r="A230" s="17" t="s">
        <v>30</v>
      </c>
      <c r="B230" s="17">
        <v>499</v>
      </c>
      <c r="C230" s="17">
        <v>44910000</v>
      </c>
      <c r="E230" s="17">
        <v>6309.5766601599998</v>
      </c>
      <c r="F230" s="17">
        <v>48752.8710938</v>
      </c>
      <c r="G230" s="17">
        <v>42443.2944336</v>
      </c>
      <c r="H230" s="17">
        <v>6560.1251477599999</v>
      </c>
      <c r="I230" s="17">
        <v>2630.9061902499998</v>
      </c>
      <c r="J230" s="17">
        <v>293</v>
      </c>
      <c r="K230" s="17">
        <v>2020</v>
      </c>
      <c r="L230" s="18">
        <v>44123</v>
      </c>
    </row>
    <row r="231" spans="1:12" x14ac:dyDescent="0.25">
      <c r="A231" s="17" t="s">
        <v>31</v>
      </c>
      <c r="B231" s="17">
        <v>98</v>
      </c>
      <c r="C231" s="17">
        <v>8820000</v>
      </c>
      <c r="E231" s="17">
        <v>6309.5766601599998</v>
      </c>
      <c r="F231" s="17">
        <v>6309.5766601599998</v>
      </c>
      <c r="G231" s="17">
        <v>0</v>
      </c>
      <c r="H231" s="17">
        <v>6309.5766601599998</v>
      </c>
      <c r="I231" s="17">
        <v>0</v>
      </c>
      <c r="J231" s="17">
        <v>293</v>
      </c>
      <c r="K231" s="17">
        <v>2020</v>
      </c>
      <c r="L231" s="18">
        <v>44123</v>
      </c>
    </row>
    <row r="232" spans="1:12" x14ac:dyDescent="0.25">
      <c r="A232" s="17" t="s">
        <v>32</v>
      </c>
      <c r="B232" s="17">
        <v>113</v>
      </c>
      <c r="C232" s="17">
        <v>10170000</v>
      </c>
      <c r="E232" s="17">
        <v>6309.5766601599998</v>
      </c>
      <c r="F232" s="17">
        <v>6309.5766601599998</v>
      </c>
      <c r="G232" s="17">
        <v>0</v>
      </c>
      <c r="H232" s="17">
        <v>6309.5766601599998</v>
      </c>
      <c r="I232" s="17">
        <v>0</v>
      </c>
      <c r="J232" s="17">
        <v>293</v>
      </c>
      <c r="K232" s="17">
        <v>2020</v>
      </c>
      <c r="L232" s="18">
        <v>44123</v>
      </c>
    </row>
    <row r="233" spans="1:12" x14ac:dyDescent="0.25">
      <c r="A233" t="s">
        <v>33</v>
      </c>
      <c r="B233">
        <v>157</v>
      </c>
      <c r="C233">
        <v>14130000</v>
      </c>
      <c r="E233">
        <v>6309.5766601599998</v>
      </c>
      <c r="F233">
        <v>6309.5766601599998</v>
      </c>
      <c r="G233">
        <v>0</v>
      </c>
      <c r="H233">
        <v>6309.5766601599998</v>
      </c>
      <c r="I233">
        <v>0</v>
      </c>
      <c r="J233">
        <v>293</v>
      </c>
      <c r="K233">
        <v>2020</v>
      </c>
      <c r="L233" s="16">
        <v>44123</v>
      </c>
    </row>
    <row r="234" spans="1:12" x14ac:dyDescent="0.25">
      <c r="A234" s="17" t="s">
        <v>34</v>
      </c>
      <c r="B234" s="17">
        <v>22</v>
      </c>
      <c r="C234" s="17">
        <v>1980000</v>
      </c>
      <c r="E234" s="17">
        <v>6309.5766601599998</v>
      </c>
      <c r="F234" s="17">
        <v>6309.5766601599998</v>
      </c>
      <c r="G234" s="17">
        <v>0</v>
      </c>
      <c r="H234" s="17">
        <v>6309.5766601599998</v>
      </c>
      <c r="I234" s="17">
        <v>0</v>
      </c>
      <c r="J234" s="17">
        <v>293</v>
      </c>
      <c r="K234" s="17">
        <v>2020</v>
      </c>
      <c r="L234" s="18">
        <v>44123</v>
      </c>
    </row>
    <row r="235" spans="1:12" x14ac:dyDescent="0.25">
      <c r="A235" s="17" t="s">
        <v>35</v>
      </c>
      <c r="B235" s="17">
        <v>136</v>
      </c>
      <c r="C235" s="17">
        <v>12240000</v>
      </c>
      <c r="E235" s="17">
        <v>6309.5766601599998</v>
      </c>
      <c r="F235" s="17">
        <v>6309.5766601599998</v>
      </c>
      <c r="G235" s="17">
        <v>0</v>
      </c>
      <c r="H235" s="17">
        <v>6309.5766601599998</v>
      </c>
      <c r="I235" s="17">
        <v>0</v>
      </c>
      <c r="J235" s="17">
        <v>293</v>
      </c>
      <c r="K235" s="17">
        <v>2020</v>
      </c>
      <c r="L235" s="18">
        <v>44123</v>
      </c>
    </row>
    <row r="236" spans="1:12" x14ac:dyDescent="0.25">
      <c r="A236" s="17" t="s">
        <v>37</v>
      </c>
      <c r="B236" s="17">
        <v>110</v>
      </c>
      <c r="C236" s="17">
        <v>9900000</v>
      </c>
      <c r="E236" s="17">
        <v>6309.5766601599998</v>
      </c>
      <c r="F236" s="17">
        <v>6309.5766601599998</v>
      </c>
      <c r="G236" s="17">
        <v>0</v>
      </c>
      <c r="H236" s="17">
        <v>6309.5766601599998</v>
      </c>
      <c r="I236" s="17">
        <v>0</v>
      </c>
      <c r="J236" s="17">
        <v>293</v>
      </c>
      <c r="K236" s="17">
        <v>2020</v>
      </c>
      <c r="L236" s="18">
        <v>44123</v>
      </c>
    </row>
    <row r="237" spans="1:12" x14ac:dyDescent="0.25">
      <c r="A237" s="17" t="s">
        <v>38</v>
      </c>
      <c r="B237" s="17">
        <v>49</v>
      </c>
      <c r="C237" s="17">
        <v>4410000</v>
      </c>
      <c r="E237" s="17">
        <v>6309.5766601599998</v>
      </c>
      <c r="F237" s="17">
        <v>6309.5766601599998</v>
      </c>
      <c r="G237" s="17">
        <v>0</v>
      </c>
      <c r="H237" s="17">
        <v>6309.5766601599998</v>
      </c>
      <c r="I237" s="17">
        <v>0</v>
      </c>
      <c r="J237" s="17">
        <v>293</v>
      </c>
      <c r="K237" s="17">
        <v>2020</v>
      </c>
      <c r="L237" s="18">
        <v>44123</v>
      </c>
    </row>
    <row r="238" spans="1:12" x14ac:dyDescent="0.25">
      <c r="A238" s="17" t="s">
        <v>39</v>
      </c>
      <c r="B238" s="17">
        <v>4</v>
      </c>
      <c r="C238" s="17">
        <v>360000</v>
      </c>
      <c r="E238" s="17">
        <v>6309.5766601599998</v>
      </c>
      <c r="F238" s="17">
        <v>6309.5766601599998</v>
      </c>
      <c r="G238" s="17">
        <v>0</v>
      </c>
      <c r="H238" s="17">
        <v>6309.5766601599998</v>
      </c>
      <c r="I238" s="17">
        <v>0</v>
      </c>
      <c r="J238" s="17">
        <v>293</v>
      </c>
      <c r="K238" s="17">
        <v>2020</v>
      </c>
      <c r="L238" s="18">
        <v>44123</v>
      </c>
    </row>
    <row r="239" spans="1:12" x14ac:dyDescent="0.25">
      <c r="A239" s="17" t="s">
        <v>42</v>
      </c>
      <c r="B239" s="17">
        <v>7</v>
      </c>
      <c r="C239" s="17">
        <v>630000</v>
      </c>
      <c r="E239" s="17">
        <v>6309.5766601599998</v>
      </c>
      <c r="F239" s="17">
        <v>6309.5766601599998</v>
      </c>
      <c r="G239" s="17">
        <v>0</v>
      </c>
      <c r="H239" s="17">
        <v>6309.5766601599998</v>
      </c>
      <c r="I239" s="17">
        <v>0</v>
      </c>
      <c r="J239" s="17">
        <v>293</v>
      </c>
      <c r="K239" s="17">
        <v>2020</v>
      </c>
      <c r="L239" s="18">
        <v>44123</v>
      </c>
    </row>
    <row r="240" spans="1:12" x14ac:dyDescent="0.25">
      <c r="A240" t="s">
        <v>44</v>
      </c>
      <c r="B240">
        <v>73</v>
      </c>
      <c r="C240">
        <v>6570000</v>
      </c>
      <c r="E240" s="17">
        <v>6309.5766601599998</v>
      </c>
      <c r="F240" s="17">
        <v>6309.5766601599998</v>
      </c>
      <c r="G240" s="17">
        <v>0</v>
      </c>
      <c r="H240" s="17">
        <v>6309.5766601599998</v>
      </c>
      <c r="I240" s="17">
        <v>0</v>
      </c>
      <c r="J240">
        <v>293</v>
      </c>
      <c r="K240">
        <v>2020</v>
      </c>
      <c r="L240" s="16">
        <v>44123</v>
      </c>
    </row>
    <row r="241" spans="1:12" x14ac:dyDescent="0.25">
      <c r="A241" s="17" t="s">
        <v>53</v>
      </c>
      <c r="B241" s="17">
        <v>34</v>
      </c>
      <c r="C241" s="17">
        <v>3060000</v>
      </c>
      <c r="E241" s="17">
        <v>6309.5766601599998</v>
      </c>
      <c r="F241" s="17">
        <v>6309.5766601599998</v>
      </c>
      <c r="G241" s="17">
        <v>0</v>
      </c>
      <c r="H241" s="17">
        <v>6309.5766601599998</v>
      </c>
      <c r="I241" s="17">
        <v>0</v>
      </c>
      <c r="J241" s="17">
        <v>293</v>
      </c>
      <c r="K241" s="17">
        <v>2020</v>
      </c>
      <c r="L241" s="18">
        <v>44123</v>
      </c>
    </row>
    <row r="242" spans="1:12" x14ac:dyDescent="0.25">
      <c r="A242" s="17" t="s">
        <v>54</v>
      </c>
      <c r="B242" s="17">
        <v>40</v>
      </c>
      <c r="C242" s="17">
        <v>3600000</v>
      </c>
      <c r="E242" s="17">
        <v>6309.5766601599998</v>
      </c>
      <c r="F242" s="17">
        <v>6309.5766601599998</v>
      </c>
      <c r="G242" s="17">
        <v>0</v>
      </c>
      <c r="H242" s="17">
        <v>6309.5766601599998</v>
      </c>
      <c r="I242" s="17">
        <v>0</v>
      </c>
      <c r="J242" s="17">
        <v>293</v>
      </c>
      <c r="K242" s="17">
        <v>2020</v>
      </c>
      <c r="L242" s="18">
        <v>44123</v>
      </c>
    </row>
    <row r="243" spans="1:12" x14ac:dyDescent="0.25">
      <c r="A243" s="17" t="s">
        <v>16</v>
      </c>
      <c r="B243" s="17">
        <v>39</v>
      </c>
      <c r="C243" s="17">
        <v>3510000</v>
      </c>
      <c r="E243" s="17">
        <v>6309.5766601599998</v>
      </c>
      <c r="F243" s="17">
        <v>6309.5766601599998</v>
      </c>
      <c r="G243" s="17">
        <v>0</v>
      </c>
      <c r="H243" s="17">
        <v>6309.5766601599998</v>
      </c>
      <c r="I243" s="17">
        <v>0</v>
      </c>
      <c r="J243" s="17">
        <v>293</v>
      </c>
      <c r="K243" s="17">
        <v>2020</v>
      </c>
      <c r="L243" s="18">
        <v>44123</v>
      </c>
    </row>
    <row r="244" spans="1:12" x14ac:dyDescent="0.25">
      <c r="A244" s="17" t="s">
        <v>48</v>
      </c>
      <c r="B244" s="17">
        <v>11</v>
      </c>
      <c r="C244" s="17">
        <v>990000</v>
      </c>
      <c r="E244" s="17">
        <v>6309.5766601599998</v>
      </c>
      <c r="F244" s="17">
        <v>6309.5766601599998</v>
      </c>
      <c r="G244" s="17">
        <v>0</v>
      </c>
      <c r="H244" s="17">
        <v>6309.5766601599998</v>
      </c>
      <c r="I244" s="17">
        <v>0</v>
      </c>
      <c r="J244" s="17">
        <v>293</v>
      </c>
      <c r="K244" s="17">
        <v>2020</v>
      </c>
      <c r="L244" s="18">
        <v>44123</v>
      </c>
    </row>
    <row r="245" spans="1:12" x14ac:dyDescent="0.25">
      <c r="A245" s="17" t="s">
        <v>13</v>
      </c>
      <c r="B245" s="17">
        <v>23</v>
      </c>
      <c r="C245" s="17">
        <v>2070000</v>
      </c>
      <c r="E245" s="17">
        <v>248885.8125</v>
      </c>
      <c r="F245" s="17">
        <v>2147831.75</v>
      </c>
      <c r="G245" s="17">
        <v>1898945.9375</v>
      </c>
      <c r="H245" s="17">
        <v>1214469.9259500001</v>
      </c>
      <c r="I245" s="17">
        <v>590504.40793600003</v>
      </c>
      <c r="J245" s="17">
        <v>292</v>
      </c>
      <c r="K245" s="17">
        <v>2020</v>
      </c>
      <c r="L245" s="18">
        <v>44122</v>
      </c>
    </row>
    <row r="246" spans="1:12" x14ac:dyDescent="0.25">
      <c r="A246" t="s">
        <v>20</v>
      </c>
      <c r="B246">
        <v>2533</v>
      </c>
      <c r="C246">
        <v>227970000</v>
      </c>
      <c r="E246">
        <v>6309.5766601599998</v>
      </c>
      <c r="F246">
        <v>4168694.75</v>
      </c>
      <c r="G246">
        <v>4162385.1733400002</v>
      </c>
      <c r="H246">
        <v>461657.67486700002</v>
      </c>
      <c r="I246">
        <v>527341.25857599999</v>
      </c>
      <c r="J246">
        <v>292</v>
      </c>
      <c r="K246">
        <v>2020</v>
      </c>
      <c r="L246" s="16">
        <v>44122</v>
      </c>
    </row>
    <row r="247" spans="1:12" x14ac:dyDescent="0.25">
      <c r="A247" s="17" t="s">
        <v>49</v>
      </c>
      <c r="B247" s="17">
        <v>117</v>
      </c>
      <c r="C247" s="17">
        <v>10530000</v>
      </c>
      <c r="E247" s="17">
        <v>6309.5766601599998</v>
      </c>
      <c r="F247" s="17">
        <v>1076466</v>
      </c>
      <c r="G247" s="17">
        <v>1070156.42334</v>
      </c>
      <c r="H247" s="17">
        <v>97568.660657100001</v>
      </c>
      <c r="I247" s="17">
        <v>175993.961537</v>
      </c>
      <c r="J247" s="17">
        <v>292</v>
      </c>
      <c r="K247" s="17">
        <v>2020</v>
      </c>
      <c r="L247" s="18">
        <v>44122</v>
      </c>
    </row>
    <row r="248" spans="1:12" x14ac:dyDescent="0.25">
      <c r="A248" t="s">
        <v>28</v>
      </c>
      <c r="B248">
        <v>119</v>
      </c>
      <c r="C248">
        <v>10710000</v>
      </c>
      <c r="E248">
        <v>6309.5766601599998</v>
      </c>
      <c r="F248">
        <v>51522.8789063</v>
      </c>
      <c r="G248">
        <v>45213.3022461</v>
      </c>
      <c r="H248">
        <v>7220.1772419899999</v>
      </c>
      <c r="I248">
        <v>5591.9639348999999</v>
      </c>
      <c r="J248">
        <v>292</v>
      </c>
      <c r="K248">
        <v>2020</v>
      </c>
      <c r="L248" s="16">
        <v>44122</v>
      </c>
    </row>
    <row r="249" spans="1:12" x14ac:dyDescent="0.25">
      <c r="A249" s="17" t="s">
        <v>30</v>
      </c>
      <c r="B249" s="17">
        <v>566</v>
      </c>
      <c r="C249" s="17">
        <v>50940000</v>
      </c>
      <c r="E249" s="17">
        <v>6309.5766601599998</v>
      </c>
      <c r="F249" s="17">
        <v>60813.5234375</v>
      </c>
      <c r="G249" s="17">
        <v>54503.9467773</v>
      </c>
      <c r="H249" s="17">
        <v>6552.1793898699998</v>
      </c>
      <c r="I249" s="17">
        <v>3368.22096001</v>
      </c>
      <c r="J249" s="17">
        <v>292</v>
      </c>
      <c r="K249" s="17">
        <v>2020</v>
      </c>
      <c r="L249" s="18">
        <v>44122</v>
      </c>
    </row>
    <row r="250" spans="1:12" x14ac:dyDescent="0.25">
      <c r="A250" s="17" t="s">
        <v>31</v>
      </c>
      <c r="B250" s="17">
        <v>105</v>
      </c>
      <c r="C250" s="17">
        <v>9450000</v>
      </c>
      <c r="E250" s="17">
        <v>6309.5766601599998</v>
      </c>
      <c r="F250" s="17">
        <v>6309.5766601599998</v>
      </c>
      <c r="G250" s="17">
        <v>0</v>
      </c>
      <c r="H250" s="17">
        <v>6309.5766601599998</v>
      </c>
      <c r="I250" s="17">
        <v>0</v>
      </c>
      <c r="J250" s="17">
        <v>292</v>
      </c>
      <c r="K250" s="17">
        <v>2020</v>
      </c>
      <c r="L250" s="18">
        <v>44122</v>
      </c>
    </row>
    <row r="251" spans="1:12" x14ac:dyDescent="0.25">
      <c r="A251" s="17" t="s">
        <v>33</v>
      </c>
      <c r="B251" s="17">
        <v>68</v>
      </c>
      <c r="C251" s="17">
        <v>6120000</v>
      </c>
      <c r="E251" s="17">
        <v>6309.5766601599998</v>
      </c>
      <c r="F251" s="17">
        <v>6309.5766601599998</v>
      </c>
      <c r="G251" s="17">
        <v>0</v>
      </c>
      <c r="H251" s="17">
        <v>6309.5766601599998</v>
      </c>
      <c r="I251" s="17">
        <v>0</v>
      </c>
      <c r="J251" s="17">
        <v>292</v>
      </c>
      <c r="K251" s="17">
        <v>2020</v>
      </c>
      <c r="L251" s="18">
        <v>44122</v>
      </c>
    </row>
    <row r="252" spans="1:12" x14ac:dyDescent="0.25">
      <c r="A252" s="17" t="s">
        <v>35</v>
      </c>
      <c r="B252" s="17">
        <v>44</v>
      </c>
      <c r="C252" s="17">
        <v>3960000</v>
      </c>
      <c r="E252" s="17">
        <v>6309.5766601599998</v>
      </c>
      <c r="F252" s="17">
        <v>6309.5766601599998</v>
      </c>
      <c r="G252" s="17">
        <v>0</v>
      </c>
      <c r="H252" s="17">
        <v>6309.5766601599998</v>
      </c>
      <c r="I252" s="17">
        <v>0</v>
      </c>
      <c r="J252" s="17">
        <v>292</v>
      </c>
      <c r="K252" s="17">
        <v>2020</v>
      </c>
      <c r="L252" s="18">
        <v>44122</v>
      </c>
    </row>
    <row r="253" spans="1:12" x14ac:dyDescent="0.25">
      <c r="A253" s="17" t="s">
        <v>52</v>
      </c>
      <c r="B253" s="17">
        <v>33</v>
      </c>
      <c r="C253" s="17">
        <v>2970000</v>
      </c>
      <c r="E253" s="17">
        <v>6309.5766601599998</v>
      </c>
      <c r="F253" s="17">
        <v>6309.5766601599998</v>
      </c>
      <c r="G253" s="17">
        <v>0</v>
      </c>
      <c r="H253" s="17">
        <v>6309.5766601599998</v>
      </c>
      <c r="I253" s="17">
        <v>0</v>
      </c>
      <c r="J253" s="17">
        <v>292</v>
      </c>
      <c r="K253" s="17">
        <v>2020</v>
      </c>
      <c r="L253" s="18">
        <v>44122</v>
      </c>
    </row>
    <row r="254" spans="1:12" x14ac:dyDescent="0.25">
      <c r="A254" s="17" t="s">
        <v>37</v>
      </c>
      <c r="B254" s="17">
        <v>30</v>
      </c>
      <c r="C254" s="17">
        <v>2700000</v>
      </c>
      <c r="E254" s="17">
        <v>6309.5766601599998</v>
      </c>
      <c r="F254" s="17">
        <v>6309.5766601599998</v>
      </c>
      <c r="G254" s="17">
        <v>0</v>
      </c>
      <c r="H254" s="17">
        <v>6309.5766601599998</v>
      </c>
      <c r="I254" s="17">
        <v>0</v>
      </c>
      <c r="J254" s="17">
        <v>292</v>
      </c>
      <c r="K254" s="17">
        <v>2020</v>
      </c>
      <c r="L254" s="18">
        <v>44122</v>
      </c>
    </row>
    <row r="255" spans="1:12" x14ac:dyDescent="0.25">
      <c r="A255" t="s">
        <v>39</v>
      </c>
      <c r="B255">
        <v>18</v>
      </c>
      <c r="C255">
        <v>1620000</v>
      </c>
      <c r="E255">
        <v>6309.5766601599998</v>
      </c>
      <c r="F255">
        <v>6309.5766601599998</v>
      </c>
      <c r="G255">
        <v>0</v>
      </c>
      <c r="H255">
        <v>6309.5766601599998</v>
      </c>
      <c r="I255">
        <v>0</v>
      </c>
      <c r="J255">
        <v>292</v>
      </c>
      <c r="K255">
        <v>2020</v>
      </c>
      <c r="L255" s="16">
        <v>44122</v>
      </c>
    </row>
    <row r="256" spans="1:12" x14ac:dyDescent="0.25">
      <c r="A256" s="17" t="s">
        <v>44</v>
      </c>
      <c r="B256" s="17">
        <v>79</v>
      </c>
      <c r="C256" s="17">
        <v>7110000</v>
      </c>
      <c r="E256" s="17">
        <v>6309.5766601599998</v>
      </c>
      <c r="F256" s="17">
        <v>6309.5766601599998</v>
      </c>
      <c r="G256" s="17">
        <v>0</v>
      </c>
      <c r="H256" s="17">
        <v>6309.5766601599998</v>
      </c>
      <c r="I256" s="17">
        <v>0</v>
      </c>
      <c r="J256" s="17">
        <v>292</v>
      </c>
      <c r="K256" s="17">
        <v>2020</v>
      </c>
      <c r="L256" s="18">
        <v>44122</v>
      </c>
    </row>
    <row r="257" spans="1:12" x14ac:dyDescent="0.25">
      <c r="A257" s="17" t="s">
        <v>25</v>
      </c>
      <c r="B257" s="17">
        <v>41</v>
      </c>
      <c r="C257" s="17">
        <v>3690000</v>
      </c>
      <c r="E257" s="17">
        <v>6309.5766601599998</v>
      </c>
      <c r="F257" s="17">
        <v>6309.5766601599998</v>
      </c>
      <c r="G257" s="17">
        <v>0</v>
      </c>
      <c r="H257" s="17">
        <v>6309.5766601599998</v>
      </c>
      <c r="I257" s="17">
        <v>0</v>
      </c>
      <c r="J257" s="17">
        <v>292</v>
      </c>
      <c r="K257" s="17">
        <v>2020</v>
      </c>
      <c r="L257" s="18">
        <v>44122</v>
      </c>
    </row>
    <row r="258" spans="1:12" x14ac:dyDescent="0.25">
      <c r="A258" s="17" t="s">
        <v>51</v>
      </c>
      <c r="B258" s="17">
        <v>21</v>
      </c>
      <c r="C258" s="17">
        <v>1890000</v>
      </c>
      <c r="E258" s="17">
        <v>6309.5766601599998</v>
      </c>
      <c r="F258" s="17">
        <v>6309.5766601599998</v>
      </c>
      <c r="G258" s="17">
        <v>0</v>
      </c>
      <c r="H258" s="17">
        <v>6309.5766601599998</v>
      </c>
      <c r="I258" s="17">
        <v>0</v>
      </c>
      <c r="J258" s="17">
        <v>292</v>
      </c>
      <c r="K258" s="17">
        <v>2020</v>
      </c>
      <c r="L258" s="18">
        <v>44122</v>
      </c>
    </row>
    <row r="259" spans="1:12" x14ac:dyDescent="0.25">
      <c r="A259" s="17" t="s">
        <v>47</v>
      </c>
      <c r="B259" s="17">
        <v>26</v>
      </c>
      <c r="C259" s="17">
        <v>2340000</v>
      </c>
      <c r="E259" s="17">
        <v>6309.5766601599998</v>
      </c>
      <c r="F259" s="17">
        <v>6309.5766601599998</v>
      </c>
      <c r="G259" s="17">
        <v>0</v>
      </c>
      <c r="H259" s="17">
        <v>6309.5766601599998</v>
      </c>
      <c r="I259" s="17">
        <v>0</v>
      </c>
      <c r="J259" s="17">
        <v>292</v>
      </c>
      <c r="K259" s="17">
        <v>2020</v>
      </c>
      <c r="L259" s="18">
        <v>44122</v>
      </c>
    </row>
    <row r="260" spans="1:12" x14ac:dyDescent="0.25">
      <c r="A260" s="17" t="s">
        <v>13</v>
      </c>
      <c r="B260" s="17">
        <v>18</v>
      </c>
      <c r="C260" s="17">
        <v>1620000</v>
      </c>
      <c r="E260" s="17">
        <v>242103.078125</v>
      </c>
      <c r="F260" s="17">
        <v>2208005.25</v>
      </c>
      <c r="G260" s="17">
        <v>1965902.17188</v>
      </c>
      <c r="H260" s="17">
        <v>1244992.1397599999</v>
      </c>
      <c r="I260" s="17">
        <v>588023.88109499996</v>
      </c>
      <c r="J260" s="17">
        <v>291</v>
      </c>
      <c r="K260" s="17">
        <v>2020</v>
      </c>
      <c r="L260" s="18">
        <v>44121</v>
      </c>
    </row>
    <row r="261" spans="1:12" x14ac:dyDescent="0.25">
      <c r="A261" s="17" t="s">
        <v>14</v>
      </c>
      <c r="B261" s="17">
        <v>36</v>
      </c>
      <c r="C261" s="17">
        <v>3240000</v>
      </c>
      <c r="E261" s="17">
        <v>6309.5766601599998</v>
      </c>
      <c r="F261" s="17">
        <v>2089297</v>
      </c>
      <c r="G261" s="17">
        <v>2082987.42334</v>
      </c>
      <c r="H261" s="17">
        <v>527326.10715099995</v>
      </c>
      <c r="I261" s="17">
        <v>501284.57582199998</v>
      </c>
      <c r="J261" s="17">
        <v>291</v>
      </c>
      <c r="K261" s="17">
        <v>2020</v>
      </c>
      <c r="L261" s="18">
        <v>44121</v>
      </c>
    </row>
    <row r="262" spans="1:12" x14ac:dyDescent="0.25">
      <c r="A262" t="s">
        <v>20</v>
      </c>
      <c r="B262">
        <v>2525</v>
      </c>
      <c r="C262">
        <v>227250000</v>
      </c>
      <c r="E262">
        <v>6309.5766601599998</v>
      </c>
      <c r="F262">
        <v>3732504</v>
      </c>
      <c r="G262">
        <v>3726194.4233400002</v>
      </c>
      <c r="H262">
        <v>483311.55496099999</v>
      </c>
      <c r="I262">
        <v>501461.02156700002</v>
      </c>
      <c r="J262">
        <v>291</v>
      </c>
      <c r="K262">
        <v>2020</v>
      </c>
      <c r="L262" s="16">
        <v>44121</v>
      </c>
    </row>
    <row r="263" spans="1:12" x14ac:dyDescent="0.25">
      <c r="A263" s="17" t="s">
        <v>18</v>
      </c>
      <c r="B263" s="17">
        <v>271</v>
      </c>
      <c r="C263" s="17">
        <v>24390000</v>
      </c>
      <c r="E263" s="17">
        <v>6309.5766601599998</v>
      </c>
      <c r="F263" s="17">
        <v>2032358.625</v>
      </c>
      <c r="G263" s="17">
        <v>2026049.04834</v>
      </c>
      <c r="H263" s="17">
        <v>452924.89434</v>
      </c>
      <c r="I263" s="17">
        <v>377995.25899200002</v>
      </c>
      <c r="J263" s="17">
        <v>291</v>
      </c>
      <c r="K263" s="17">
        <v>2020</v>
      </c>
      <c r="L263" s="18">
        <v>44121</v>
      </c>
    </row>
    <row r="264" spans="1:12" x14ac:dyDescent="0.25">
      <c r="A264" s="17" t="s">
        <v>15</v>
      </c>
      <c r="B264" s="17">
        <v>871</v>
      </c>
      <c r="C264" s="17">
        <v>78390000</v>
      </c>
      <c r="E264" s="17">
        <v>6309.5766601599998</v>
      </c>
      <c r="F264" s="17">
        <v>1674943.75</v>
      </c>
      <c r="G264" s="17">
        <v>1668634.17334</v>
      </c>
      <c r="H264" s="17">
        <v>366156.871247</v>
      </c>
      <c r="I264" s="17">
        <v>298214.95172800001</v>
      </c>
      <c r="J264" s="17">
        <v>291</v>
      </c>
      <c r="K264" s="17">
        <v>2020</v>
      </c>
      <c r="L264" s="18">
        <v>44121</v>
      </c>
    </row>
    <row r="265" spans="1:12" x14ac:dyDescent="0.25">
      <c r="A265" t="s">
        <v>24</v>
      </c>
      <c r="B265">
        <v>238</v>
      </c>
      <c r="C265">
        <v>21420000</v>
      </c>
      <c r="E265">
        <v>6309.5766601599998</v>
      </c>
      <c r="F265">
        <v>1076466</v>
      </c>
      <c r="G265">
        <v>1070156.42334</v>
      </c>
      <c r="H265">
        <v>230918.26118100001</v>
      </c>
      <c r="I265">
        <v>203697.29471799999</v>
      </c>
      <c r="J265">
        <v>291</v>
      </c>
      <c r="K265">
        <v>2020</v>
      </c>
      <c r="L265" s="16">
        <v>44121</v>
      </c>
    </row>
    <row r="266" spans="1:12" x14ac:dyDescent="0.25">
      <c r="A266" s="17" t="s">
        <v>23</v>
      </c>
      <c r="B266" s="17">
        <v>119</v>
      </c>
      <c r="C266" s="17">
        <v>10710000</v>
      </c>
      <c r="E266" s="17">
        <v>6309.5766601599998</v>
      </c>
      <c r="F266" s="17">
        <v>1499685.25</v>
      </c>
      <c r="G266" s="17">
        <v>1493375.67334</v>
      </c>
      <c r="H266" s="17">
        <v>182982.34555100001</v>
      </c>
      <c r="I266" s="17">
        <v>252021.80097000001</v>
      </c>
      <c r="J266" s="17">
        <v>291</v>
      </c>
      <c r="K266" s="17">
        <v>2020</v>
      </c>
      <c r="L266" s="18">
        <v>44121</v>
      </c>
    </row>
    <row r="267" spans="1:12" x14ac:dyDescent="0.25">
      <c r="A267" s="17" t="s">
        <v>49</v>
      </c>
      <c r="B267" s="17">
        <v>110</v>
      </c>
      <c r="C267" s="17">
        <v>9900000</v>
      </c>
      <c r="E267" s="17">
        <v>6309.5766601599998</v>
      </c>
      <c r="F267" s="17">
        <v>1169500.25</v>
      </c>
      <c r="G267" s="17">
        <v>1163190.67334</v>
      </c>
      <c r="H267" s="17">
        <v>131052.041903</v>
      </c>
      <c r="I267" s="17">
        <v>224413.91357400001</v>
      </c>
      <c r="J267" s="17">
        <v>291</v>
      </c>
      <c r="K267" s="17">
        <v>2020</v>
      </c>
      <c r="L267" s="18">
        <v>44121</v>
      </c>
    </row>
    <row r="268" spans="1:12" x14ac:dyDescent="0.25">
      <c r="A268" t="s">
        <v>17</v>
      </c>
      <c r="B268">
        <v>118</v>
      </c>
      <c r="C268">
        <v>10620000</v>
      </c>
      <c r="E268">
        <v>6309.5766601599998</v>
      </c>
      <c r="F268">
        <v>301995.375</v>
      </c>
      <c r="G268">
        <v>295685.79833999998</v>
      </c>
      <c r="H268">
        <v>82099.140666399995</v>
      </c>
      <c r="I268">
        <v>74145.236973699997</v>
      </c>
      <c r="J268">
        <v>291</v>
      </c>
      <c r="K268">
        <v>2020</v>
      </c>
      <c r="L268" s="16">
        <v>44121</v>
      </c>
    </row>
    <row r="269" spans="1:12" x14ac:dyDescent="0.25">
      <c r="A269" s="17" t="s">
        <v>22</v>
      </c>
      <c r="B269" s="17">
        <v>65</v>
      </c>
      <c r="C269" s="17">
        <v>5850000</v>
      </c>
      <c r="E269" s="17">
        <v>6309.5766601599998</v>
      </c>
      <c r="F269" s="17">
        <v>210862.984375</v>
      </c>
      <c r="G269" s="17">
        <v>204553.40771500001</v>
      </c>
      <c r="H269" s="17">
        <v>42042.764625900003</v>
      </c>
      <c r="I269" s="17">
        <v>48424.909106799998</v>
      </c>
      <c r="J269" s="17">
        <v>291</v>
      </c>
      <c r="K269" s="17">
        <v>2020</v>
      </c>
      <c r="L269" s="18">
        <v>44121</v>
      </c>
    </row>
    <row r="270" spans="1:12" x14ac:dyDescent="0.25">
      <c r="A270" t="s">
        <v>36</v>
      </c>
      <c r="B270">
        <v>31</v>
      </c>
      <c r="C270">
        <v>2790000</v>
      </c>
      <c r="E270">
        <v>6309.5766601599998</v>
      </c>
      <c r="F270">
        <v>328095.5</v>
      </c>
      <c r="G270">
        <v>321785.92333999998</v>
      </c>
      <c r="H270">
        <v>30606.931435900002</v>
      </c>
      <c r="I270">
        <v>73406.948559099998</v>
      </c>
      <c r="J270">
        <v>291</v>
      </c>
      <c r="K270">
        <v>2020</v>
      </c>
      <c r="L270" s="16">
        <v>44121</v>
      </c>
    </row>
    <row r="271" spans="1:12" x14ac:dyDescent="0.25">
      <c r="A271" s="17" t="s">
        <v>50</v>
      </c>
      <c r="B271" s="17">
        <v>35</v>
      </c>
      <c r="C271" s="17">
        <v>3150000</v>
      </c>
      <c r="E271" s="17">
        <v>6309.5766601599998</v>
      </c>
      <c r="F271" s="17">
        <v>263026.84375</v>
      </c>
      <c r="G271" s="17">
        <v>256717.26709000001</v>
      </c>
      <c r="H271" s="17">
        <v>26120.555622200001</v>
      </c>
      <c r="I271" s="17">
        <v>47189.591811500002</v>
      </c>
      <c r="J271" s="17">
        <v>291</v>
      </c>
      <c r="K271" s="17">
        <v>2020</v>
      </c>
      <c r="L271" s="18">
        <v>44121</v>
      </c>
    </row>
    <row r="272" spans="1:12" x14ac:dyDescent="0.25">
      <c r="A272" s="17" t="s">
        <v>19</v>
      </c>
      <c r="B272" s="17">
        <v>34</v>
      </c>
      <c r="C272" s="17">
        <v>3060000</v>
      </c>
      <c r="E272" s="17">
        <v>6309.5766601599998</v>
      </c>
      <c r="F272" s="17">
        <v>178648.890625</v>
      </c>
      <c r="G272" s="17">
        <v>172339.31396500001</v>
      </c>
      <c r="H272" s="17">
        <v>23951.257625800001</v>
      </c>
      <c r="I272" s="17">
        <v>35361.0003679</v>
      </c>
      <c r="J272" s="17">
        <v>291</v>
      </c>
      <c r="K272" s="17">
        <v>2020</v>
      </c>
      <c r="L272" s="18">
        <v>44121</v>
      </c>
    </row>
    <row r="273" spans="1:12" x14ac:dyDescent="0.25">
      <c r="A273" s="17" t="s">
        <v>27</v>
      </c>
      <c r="B273" s="17">
        <v>237</v>
      </c>
      <c r="C273" s="17">
        <v>21330000</v>
      </c>
      <c r="E273" s="17">
        <v>6309.5766601599998</v>
      </c>
      <c r="F273" s="17">
        <v>216770.515625</v>
      </c>
      <c r="G273" s="17">
        <v>210460.93896500001</v>
      </c>
      <c r="H273" s="17">
        <v>11938.1014966</v>
      </c>
      <c r="I273" s="17">
        <v>21557.277388400002</v>
      </c>
      <c r="J273" s="17">
        <v>291</v>
      </c>
      <c r="K273" s="17">
        <v>2020</v>
      </c>
      <c r="L273" s="18">
        <v>44121</v>
      </c>
    </row>
    <row r="274" spans="1:12" x14ac:dyDescent="0.25">
      <c r="A274" s="17" t="s">
        <v>28</v>
      </c>
      <c r="B274" s="17">
        <v>57</v>
      </c>
      <c r="C274" s="17">
        <v>5130000</v>
      </c>
      <c r="E274" s="17">
        <v>6309.5766601599998</v>
      </c>
      <c r="F274" s="17">
        <v>87096.375</v>
      </c>
      <c r="G274" s="17">
        <v>80786.798339800007</v>
      </c>
      <c r="H274" s="17">
        <v>10941.540989900001</v>
      </c>
      <c r="I274" s="17">
        <v>17029.829584999999</v>
      </c>
      <c r="J274" s="17">
        <v>291</v>
      </c>
      <c r="K274" s="17">
        <v>2020</v>
      </c>
      <c r="L274" s="18">
        <v>44121</v>
      </c>
    </row>
    <row r="275" spans="1:12" x14ac:dyDescent="0.25">
      <c r="A275" s="17" t="s">
        <v>26</v>
      </c>
      <c r="B275" s="17">
        <v>351</v>
      </c>
      <c r="C275" s="17">
        <v>31590000</v>
      </c>
      <c r="E275" s="17">
        <v>6309.5766601599998</v>
      </c>
      <c r="F275" s="17">
        <v>164437.203125</v>
      </c>
      <c r="G275" s="17">
        <v>158127.62646500001</v>
      </c>
      <c r="H275" s="17">
        <v>9522.5493956999999</v>
      </c>
      <c r="I275" s="17">
        <v>14406.014788500001</v>
      </c>
      <c r="J275" s="17">
        <v>291</v>
      </c>
      <c r="K275" s="17">
        <v>2020</v>
      </c>
      <c r="L275" s="18">
        <v>44121</v>
      </c>
    </row>
    <row r="276" spans="1:12" x14ac:dyDescent="0.25">
      <c r="A276" s="17" t="s">
        <v>32</v>
      </c>
      <c r="B276" s="17">
        <v>110</v>
      </c>
      <c r="C276" s="17">
        <v>9900000</v>
      </c>
      <c r="E276" s="17">
        <v>6309.5766601599998</v>
      </c>
      <c r="F276" s="17">
        <v>124738.414063</v>
      </c>
      <c r="G276" s="17">
        <v>118428.837402</v>
      </c>
      <c r="H276" s="17">
        <v>8366.3268421499997</v>
      </c>
      <c r="I276" s="17">
        <v>13603.9483423</v>
      </c>
      <c r="J276" s="17">
        <v>291</v>
      </c>
      <c r="K276" s="17">
        <v>2020</v>
      </c>
      <c r="L276" s="18">
        <v>44121</v>
      </c>
    </row>
    <row r="277" spans="1:12" x14ac:dyDescent="0.25">
      <c r="A277" t="s">
        <v>38</v>
      </c>
      <c r="B277">
        <v>116</v>
      </c>
      <c r="C277">
        <v>10440000</v>
      </c>
      <c r="E277">
        <v>6309.5766601599998</v>
      </c>
      <c r="F277">
        <v>62517.3046875</v>
      </c>
      <c r="G277">
        <v>56207.7280273</v>
      </c>
      <c r="H277">
        <v>7598.0614392500001</v>
      </c>
      <c r="I277">
        <v>7318.5167305499999</v>
      </c>
      <c r="J277">
        <v>291</v>
      </c>
      <c r="K277">
        <v>2020</v>
      </c>
      <c r="L277" s="16">
        <v>44121</v>
      </c>
    </row>
    <row r="278" spans="1:12" x14ac:dyDescent="0.25">
      <c r="A278" t="s">
        <v>31</v>
      </c>
      <c r="B278">
        <v>74</v>
      </c>
      <c r="C278">
        <v>6660000</v>
      </c>
      <c r="E278">
        <v>6309.5766601599998</v>
      </c>
      <c r="F278">
        <v>6309.5766601599998</v>
      </c>
      <c r="G278">
        <v>0</v>
      </c>
      <c r="H278">
        <v>6309.5766601599998</v>
      </c>
      <c r="I278">
        <v>0</v>
      </c>
      <c r="J278">
        <v>291</v>
      </c>
      <c r="K278">
        <v>2020</v>
      </c>
      <c r="L278" s="16">
        <v>44121</v>
      </c>
    </row>
    <row r="279" spans="1:12" x14ac:dyDescent="0.25">
      <c r="A279" s="17" t="s">
        <v>33</v>
      </c>
      <c r="B279" s="17">
        <v>13</v>
      </c>
      <c r="C279" s="17">
        <v>1170000</v>
      </c>
      <c r="E279" s="17">
        <v>6309.5766601599998</v>
      </c>
      <c r="F279" s="17">
        <v>6309.5766601599998</v>
      </c>
      <c r="G279" s="17">
        <v>0</v>
      </c>
      <c r="H279" s="17">
        <v>6309.5766601599998</v>
      </c>
      <c r="I279" s="17">
        <v>0</v>
      </c>
      <c r="J279" s="17">
        <v>291</v>
      </c>
      <c r="K279" s="17">
        <v>2020</v>
      </c>
      <c r="L279" s="18">
        <v>44121</v>
      </c>
    </row>
    <row r="280" spans="1:12" x14ac:dyDescent="0.25">
      <c r="A280" s="17" t="s">
        <v>35</v>
      </c>
      <c r="B280" s="17">
        <v>21</v>
      </c>
      <c r="C280" s="17">
        <v>1890000</v>
      </c>
      <c r="E280" s="17">
        <v>6309.5766601599998</v>
      </c>
      <c r="F280" s="17">
        <v>6309.5766601599998</v>
      </c>
      <c r="G280" s="17">
        <v>0</v>
      </c>
      <c r="H280" s="17">
        <v>6309.5766601599998</v>
      </c>
      <c r="I280" s="17">
        <v>0</v>
      </c>
      <c r="J280" s="17">
        <v>291</v>
      </c>
      <c r="K280" s="17">
        <v>2020</v>
      </c>
      <c r="L280" s="18">
        <v>44121</v>
      </c>
    </row>
    <row r="281" spans="1:12" x14ac:dyDescent="0.25">
      <c r="A281" t="s">
        <v>52</v>
      </c>
      <c r="B281">
        <v>35</v>
      </c>
      <c r="C281">
        <v>3150000</v>
      </c>
      <c r="E281">
        <v>6309.5766601599998</v>
      </c>
      <c r="F281">
        <v>6309.5766601599998</v>
      </c>
      <c r="G281">
        <v>0</v>
      </c>
      <c r="H281">
        <v>6309.5766601599998</v>
      </c>
      <c r="I281">
        <v>0</v>
      </c>
      <c r="J281">
        <v>291</v>
      </c>
      <c r="K281">
        <v>2020</v>
      </c>
      <c r="L281" s="16">
        <v>44121</v>
      </c>
    </row>
    <row r="282" spans="1:12" x14ac:dyDescent="0.25">
      <c r="A282" s="17" t="s">
        <v>37</v>
      </c>
      <c r="B282" s="17">
        <v>122</v>
      </c>
      <c r="C282" s="17">
        <v>10980000</v>
      </c>
      <c r="E282" s="17">
        <v>6309.5766601599998</v>
      </c>
      <c r="F282" s="17">
        <v>6309.5766601599998</v>
      </c>
      <c r="G282" s="17">
        <v>0</v>
      </c>
      <c r="H282" s="17">
        <v>6309.5766601599998</v>
      </c>
      <c r="I282" s="17">
        <v>0</v>
      </c>
      <c r="J282" s="17">
        <v>291</v>
      </c>
      <c r="K282" s="17">
        <v>2020</v>
      </c>
      <c r="L282" s="18">
        <v>44121</v>
      </c>
    </row>
    <row r="283" spans="1:12" x14ac:dyDescent="0.25">
      <c r="A283" s="17" t="s">
        <v>39</v>
      </c>
      <c r="B283" s="17">
        <v>21</v>
      </c>
      <c r="C283" s="17">
        <v>1890000</v>
      </c>
      <c r="E283" s="17">
        <v>6309.5766601599998</v>
      </c>
      <c r="F283" s="17">
        <v>6309.5766601599998</v>
      </c>
      <c r="G283" s="17">
        <v>0</v>
      </c>
      <c r="H283" s="17">
        <v>6309.5766601599998</v>
      </c>
      <c r="I283" s="17">
        <v>0</v>
      </c>
      <c r="J283" s="17">
        <v>291</v>
      </c>
      <c r="K283" s="17">
        <v>2020</v>
      </c>
      <c r="L283" s="18">
        <v>44121</v>
      </c>
    </row>
    <row r="284" spans="1:12" x14ac:dyDescent="0.25">
      <c r="A284" s="17" t="s">
        <v>41</v>
      </c>
      <c r="B284" s="17">
        <v>26</v>
      </c>
      <c r="C284" s="17">
        <v>2340000</v>
      </c>
      <c r="E284" s="17">
        <v>6309.5766601599998</v>
      </c>
      <c r="F284" s="17">
        <v>6309.5766601599998</v>
      </c>
      <c r="G284" s="17">
        <v>0</v>
      </c>
      <c r="H284" s="17">
        <v>6309.5766601599998</v>
      </c>
      <c r="I284" s="17">
        <v>0</v>
      </c>
      <c r="J284" s="17">
        <v>291</v>
      </c>
      <c r="K284" s="17">
        <v>2020</v>
      </c>
      <c r="L284" s="18">
        <v>44121</v>
      </c>
    </row>
    <row r="285" spans="1:12" x14ac:dyDescent="0.25">
      <c r="A285" t="s">
        <v>42</v>
      </c>
      <c r="B285">
        <v>7</v>
      </c>
      <c r="C285">
        <v>630000</v>
      </c>
      <c r="E285">
        <v>6309.5766601599998</v>
      </c>
      <c r="F285">
        <v>6309.5766601599998</v>
      </c>
      <c r="G285">
        <v>0</v>
      </c>
      <c r="H285">
        <v>6309.5766601599998</v>
      </c>
      <c r="I285">
        <v>0</v>
      </c>
      <c r="J285">
        <v>291</v>
      </c>
      <c r="K285">
        <v>2020</v>
      </c>
      <c r="L285" s="16">
        <v>44121</v>
      </c>
    </row>
    <row r="286" spans="1:12" x14ac:dyDescent="0.25">
      <c r="A286" s="17" t="s">
        <v>43</v>
      </c>
      <c r="B286" s="17">
        <v>17</v>
      </c>
      <c r="C286" s="17">
        <v>1530000</v>
      </c>
      <c r="E286" s="17">
        <v>6309.5766601599998</v>
      </c>
      <c r="F286" s="17">
        <v>6309.5766601599998</v>
      </c>
      <c r="G286" s="17">
        <v>0</v>
      </c>
      <c r="H286" s="17">
        <v>6309.5766601599998</v>
      </c>
      <c r="I286" s="17">
        <v>0</v>
      </c>
      <c r="J286" s="17">
        <v>291</v>
      </c>
      <c r="K286" s="17">
        <v>2020</v>
      </c>
      <c r="L286" s="18">
        <v>44121</v>
      </c>
    </row>
    <row r="287" spans="1:12" x14ac:dyDescent="0.25">
      <c r="A287" s="17" t="s">
        <v>44</v>
      </c>
      <c r="B287" s="17">
        <v>30</v>
      </c>
      <c r="C287" s="17">
        <v>2700000</v>
      </c>
      <c r="E287" s="17">
        <v>6309.5766601599998</v>
      </c>
      <c r="F287" s="17">
        <v>6309.5766601599998</v>
      </c>
      <c r="G287" s="17">
        <v>0</v>
      </c>
      <c r="H287" s="17">
        <v>6309.5766601599998</v>
      </c>
      <c r="I287" s="17">
        <v>0</v>
      </c>
      <c r="J287" s="17">
        <v>291</v>
      </c>
      <c r="K287" s="17">
        <v>2020</v>
      </c>
      <c r="L287" s="18">
        <v>44121</v>
      </c>
    </row>
    <row r="288" spans="1:12" x14ac:dyDescent="0.25">
      <c r="A288" s="17" t="s">
        <v>25</v>
      </c>
      <c r="B288" s="17">
        <v>37</v>
      </c>
      <c r="C288" s="17">
        <v>3330000</v>
      </c>
      <c r="E288" s="17">
        <v>6309.5766601599998</v>
      </c>
      <c r="F288" s="17">
        <v>6309.5766601599998</v>
      </c>
      <c r="G288" s="17">
        <v>0</v>
      </c>
      <c r="H288" s="17">
        <v>6309.5766601599998</v>
      </c>
      <c r="I288" s="17">
        <v>0</v>
      </c>
      <c r="J288" s="17">
        <v>291</v>
      </c>
      <c r="K288" s="17">
        <v>2020</v>
      </c>
      <c r="L288" s="18">
        <v>44121</v>
      </c>
    </row>
    <row r="289" spans="1:12" x14ac:dyDescent="0.25">
      <c r="A289" s="17" t="s">
        <v>51</v>
      </c>
      <c r="B289" s="17">
        <v>19</v>
      </c>
      <c r="C289" s="17">
        <v>1710000</v>
      </c>
      <c r="E289" s="17">
        <v>6309.5766601599998</v>
      </c>
      <c r="F289" s="17">
        <v>6309.5766601599998</v>
      </c>
      <c r="G289" s="17">
        <v>0</v>
      </c>
      <c r="H289" s="17">
        <v>6309.5766601599998</v>
      </c>
      <c r="I289" s="17">
        <v>0</v>
      </c>
      <c r="J289" s="17">
        <v>291</v>
      </c>
      <c r="K289" s="17">
        <v>2020</v>
      </c>
      <c r="L289" s="18">
        <v>44121</v>
      </c>
    </row>
    <row r="290" spans="1:12" x14ac:dyDescent="0.25">
      <c r="A290" s="17" t="s">
        <v>54</v>
      </c>
      <c r="B290" s="17">
        <v>34</v>
      </c>
      <c r="C290" s="17">
        <v>3060000</v>
      </c>
      <c r="E290" s="17">
        <v>6309.5766601599998</v>
      </c>
      <c r="F290" s="17">
        <v>6309.5766601599998</v>
      </c>
      <c r="G290" s="17">
        <v>0</v>
      </c>
      <c r="H290" s="17">
        <v>6309.5766601599998</v>
      </c>
      <c r="I290" s="17">
        <v>0</v>
      </c>
      <c r="J290" s="17">
        <v>291</v>
      </c>
      <c r="K290" s="17">
        <v>2020</v>
      </c>
      <c r="L290" s="18">
        <v>44121</v>
      </c>
    </row>
    <row r="291" spans="1:12" x14ac:dyDescent="0.25">
      <c r="A291" s="17" t="s">
        <v>47</v>
      </c>
      <c r="B291" s="17">
        <v>20</v>
      </c>
      <c r="C291" s="17">
        <v>1800000</v>
      </c>
      <c r="E291" s="17">
        <v>6309.5766601599998</v>
      </c>
      <c r="F291" s="17">
        <v>6309.5766601599998</v>
      </c>
      <c r="G291" s="17">
        <v>0</v>
      </c>
      <c r="H291" s="17">
        <v>6309.5766601599998</v>
      </c>
      <c r="I291" s="17">
        <v>0</v>
      </c>
      <c r="J291" s="17">
        <v>291</v>
      </c>
      <c r="K291" s="17">
        <v>2020</v>
      </c>
      <c r="L291" s="18">
        <v>44121</v>
      </c>
    </row>
    <row r="292" spans="1:12" x14ac:dyDescent="0.25">
      <c r="A292" s="17" t="s">
        <v>30</v>
      </c>
      <c r="B292" s="17">
        <v>47</v>
      </c>
      <c r="C292" s="17">
        <v>4230000</v>
      </c>
      <c r="E292" s="17">
        <v>6309.5766601599998</v>
      </c>
      <c r="F292" s="17">
        <v>6309.5766601599998</v>
      </c>
      <c r="G292" s="17">
        <v>0</v>
      </c>
      <c r="H292" s="17">
        <v>6309.5766601599998</v>
      </c>
      <c r="I292" s="17">
        <v>0</v>
      </c>
      <c r="J292" s="17">
        <v>291</v>
      </c>
      <c r="K292" s="17">
        <v>2020</v>
      </c>
      <c r="L292" s="18">
        <v>44121</v>
      </c>
    </row>
    <row r="293" spans="1:12" x14ac:dyDescent="0.25">
      <c r="A293" s="17" t="s">
        <v>13</v>
      </c>
      <c r="B293" s="17">
        <v>21</v>
      </c>
      <c r="C293" s="17">
        <v>1890000</v>
      </c>
      <c r="E293" s="17">
        <v>6309.5766601599998</v>
      </c>
      <c r="F293" s="17">
        <v>2147831.75</v>
      </c>
      <c r="G293" s="17">
        <v>2141522.1733400002</v>
      </c>
      <c r="H293" s="17">
        <v>818117.86809400003</v>
      </c>
      <c r="I293" s="17">
        <v>518141.07354900002</v>
      </c>
      <c r="J293" s="17">
        <v>290</v>
      </c>
      <c r="K293" s="17">
        <v>2020</v>
      </c>
      <c r="L293" s="18">
        <v>44120</v>
      </c>
    </row>
    <row r="294" spans="1:12" x14ac:dyDescent="0.25">
      <c r="A294" t="s">
        <v>14</v>
      </c>
      <c r="B294">
        <v>36</v>
      </c>
      <c r="C294">
        <v>3240000</v>
      </c>
      <c r="E294">
        <v>6309.5766601599998</v>
      </c>
      <c r="F294">
        <v>1870683.625</v>
      </c>
      <c r="G294">
        <v>1864374.04834</v>
      </c>
      <c r="H294">
        <v>583144.63693599997</v>
      </c>
      <c r="I294">
        <v>521585.71478699998</v>
      </c>
      <c r="J294">
        <v>290</v>
      </c>
      <c r="K294">
        <v>2020</v>
      </c>
      <c r="L294" s="16">
        <v>44120</v>
      </c>
    </row>
    <row r="295" spans="1:12" x14ac:dyDescent="0.25">
      <c r="A295" t="s">
        <v>20</v>
      </c>
      <c r="B295">
        <v>2545</v>
      </c>
      <c r="C295">
        <v>229050000</v>
      </c>
      <c r="E295">
        <v>6309.5766601599998</v>
      </c>
      <c r="F295">
        <v>4528977.5</v>
      </c>
      <c r="G295">
        <v>4522667.9233400002</v>
      </c>
      <c r="H295">
        <v>533328.466839</v>
      </c>
      <c r="I295">
        <v>527497.08558399999</v>
      </c>
      <c r="J295">
        <v>290</v>
      </c>
      <c r="K295">
        <v>2020</v>
      </c>
      <c r="L295" s="16">
        <v>44120</v>
      </c>
    </row>
    <row r="296" spans="1:12" x14ac:dyDescent="0.25">
      <c r="A296" s="17" t="s">
        <v>18</v>
      </c>
      <c r="B296" s="17">
        <v>260</v>
      </c>
      <c r="C296" s="17">
        <v>23400000</v>
      </c>
      <c r="E296" s="17">
        <v>6309.5766601599998</v>
      </c>
      <c r="F296" s="17">
        <v>2032358.625</v>
      </c>
      <c r="G296" s="17">
        <v>2026049.04834</v>
      </c>
      <c r="H296" s="17">
        <v>433412.45128099999</v>
      </c>
      <c r="I296" s="17">
        <v>377320.22856399999</v>
      </c>
      <c r="J296" s="17">
        <v>290</v>
      </c>
      <c r="K296" s="17">
        <v>2020</v>
      </c>
      <c r="L296" s="18">
        <v>44120</v>
      </c>
    </row>
    <row r="297" spans="1:12" x14ac:dyDescent="0.25">
      <c r="A297" s="17" t="s">
        <v>15</v>
      </c>
      <c r="B297" s="17">
        <v>813</v>
      </c>
      <c r="C297" s="17">
        <v>73170000</v>
      </c>
      <c r="E297" s="17">
        <v>6309.5766601599998</v>
      </c>
      <c r="F297" s="17">
        <v>1629296.5</v>
      </c>
      <c r="G297" s="17">
        <v>1622986.92334</v>
      </c>
      <c r="H297" s="17">
        <v>325489.85120799998</v>
      </c>
      <c r="I297" s="17">
        <v>290556.06024299999</v>
      </c>
      <c r="J297" s="17">
        <v>290</v>
      </c>
      <c r="K297" s="17">
        <v>2020</v>
      </c>
      <c r="L297" s="18">
        <v>44120</v>
      </c>
    </row>
    <row r="298" spans="1:12" x14ac:dyDescent="0.25">
      <c r="A298" t="s">
        <v>23</v>
      </c>
      <c r="B298">
        <v>121</v>
      </c>
      <c r="C298">
        <v>10890000</v>
      </c>
      <c r="E298">
        <v>6309.5766601599998</v>
      </c>
      <c r="F298">
        <v>963829.4375</v>
      </c>
      <c r="G298">
        <v>957519.86083999998</v>
      </c>
      <c r="H298">
        <v>153706.67154000001</v>
      </c>
      <c r="I298">
        <v>187002.80163500001</v>
      </c>
      <c r="J298">
        <v>290</v>
      </c>
      <c r="K298">
        <v>2020</v>
      </c>
      <c r="L298" s="16">
        <v>44120</v>
      </c>
    </row>
    <row r="299" spans="1:12" x14ac:dyDescent="0.25">
      <c r="A299" s="17" t="s">
        <v>17</v>
      </c>
      <c r="B299" s="17">
        <v>662</v>
      </c>
      <c r="C299" s="17">
        <v>59580000</v>
      </c>
      <c r="E299" s="17">
        <v>6309.5766601599998</v>
      </c>
      <c r="F299" s="17">
        <v>619441.5</v>
      </c>
      <c r="G299" s="17">
        <v>613131.92333999998</v>
      </c>
      <c r="H299" s="17">
        <v>151385.811888</v>
      </c>
      <c r="I299" s="17">
        <v>98310.752498100002</v>
      </c>
      <c r="J299" s="17">
        <v>290</v>
      </c>
      <c r="K299" s="17">
        <v>2020</v>
      </c>
      <c r="L299" s="18">
        <v>44120</v>
      </c>
    </row>
    <row r="300" spans="1:12" x14ac:dyDescent="0.25">
      <c r="A300" s="17" t="s">
        <v>24</v>
      </c>
      <c r="B300" s="17">
        <v>249</v>
      </c>
      <c r="C300" s="17">
        <v>22410000</v>
      </c>
      <c r="E300" s="17">
        <v>6309.5766601599998</v>
      </c>
      <c r="F300" s="17">
        <v>772681.0625</v>
      </c>
      <c r="G300" s="17">
        <v>766371.48583999998</v>
      </c>
      <c r="H300" s="17">
        <v>131470.510213</v>
      </c>
      <c r="I300" s="17">
        <v>149713.157649</v>
      </c>
      <c r="J300" s="17">
        <v>290</v>
      </c>
      <c r="K300" s="17">
        <v>2020</v>
      </c>
      <c r="L300" s="18">
        <v>44120</v>
      </c>
    </row>
    <row r="301" spans="1:12" x14ac:dyDescent="0.25">
      <c r="A301" t="s">
        <v>19</v>
      </c>
      <c r="B301">
        <v>35</v>
      </c>
      <c r="C301">
        <v>3150000</v>
      </c>
      <c r="E301">
        <v>6309.5766601599998</v>
      </c>
      <c r="F301">
        <v>263026.84375</v>
      </c>
      <c r="G301">
        <v>256717.26709000001</v>
      </c>
      <c r="H301">
        <v>51439.919391700001</v>
      </c>
      <c r="I301">
        <v>66474.579068799998</v>
      </c>
      <c r="J301">
        <v>290</v>
      </c>
      <c r="K301">
        <v>2020</v>
      </c>
      <c r="L301" s="16">
        <v>44120</v>
      </c>
    </row>
    <row r="302" spans="1:12" x14ac:dyDescent="0.25">
      <c r="A302" s="17" t="s">
        <v>22</v>
      </c>
      <c r="B302" s="17">
        <v>66</v>
      </c>
      <c r="C302" s="17">
        <v>5940000</v>
      </c>
      <c r="E302" s="17">
        <v>6309.5766601599998</v>
      </c>
      <c r="F302" s="17">
        <v>173780.1875</v>
      </c>
      <c r="G302" s="17">
        <v>167470.61084000001</v>
      </c>
      <c r="H302" s="17">
        <v>49973.585426999998</v>
      </c>
      <c r="I302" s="17">
        <v>53418.993487899999</v>
      </c>
      <c r="J302" s="17">
        <v>290</v>
      </c>
      <c r="K302" s="17">
        <v>2020</v>
      </c>
      <c r="L302" s="18">
        <v>44120</v>
      </c>
    </row>
    <row r="303" spans="1:12" x14ac:dyDescent="0.25">
      <c r="A303" s="17" t="s">
        <v>49</v>
      </c>
      <c r="B303" s="17">
        <v>28</v>
      </c>
      <c r="C303" s="17">
        <v>2520000</v>
      </c>
      <c r="E303" s="17">
        <v>6309.5766601599998</v>
      </c>
      <c r="F303" s="17">
        <v>346737</v>
      </c>
      <c r="G303" s="17">
        <v>340427.42333999998</v>
      </c>
      <c r="H303" s="17">
        <v>29330.0723005</v>
      </c>
      <c r="I303" s="17">
        <v>83143.053625899993</v>
      </c>
      <c r="J303" s="17">
        <v>290</v>
      </c>
      <c r="K303" s="17">
        <v>2020</v>
      </c>
      <c r="L303" s="18">
        <v>44120</v>
      </c>
    </row>
    <row r="304" spans="1:12" x14ac:dyDescent="0.25">
      <c r="A304" t="s">
        <v>27</v>
      </c>
      <c r="B304">
        <v>240</v>
      </c>
      <c r="C304">
        <v>21600000</v>
      </c>
      <c r="E304">
        <v>6309.5766601599998</v>
      </c>
      <c r="F304">
        <v>328095.5</v>
      </c>
      <c r="G304">
        <v>321785.92333999998</v>
      </c>
      <c r="H304">
        <v>23153.662764500001</v>
      </c>
      <c r="I304">
        <v>52568.808924999998</v>
      </c>
      <c r="J304">
        <v>290</v>
      </c>
      <c r="K304">
        <v>2020</v>
      </c>
      <c r="L304" s="16">
        <v>44120</v>
      </c>
    </row>
    <row r="305" spans="1:12" x14ac:dyDescent="0.25">
      <c r="A305" t="s">
        <v>16</v>
      </c>
      <c r="B305">
        <v>87</v>
      </c>
      <c r="C305">
        <v>7830000</v>
      </c>
      <c r="E305" s="17">
        <v>6309.5766601599998</v>
      </c>
      <c r="F305" s="17">
        <v>73790.4296875</v>
      </c>
      <c r="G305" s="17">
        <v>67480.853027300007</v>
      </c>
      <c r="H305" s="17">
        <v>15142.5926444</v>
      </c>
      <c r="I305" s="17">
        <v>16783.2939047</v>
      </c>
      <c r="J305">
        <v>290</v>
      </c>
      <c r="K305">
        <v>2020</v>
      </c>
      <c r="L305" s="16">
        <v>44120</v>
      </c>
    </row>
    <row r="306" spans="1:12" x14ac:dyDescent="0.25">
      <c r="A306" s="17" t="s">
        <v>26</v>
      </c>
      <c r="B306" s="17">
        <v>352</v>
      </c>
      <c r="C306" s="17">
        <v>31680000</v>
      </c>
      <c r="E306" s="17">
        <v>6309.5766601599998</v>
      </c>
      <c r="F306" s="17">
        <v>183653.90625</v>
      </c>
      <c r="G306" s="17">
        <v>177344.32959000001</v>
      </c>
      <c r="H306" s="17">
        <v>10350.963302599999</v>
      </c>
      <c r="I306" s="17">
        <v>19098.1503725</v>
      </c>
      <c r="J306" s="17">
        <v>290</v>
      </c>
      <c r="K306" s="17">
        <v>2020</v>
      </c>
      <c r="L306" s="18">
        <v>44120</v>
      </c>
    </row>
    <row r="307" spans="1:12" x14ac:dyDescent="0.25">
      <c r="A307" t="s">
        <v>48</v>
      </c>
      <c r="B307">
        <v>51</v>
      </c>
      <c r="C307">
        <v>4590000</v>
      </c>
      <c r="E307">
        <v>6309.5766601599998</v>
      </c>
      <c r="F307">
        <v>39084.1132813</v>
      </c>
      <c r="G307">
        <v>32774.5366211</v>
      </c>
      <c r="H307">
        <v>8076.4546855899998</v>
      </c>
      <c r="I307">
        <v>6067.6779796399996</v>
      </c>
      <c r="J307">
        <v>290</v>
      </c>
      <c r="K307">
        <v>2020</v>
      </c>
      <c r="L307" s="16">
        <v>44120</v>
      </c>
    </row>
    <row r="308" spans="1:12" x14ac:dyDescent="0.25">
      <c r="A308" s="17" t="s">
        <v>38</v>
      </c>
      <c r="B308" s="17">
        <v>165</v>
      </c>
      <c r="C308" s="17">
        <v>14850000</v>
      </c>
      <c r="E308" s="17">
        <v>6309.5766601599998</v>
      </c>
      <c r="F308" s="17">
        <v>55975.78125</v>
      </c>
      <c r="G308" s="17">
        <v>49666.2045898</v>
      </c>
      <c r="H308" s="17">
        <v>7480.3503699100002</v>
      </c>
      <c r="I308" s="17">
        <v>5332.8590600500002</v>
      </c>
      <c r="J308" s="17">
        <v>290</v>
      </c>
      <c r="K308" s="17">
        <v>2020</v>
      </c>
      <c r="L308" s="18">
        <v>44120</v>
      </c>
    </row>
    <row r="309" spans="1:12" x14ac:dyDescent="0.25">
      <c r="A309" t="s">
        <v>28</v>
      </c>
      <c r="B309">
        <v>122</v>
      </c>
      <c r="C309">
        <v>10980000</v>
      </c>
      <c r="E309">
        <v>6309.5766601599998</v>
      </c>
      <c r="F309">
        <v>10092.5332031</v>
      </c>
      <c r="G309">
        <v>3782.9565429700001</v>
      </c>
      <c r="H309">
        <v>6357.04402536</v>
      </c>
      <c r="I309">
        <v>384.83750942199998</v>
      </c>
      <c r="J309">
        <v>290</v>
      </c>
      <c r="K309">
        <v>2020</v>
      </c>
      <c r="L309" s="16">
        <v>44120</v>
      </c>
    </row>
    <row r="310" spans="1:12" x14ac:dyDescent="0.25">
      <c r="A310" t="s">
        <v>31</v>
      </c>
      <c r="B310">
        <v>114</v>
      </c>
      <c r="C310">
        <v>10260000</v>
      </c>
      <c r="E310">
        <v>6309.5766601599998</v>
      </c>
      <c r="F310">
        <v>6309.5766601599998</v>
      </c>
      <c r="G310">
        <v>0</v>
      </c>
      <c r="H310">
        <v>6309.5766601599998</v>
      </c>
      <c r="I310">
        <v>0</v>
      </c>
      <c r="J310">
        <v>290</v>
      </c>
      <c r="K310">
        <v>2020</v>
      </c>
      <c r="L310" s="16">
        <v>44120</v>
      </c>
    </row>
    <row r="311" spans="1:12" x14ac:dyDescent="0.25">
      <c r="A311" s="17" t="s">
        <v>33</v>
      </c>
      <c r="B311" s="17">
        <v>237</v>
      </c>
      <c r="C311" s="17">
        <v>21330000</v>
      </c>
      <c r="E311" s="17">
        <v>6309.5766601599998</v>
      </c>
      <c r="F311" s="17">
        <v>6309.5766601599998</v>
      </c>
      <c r="G311" s="17">
        <v>0</v>
      </c>
      <c r="H311" s="17">
        <v>6309.5766601599998</v>
      </c>
      <c r="I311" s="17">
        <v>0</v>
      </c>
      <c r="J311" s="17">
        <v>290</v>
      </c>
      <c r="K311" s="17">
        <v>2020</v>
      </c>
      <c r="L311" s="18">
        <v>44120</v>
      </c>
    </row>
    <row r="312" spans="1:12" x14ac:dyDescent="0.25">
      <c r="A312" t="s">
        <v>35</v>
      </c>
      <c r="B312">
        <v>155</v>
      </c>
      <c r="C312">
        <v>13950000</v>
      </c>
      <c r="E312">
        <v>6309.5766601599998</v>
      </c>
      <c r="F312">
        <v>6309.5766601599998</v>
      </c>
      <c r="G312">
        <v>0</v>
      </c>
      <c r="H312">
        <v>6309.5766601599998</v>
      </c>
      <c r="I312">
        <v>0</v>
      </c>
      <c r="J312">
        <v>290</v>
      </c>
      <c r="K312">
        <v>2020</v>
      </c>
      <c r="L312" s="16">
        <v>44120</v>
      </c>
    </row>
    <row r="313" spans="1:12" x14ac:dyDescent="0.25">
      <c r="A313" s="17" t="s">
        <v>36</v>
      </c>
      <c r="B313" s="17">
        <v>55</v>
      </c>
      <c r="C313" s="17">
        <v>4950000</v>
      </c>
      <c r="E313" s="17">
        <v>6309.5766601599998</v>
      </c>
      <c r="F313" s="17">
        <v>6309.5766601599998</v>
      </c>
      <c r="G313" s="17">
        <v>0</v>
      </c>
      <c r="H313" s="17">
        <v>6309.5766601599998</v>
      </c>
      <c r="I313" s="17">
        <v>0</v>
      </c>
      <c r="J313" s="17">
        <v>290</v>
      </c>
      <c r="K313" s="17">
        <v>2020</v>
      </c>
      <c r="L313" s="18">
        <v>44120</v>
      </c>
    </row>
    <row r="314" spans="1:12" x14ac:dyDescent="0.25">
      <c r="A314" s="17" t="s">
        <v>52</v>
      </c>
      <c r="B314" s="17">
        <v>56</v>
      </c>
      <c r="C314" s="17">
        <v>5040000</v>
      </c>
      <c r="E314" s="17">
        <v>6309.5766601599998</v>
      </c>
      <c r="F314" s="17">
        <v>6309.5766601599998</v>
      </c>
      <c r="G314" s="17">
        <v>0</v>
      </c>
      <c r="H314" s="17">
        <v>6309.5766601599998</v>
      </c>
      <c r="I314" s="17">
        <v>0</v>
      </c>
      <c r="J314" s="17">
        <v>290</v>
      </c>
      <c r="K314" s="17">
        <v>2020</v>
      </c>
      <c r="L314" s="18">
        <v>44120</v>
      </c>
    </row>
    <row r="315" spans="1:12" x14ac:dyDescent="0.25">
      <c r="A315" t="s">
        <v>37</v>
      </c>
      <c r="B315">
        <v>133</v>
      </c>
      <c r="C315">
        <v>11970000</v>
      </c>
      <c r="E315" s="17">
        <v>6309.5766601599998</v>
      </c>
      <c r="F315" s="17">
        <v>6309.5766601599998</v>
      </c>
      <c r="G315" s="17">
        <v>0</v>
      </c>
      <c r="H315" s="17">
        <v>6309.5766601599998</v>
      </c>
      <c r="I315" s="17">
        <v>0</v>
      </c>
      <c r="J315">
        <v>290</v>
      </c>
      <c r="K315">
        <v>2020</v>
      </c>
      <c r="L315" s="16">
        <v>44120</v>
      </c>
    </row>
    <row r="316" spans="1:12" x14ac:dyDescent="0.25">
      <c r="A316" s="17" t="s">
        <v>39</v>
      </c>
      <c r="B316" s="17">
        <v>39</v>
      </c>
      <c r="C316" s="17">
        <v>3510000</v>
      </c>
      <c r="E316" s="17">
        <v>6309.5766601599998</v>
      </c>
      <c r="F316" s="17">
        <v>6309.5766601599998</v>
      </c>
      <c r="G316" s="17">
        <v>0</v>
      </c>
      <c r="H316" s="17">
        <v>6309.5766601599998</v>
      </c>
      <c r="I316" s="17">
        <v>0</v>
      </c>
      <c r="J316" s="17">
        <v>290</v>
      </c>
      <c r="K316" s="17">
        <v>2020</v>
      </c>
      <c r="L316" s="18">
        <v>44120</v>
      </c>
    </row>
    <row r="317" spans="1:12" x14ac:dyDescent="0.25">
      <c r="A317" s="17" t="s">
        <v>40</v>
      </c>
      <c r="B317" s="17">
        <v>22</v>
      </c>
      <c r="C317" s="17">
        <v>1980000</v>
      </c>
      <c r="E317" s="17">
        <v>6309.5766601599998</v>
      </c>
      <c r="F317" s="17">
        <v>6309.5766601599998</v>
      </c>
      <c r="G317" s="17">
        <v>0</v>
      </c>
      <c r="H317" s="17">
        <v>6309.5766601599998</v>
      </c>
      <c r="I317" s="17">
        <v>0</v>
      </c>
      <c r="J317" s="17">
        <v>290</v>
      </c>
      <c r="K317" s="17">
        <v>2020</v>
      </c>
      <c r="L317" s="18">
        <v>44120</v>
      </c>
    </row>
    <row r="318" spans="1:12" x14ac:dyDescent="0.25">
      <c r="A318" t="s">
        <v>41</v>
      </c>
      <c r="B318">
        <v>36</v>
      </c>
      <c r="C318">
        <v>3240000</v>
      </c>
      <c r="E318">
        <v>6309.5766601599998</v>
      </c>
      <c r="F318">
        <v>6309.5766601599998</v>
      </c>
      <c r="G318">
        <v>0</v>
      </c>
      <c r="H318">
        <v>6309.5766601599998</v>
      </c>
      <c r="I318">
        <v>0</v>
      </c>
      <c r="J318">
        <v>290</v>
      </c>
      <c r="K318">
        <v>2020</v>
      </c>
      <c r="L318" s="16">
        <v>44120</v>
      </c>
    </row>
    <row r="319" spans="1:12" x14ac:dyDescent="0.25">
      <c r="A319" t="s">
        <v>42</v>
      </c>
      <c r="B319">
        <v>51</v>
      </c>
      <c r="C319">
        <v>4590000</v>
      </c>
      <c r="E319">
        <v>6309.5766601599998</v>
      </c>
      <c r="F319">
        <v>6309.5766601599998</v>
      </c>
      <c r="G319">
        <v>0</v>
      </c>
      <c r="H319">
        <v>6309.5766601599998</v>
      </c>
      <c r="I319">
        <v>0</v>
      </c>
      <c r="J319">
        <v>290</v>
      </c>
      <c r="K319">
        <v>2020</v>
      </c>
      <c r="L319" s="16">
        <v>44120</v>
      </c>
    </row>
    <row r="320" spans="1:12" x14ac:dyDescent="0.25">
      <c r="A320" s="17" t="s">
        <v>43</v>
      </c>
      <c r="B320" s="17">
        <v>22</v>
      </c>
      <c r="C320" s="17">
        <v>1980000</v>
      </c>
      <c r="E320" s="17">
        <v>6309.5766601599998</v>
      </c>
      <c r="F320" s="17">
        <v>6309.5766601599998</v>
      </c>
      <c r="G320" s="17">
        <v>0</v>
      </c>
      <c r="H320" s="17">
        <v>6309.5766601599998</v>
      </c>
      <c r="I320" s="17">
        <v>0</v>
      </c>
      <c r="J320" s="17">
        <v>290</v>
      </c>
      <c r="K320" s="17">
        <v>2020</v>
      </c>
      <c r="L320" s="18">
        <v>44120</v>
      </c>
    </row>
    <row r="321" spans="1:12" x14ac:dyDescent="0.25">
      <c r="A321" t="s">
        <v>44</v>
      </c>
      <c r="B321">
        <v>87</v>
      </c>
      <c r="C321">
        <v>7830000</v>
      </c>
      <c r="E321">
        <v>6309.5766601599998</v>
      </c>
      <c r="F321">
        <v>6309.5766601599998</v>
      </c>
      <c r="G321">
        <v>0</v>
      </c>
      <c r="H321">
        <v>6309.5766601599998</v>
      </c>
      <c r="I321">
        <v>0</v>
      </c>
      <c r="J321">
        <v>290</v>
      </c>
      <c r="K321">
        <v>2020</v>
      </c>
      <c r="L321" s="16">
        <v>44120</v>
      </c>
    </row>
    <row r="322" spans="1:12" x14ac:dyDescent="0.25">
      <c r="A322" t="s">
        <v>45</v>
      </c>
      <c r="B322">
        <v>30</v>
      </c>
      <c r="C322">
        <v>2700000</v>
      </c>
      <c r="E322">
        <v>6309.5766601599998</v>
      </c>
      <c r="F322">
        <v>6309.5766601599998</v>
      </c>
      <c r="G322">
        <v>0</v>
      </c>
      <c r="H322">
        <v>6309.5766601599998</v>
      </c>
      <c r="I322">
        <v>0</v>
      </c>
      <c r="J322">
        <v>290</v>
      </c>
      <c r="K322">
        <v>2020</v>
      </c>
      <c r="L322" s="16">
        <v>44120</v>
      </c>
    </row>
    <row r="323" spans="1:12" x14ac:dyDescent="0.25">
      <c r="A323" s="17" t="s">
        <v>25</v>
      </c>
      <c r="B323" s="17">
        <v>48</v>
      </c>
      <c r="C323" s="17">
        <v>4320000</v>
      </c>
      <c r="E323" s="17">
        <v>6309.5766601599998</v>
      </c>
      <c r="F323" s="17">
        <v>6309.5766601599998</v>
      </c>
      <c r="G323" s="17">
        <v>0</v>
      </c>
      <c r="H323" s="17">
        <v>6309.5766601599998</v>
      </c>
      <c r="I323" s="17">
        <v>0</v>
      </c>
      <c r="J323" s="17">
        <v>290</v>
      </c>
      <c r="K323" s="17">
        <v>2020</v>
      </c>
      <c r="L323" s="18">
        <v>44120</v>
      </c>
    </row>
    <row r="324" spans="1:12" x14ac:dyDescent="0.25">
      <c r="A324" t="s">
        <v>51</v>
      </c>
      <c r="B324">
        <v>19</v>
      </c>
      <c r="C324">
        <v>1710000</v>
      </c>
      <c r="E324" s="17">
        <v>6309.5766601599998</v>
      </c>
      <c r="F324" s="17">
        <v>6309.5766601599998</v>
      </c>
      <c r="G324" s="17">
        <v>0</v>
      </c>
      <c r="H324" s="17">
        <v>6309.5766601599998</v>
      </c>
      <c r="I324" s="17">
        <v>0</v>
      </c>
      <c r="J324">
        <v>290</v>
      </c>
      <c r="K324">
        <v>2020</v>
      </c>
      <c r="L324" s="16">
        <v>44120</v>
      </c>
    </row>
    <row r="325" spans="1:12" x14ac:dyDescent="0.25">
      <c r="A325" s="17" t="s">
        <v>53</v>
      </c>
      <c r="B325" s="17">
        <v>68</v>
      </c>
      <c r="C325" s="17">
        <v>6120000</v>
      </c>
      <c r="E325" s="17">
        <v>6309.5766601599998</v>
      </c>
      <c r="F325" s="17">
        <v>6309.5766601599998</v>
      </c>
      <c r="G325" s="17">
        <v>0</v>
      </c>
      <c r="H325" s="17">
        <v>6309.5766601599998</v>
      </c>
      <c r="I325" s="17">
        <v>0</v>
      </c>
      <c r="J325" s="17">
        <v>290</v>
      </c>
      <c r="K325" s="17">
        <v>2020</v>
      </c>
      <c r="L325" s="18">
        <v>44120</v>
      </c>
    </row>
    <row r="326" spans="1:12" x14ac:dyDescent="0.25">
      <c r="A326" s="17" t="s">
        <v>54</v>
      </c>
      <c r="B326" s="17">
        <v>68</v>
      </c>
      <c r="C326" s="17">
        <v>6120000</v>
      </c>
      <c r="E326" s="17">
        <v>6309.5766601599998</v>
      </c>
      <c r="F326" s="17">
        <v>6309.5766601599998</v>
      </c>
      <c r="G326" s="17">
        <v>0</v>
      </c>
      <c r="H326" s="17">
        <v>6309.5766601599998</v>
      </c>
      <c r="I326" s="17">
        <v>0</v>
      </c>
      <c r="J326" s="17">
        <v>290</v>
      </c>
      <c r="K326" s="17">
        <v>2020</v>
      </c>
      <c r="L326" s="18">
        <v>44120</v>
      </c>
    </row>
    <row r="327" spans="1:12" x14ac:dyDescent="0.25">
      <c r="A327" s="17" t="s">
        <v>47</v>
      </c>
      <c r="B327" s="17">
        <v>28</v>
      </c>
      <c r="C327" s="17">
        <v>2520000</v>
      </c>
      <c r="E327" s="17">
        <v>6309.5766601599998</v>
      </c>
      <c r="F327" s="17">
        <v>6309.5766601599998</v>
      </c>
      <c r="G327" s="17">
        <v>0</v>
      </c>
      <c r="H327" s="17">
        <v>6309.5766601599998</v>
      </c>
      <c r="I327" s="17">
        <v>0</v>
      </c>
      <c r="J327" s="17">
        <v>290</v>
      </c>
      <c r="K327" s="17">
        <v>2020</v>
      </c>
      <c r="L327" s="18">
        <v>44120</v>
      </c>
    </row>
    <row r="328" spans="1:12" x14ac:dyDescent="0.25">
      <c r="A328" s="17" t="s">
        <v>30</v>
      </c>
      <c r="B328" s="17">
        <v>568</v>
      </c>
      <c r="C328" s="17">
        <v>51120000</v>
      </c>
      <c r="E328" s="17">
        <v>6309.5766601599998</v>
      </c>
      <c r="F328" s="17">
        <v>6309.5766601599998</v>
      </c>
      <c r="G328" s="17">
        <v>0</v>
      </c>
      <c r="H328" s="17">
        <v>6309.5766601599998</v>
      </c>
      <c r="I328" s="17">
        <v>4.91707827127E-4</v>
      </c>
      <c r="J328" s="17">
        <v>290</v>
      </c>
      <c r="K328" s="17">
        <v>2020</v>
      </c>
      <c r="L328" s="18">
        <v>44120</v>
      </c>
    </row>
    <row r="329" spans="1:12" x14ac:dyDescent="0.25">
      <c r="A329" t="s">
        <v>13</v>
      </c>
      <c r="B329">
        <v>23</v>
      </c>
      <c r="C329">
        <v>2070000</v>
      </c>
      <c r="E329">
        <v>248885.8125</v>
      </c>
      <c r="F329">
        <v>2398833.75</v>
      </c>
      <c r="G329">
        <v>2149947.9375</v>
      </c>
      <c r="H329">
        <v>957506.45516300004</v>
      </c>
      <c r="I329">
        <v>482234.75984299998</v>
      </c>
      <c r="J329">
        <v>289</v>
      </c>
      <c r="K329">
        <v>2020</v>
      </c>
      <c r="L329" s="16">
        <v>44119</v>
      </c>
    </row>
    <row r="330" spans="1:12" x14ac:dyDescent="0.25">
      <c r="A330" s="17" t="s">
        <v>14</v>
      </c>
      <c r="B330" s="17">
        <v>35</v>
      </c>
      <c r="C330" s="17">
        <v>3150000</v>
      </c>
      <c r="E330" s="17">
        <v>6309.5766601599998</v>
      </c>
      <c r="F330" s="17">
        <v>2208005.25</v>
      </c>
      <c r="G330" s="17">
        <v>2201695.6733400002</v>
      </c>
      <c r="H330" s="17">
        <v>651422.90043200005</v>
      </c>
      <c r="I330" s="17">
        <v>503093.86180000001</v>
      </c>
      <c r="J330" s="17">
        <v>289</v>
      </c>
      <c r="K330" s="17">
        <v>2020</v>
      </c>
      <c r="L330" s="18">
        <v>44119</v>
      </c>
    </row>
    <row r="331" spans="1:12" x14ac:dyDescent="0.25">
      <c r="A331" t="s">
        <v>18</v>
      </c>
      <c r="B331">
        <v>268</v>
      </c>
      <c r="C331">
        <v>24120000</v>
      </c>
      <c r="E331">
        <v>6309.5766601599998</v>
      </c>
      <c r="F331">
        <v>1870683.625</v>
      </c>
      <c r="G331">
        <v>1864374.04834</v>
      </c>
      <c r="H331">
        <v>426547.79535500001</v>
      </c>
      <c r="I331">
        <v>391761.55521199998</v>
      </c>
      <c r="J331">
        <v>289</v>
      </c>
      <c r="K331">
        <v>2020</v>
      </c>
      <c r="L331" s="16">
        <v>44119</v>
      </c>
    </row>
    <row r="332" spans="1:12" x14ac:dyDescent="0.25">
      <c r="A332" s="17" t="s">
        <v>20</v>
      </c>
      <c r="B332" s="17">
        <v>2546</v>
      </c>
      <c r="C332" s="17">
        <v>229140000</v>
      </c>
      <c r="E332" s="17">
        <v>6309.5766601599998</v>
      </c>
      <c r="F332" s="17">
        <v>2606154.25</v>
      </c>
      <c r="G332" s="17">
        <v>2599844.6733400002</v>
      </c>
      <c r="H332" s="17">
        <v>286193.72463800001</v>
      </c>
      <c r="I332" s="17">
        <v>295208.420759</v>
      </c>
      <c r="J332" s="17">
        <v>289</v>
      </c>
      <c r="K332" s="17">
        <v>2020</v>
      </c>
      <c r="L332" s="18">
        <v>44119</v>
      </c>
    </row>
    <row r="333" spans="1:12" x14ac:dyDescent="0.25">
      <c r="A333" s="17" t="s">
        <v>15</v>
      </c>
      <c r="B333" s="17">
        <v>853</v>
      </c>
      <c r="C333" s="17">
        <v>76770000</v>
      </c>
      <c r="E333" s="17">
        <v>6309.5766601599998</v>
      </c>
      <c r="F333" s="17">
        <v>1584894.25</v>
      </c>
      <c r="G333" s="17">
        <v>1578584.67334</v>
      </c>
      <c r="H333" s="17">
        <v>181172.12091900001</v>
      </c>
      <c r="I333" s="17">
        <v>258150.014276</v>
      </c>
      <c r="J333" s="17">
        <v>289</v>
      </c>
      <c r="K333" s="17">
        <v>2020</v>
      </c>
      <c r="L333" s="18">
        <v>44119</v>
      </c>
    </row>
    <row r="334" spans="1:12" x14ac:dyDescent="0.25">
      <c r="A334" s="17" t="s">
        <v>17</v>
      </c>
      <c r="B334" s="17">
        <v>666</v>
      </c>
      <c r="C334" s="17">
        <v>59940000</v>
      </c>
      <c r="E334" s="17">
        <v>6309.5766601599998</v>
      </c>
      <c r="F334" s="17">
        <v>457088.5</v>
      </c>
      <c r="G334" s="17">
        <v>450778.92333999998</v>
      </c>
      <c r="H334" s="17">
        <v>145952.762827</v>
      </c>
      <c r="I334" s="17">
        <v>86822.679779700004</v>
      </c>
      <c r="J334" s="17">
        <v>289</v>
      </c>
      <c r="K334" s="17">
        <v>2020</v>
      </c>
      <c r="L334" s="18">
        <v>44119</v>
      </c>
    </row>
    <row r="335" spans="1:12" x14ac:dyDescent="0.25">
      <c r="A335" s="17" t="s">
        <v>23</v>
      </c>
      <c r="B335" s="17">
        <v>122</v>
      </c>
      <c r="C335" s="17">
        <v>10980000</v>
      </c>
      <c r="E335" s="17">
        <v>6309.5766601599998</v>
      </c>
      <c r="F335" s="17">
        <v>816582.6875</v>
      </c>
      <c r="G335" s="17">
        <v>810273.11083999998</v>
      </c>
      <c r="H335" s="17">
        <v>107216.789839</v>
      </c>
      <c r="I335" s="17">
        <v>156229.813937</v>
      </c>
      <c r="J335" s="17">
        <v>289</v>
      </c>
      <c r="K335" s="17">
        <v>2020</v>
      </c>
      <c r="L335" s="18">
        <v>44119</v>
      </c>
    </row>
    <row r="336" spans="1:12" x14ac:dyDescent="0.25">
      <c r="A336" t="s">
        <v>19</v>
      </c>
      <c r="B336">
        <v>34</v>
      </c>
      <c r="C336">
        <v>3060000</v>
      </c>
      <c r="E336">
        <v>6309.5766601599998</v>
      </c>
      <c r="F336">
        <v>420726.6875</v>
      </c>
      <c r="G336">
        <v>414417.11083999998</v>
      </c>
      <c r="H336">
        <v>77276.615579000005</v>
      </c>
      <c r="I336">
        <v>89953.115139799993</v>
      </c>
      <c r="J336">
        <v>289</v>
      </c>
      <c r="K336">
        <v>2020</v>
      </c>
      <c r="L336" s="16">
        <v>44119</v>
      </c>
    </row>
    <row r="337" spans="1:12" x14ac:dyDescent="0.25">
      <c r="A337" s="17" t="s">
        <v>49</v>
      </c>
      <c r="B337" s="17">
        <v>89</v>
      </c>
      <c r="C337" s="17">
        <v>8010000</v>
      </c>
      <c r="E337" s="17">
        <v>6309.5766601599998</v>
      </c>
      <c r="F337" s="17">
        <v>319153.9375</v>
      </c>
      <c r="G337" s="17">
        <v>312844.36083999998</v>
      </c>
      <c r="H337" s="17">
        <v>62086.154702899999</v>
      </c>
      <c r="I337" s="17">
        <v>84190.994120899995</v>
      </c>
      <c r="J337" s="17">
        <v>289</v>
      </c>
      <c r="K337" s="17">
        <v>2020</v>
      </c>
      <c r="L337" s="18">
        <v>44119</v>
      </c>
    </row>
    <row r="338" spans="1:12" x14ac:dyDescent="0.25">
      <c r="A338" t="s">
        <v>24</v>
      </c>
      <c r="B338">
        <v>251</v>
      </c>
      <c r="C338">
        <v>22590000</v>
      </c>
      <c r="E338">
        <v>6309.5766601599998</v>
      </c>
      <c r="F338">
        <v>751623.1875</v>
      </c>
      <c r="G338">
        <v>745313.61083999998</v>
      </c>
      <c r="H338">
        <v>54957.506734800001</v>
      </c>
      <c r="I338">
        <v>116308.651549</v>
      </c>
      <c r="J338">
        <v>289</v>
      </c>
      <c r="K338">
        <v>2020</v>
      </c>
      <c r="L338" s="16">
        <v>44119</v>
      </c>
    </row>
    <row r="339" spans="1:12" x14ac:dyDescent="0.25">
      <c r="A339" t="s">
        <v>22</v>
      </c>
      <c r="B339">
        <v>64</v>
      </c>
      <c r="C339">
        <v>5760000</v>
      </c>
      <c r="E339">
        <v>6309.5766601599998</v>
      </c>
      <c r="F339">
        <v>270395.9375</v>
      </c>
      <c r="G339">
        <v>264086.36083999998</v>
      </c>
      <c r="H339">
        <v>41803.454383900003</v>
      </c>
      <c r="I339">
        <v>58365.983924499997</v>
      </c>
      <c r="J339">
        <v>289</v>
      </c>
      <c r="K339">
        <v>2020</v>
      </c>
      <c r="L339" s="16">
        <v>44119</v>
      </c>
    </row>
    <row r="340" spans="1:12" x14ac:dyDescent="0.25">
      <c r="A340" s="17" t="s">
        <v>16</v>
      </c>
      <c r="B340" s="17">
        <v>81</v>
      </c>
      <c r="C340" s="17">
        <v>7290000</v>
      </c>
      <c r="E340" s="17">
        <v>6309.5766601599998</v>
      </c>
      <c r="F340" s="17">
        <v>121338.921875</v>
      </c>
      <c r="G340" s="17">
        <v>115029.34521499999</v>
      </c>
      <c r="H340" s="17">
        <v>24074.311505400001</v>
      </c>
      <c r="I340" s="17">
        <v>26749.325191200001</v>
      </c>
      <c r="J340" s="17">
        <v>289</v>
      </c>
      <c r="K340" s="17">
        <v>2020</v>
      </c>
      <c r="L340" s="18">
        <v>44119</v>
      </c>
    </row>
    <row r="341" spans="1:12" x14ac:dyDescent="0.25">
      <c r="A341" s="17" t="s">
        <v>50</v>
      </c>
      <c r="B341" s="17">
        <v>38</v>
      </c>
      <c r="C341" s="17">
        <v>3420000</v>
      </c>
      <c r="E341" s="17">
        <v>6309.5766601599998</v>
      </c>
      <c r="F341" s="17">
        <v>143218.828125</v>
      </c>
      <c r="G341" s="17">
        <v>136909.25146500001</v>
      </c>
      <c r="H341" s="17">
        <v>20939.730545800001</v>
      </c>
      <c r="I341" s="17">
        <v>37479.464646699998</v>
      </c>
      <c r="J341" s="17">
        <v>289</v>
      </c>
      <c r="K341" s="17">
        <v>2020</v>
      </c>
      <c r="L341" s="18">
        <v>44119</v>
      </c>
    </row>
    <row r="342" spans="1:12" x14ac:dyDescent="0.25">
      <c r="A342" t="s">
        <v>27</v>
      </c>
      <c r="B342">
        <v>244</v>
      </c>
      <c r="C342">
        <v>21960000</v>
      </c>
      <c r="E342" s="17">
        <v>6309.5766601599998</v>
      </c>
      <c r="F342" s="17">
        <v>263026.84375</v>
      </c>
      <c r="G342" s="17">
        <v>256717.26709000001</v>
      </c>
      <c r="H342" s="17">
        <v>16674.588354899999</v>
      </c>
      <c r="I342" s="17">
        <v>33681.981736100002</v>
      </c>
      <c r="J342">
        <v>289</v>
      </c>
      <c r="K342">
        <v>2020</v>
      </c>
      <c r="L342" s="16">
        <v>44119</v>
      </c>
    </row>
    <row r="343" spans="1:12" x14ac:dyDescent="0.25">
      <c r="A343" s="17" t="s">
        <v>26</v>
      </c>
      <c r="B343" s="17">
        <v>358</v>
      </c>
      <c r="C343" s="17">
        <v>32220000</v>
      </c>
      <c r="E343" s="17">
        <v>6309.5766601599998</v>
      </c>
      <c r="F343" s="17">
        <v>188799.25</v>
      </c>
      <c r="G343" s="17">
        <v>182489.67334000001</v>
      </c>
      <c r="H343" s="17">
        <v>13821.2095204</v>
      </c>
      <c r="I343" s="17">
        <v>26702.471885300001</v>
      </c>
      <c r="J343" s="17">
        <v>289</v>
      </c>
      <c r="K343" s="17">
        <v>2020</v>
      </c>
      <c r="L343" s="18">
        <v>44119</v>
      </c>
    </row>
    <row r="344" spans="1:12" x14ac:dyDescent="0.25">
      <c r="A344" s="17" t="s">
        <v>43</v>
      </c>
      <c r="B344" s="17">
        <v>21</v>
      </c>
      <c r="C344" s="17">
        <v>1890000</v>
      </c>
      <c r="E344" s="17">
        <v>6309.5766601599998</v>
      </c>
      <c r="F344" s="17">
        <v>73790.4296875</v>
      </c>
      <c r="G344" s="17">
        <v>67480.853027300007</v>
      </c>
      <c r="H344" s="17">
        <v>12910.010091100001</v>
      </c>
      <c r="I344" s="17">
        <v>17269.633735399999</v>
      </c>
      <c r="J344" s="17">
        <v>289</v>
      </c>
      <c r="K344" s="17">
        <v>2020</v>
      </c>
      <c r="L344" s="18">
        <v>44119</v>
      </c>
    </row>
    <row r="345" spans="1:12" x14ac:dyDescent="0.25">
      <c r="A345" s="17" t="s">
        <v>38</v>
      </c>
      <c r="B345" s="17">
        <v>167</v>
      </c>
      <c r="C345" s="17">
        <v>15030000</v>
      </c>
      <c r="E345" s="17">
        <v>6309.5766601599998</v>
      </c>
      <c r="F345" s="17">
        <v>409260.84375</v>
      </c>
      <c r="G345" s="17">
        <v>402951.26708999998</v>
      </c>
      <c r="H345" s="17">
        <v>11175.1767169</v>
      </c>
      <c r="I345" s="17">
        <v>34528.961457500001</v>
      </c>
      <c r="J345" s="17">
        <v>289</v>
      </c>
      <c r="K345" s="17">
        <v>2020</v>
      </c>
      <c r="L345" s="18">
        <v>44119</v>
      </c>
    </row>
    <row r="346" spans="1:12" x14ac:dyDescent="0.25">
      <c r="A346" t="s">
        <v>42</v>
      </c>
      <c r="B346">
        <v>49</v>
      </c>
      <c r="C346">
        <v>4410000</v>
      </c>
      <c r="E346">
        <v>6309.5766601599998</v>
      </c>
      <c r="F346">
        <v>24434.3183594</v>
      </c>
      <c r="G346">
        <v>18124.7416992</v>
      </c>
      <c r="H346">
        <v>6925.9001514700003</v>
      </c>
      <c r="I346">
        <v>2898.3589343600001</v>
      </c>
      <c r="J346">
        <v>289</v>
      </c>
      <c r="K346">
        <v>2020</v>
      </c>
      <c r="L346" s="16">
        <v>44119</v>
      </c>
    </row>
    <row r="347" spans="1:12" x14ac:dyDescent="0.25">
      <c r="A347" s="17" t="s">
        <v>35</v>
      </c>
      <c r="B347" s="17">
        <v>146</v>
      </c>
      <c r="C347" s="17">
        <v>13140000</v>
      </c>
      <c r="E347" s="17">
        <v>6309.5766601599998</v>
      </c>
      <c r="F347" s="17">
        <v>41304.765625</v>
      </c>
      <c r="G347" s="17">
        <v>34995.1889648</v>
      </c>
      <c r="H347" s="17">
        <v>6863.9380718900002</v>
      </c>
      <c r="I347" s="17">
        <v>3629.4181735500001</v>
      </c>
      <c r="J347" s="17">
        <v>289</v>
      </c>
      <c r="K347" s="17">
        <v>2020</v>
      </c>
      <c r="L347" s="18">
        <v>44119</v>
      </c>
    </row>
    <row r="348" spans="1:12" x14ac:dyDescent="0.25">
      <c r="A348" s="17" t="s">
        <v>53</v>
      </c>
      <c r="B348" s="17">
        <v>66</v>
      </c>
      <c r="C348" s="17">
        <v>5940000</v>
      </c>
      <c r="E348" s="17">
        <v>6309.5766601599998</v>
      </c>
      <c r="F348" s="17">
        <v>16595.8789063</v>
      </c>
      <c r="G348" s="17">
        <v>10286.3022461</v>
      </c>
      <c r="H348" s="17">
        <v>6594.9719312300003</v>
      </c>
      <c r="I348" s="17">
        <v>1621.49911023</v>
      </c>
      <c r="J348" s="17">
        <v>289</v>
      </c>
      <c r="K348" s="17">
        <v>2020</v>
      </c>
      <c r="L348" s="18">
        <v>44119</v>
      </c>
    </row>
    <row r="349" spans="1:12" x14ac:dyDescent="0.25">
      <c r="A349" s="17" t="s">
        <v>30</v>
      </c>
      <c r="B349" s="17">
        <v>566</v>
      </c>
      <c r="C349" s="17">
        <v>50940000</v>
      </c>
      <c r="E349" s="17">
        <v>6309.5766601599998</v>
      </c>
      <c r="F349" s="17">
        <v>52966.3710938</v>
      </c>
      <c r="G349" s="17">
        <v>46656.7944336</v>
      </c>
      <c r="H349" s="17">
        <v>6557.8705330000003</v>
      </c>
      <c r="I349" s="17">
        <v>2532.88693345</v>
      </c>
      <c r="J349" s="17">
        <v>289</v>
      </c>
      <c r="K349" s="17">
        <v>2020</v>
      </c>
      <c r="L349" s="18">
        <v>44119</v>
      </c>
    </row>
    <row r="350" spans="1:12" x14ac:dyDescent="0.25">
      <c r="A350" s="17" t="s">
        <v>28</v>
      </c>
      <c r="B350" s="17">
        <v>120</v>
      </c>
      <c r="C350" s="17">
        <v>10800000</v>
      </c>
      <c r="E350" s="17">
        <v>6309.5766601599998</v>
      </c>
      <c r="F350" s="17">
        <v>19588.4589844</v>
      </c>
      <c r="G350" s="17">
        <v>13278.8823242</v>
      </c>
      <c r="H350" s="17">
        <v>6511.8071492500003</v>
      </c>
      <c r="I350" s="17">
        <v>1397.5805008499999</v>
      </c>
      <c r="J350" s="17">
        <v>289</v>
      </c>
      <c r="K350" s="17">
        <v>2020</v>
      </c>
      <c r="L350" s="18">
        <v>44119</v>
      </c>
    </row>
    <row r="351" spans="1:12" x14ac:dyDescent="0.25">
      <c r="A351" t="s">
        <v>48</v>
      </c>
      <c r="B351">
        <v>46</v>
      </c>
      <c r="C351">
        <v>4140000</v>
      </c>
      <c r="E351">
        <v>6309.5766601599998</v>
      </c>
      <c r="F351">
        <v>12589.2578125</v>
      </c>
      <c r="G351">
        <v>6279.6811523400002</v>
      </c>
      <c r="H351">
        <v>6446.0914678199997</v>
      </c>
      <c r="I351">
        <v>915.76916958699996</v>
      </c>
      <c r="J351">
        <v>289</v>
      </c>
      <c r="K351">
        <v>2020</v>
      </c>
      <c r="L351" s="16">
        <v>44119</v>
      </c>
    </row>
    <row r="352" spans="1:12" x14ac:dyDescent="0.25">
      <c r="A352" t="s">
        <v>54</v>
      </c>
      <c r="B352">
        <v>63</v>
      </c>
      <c r="C352">
        <v>5670000</v>
      </c>
      <c r="E352">
        <v>6309.5766601599998</v>
      </c>
      <c r="F352">
        <v>7655.9711914099998</v>
      </c>
      <c r="G352">
        <v>1346.39453125</v>
      </c>
      <c r="H352">
        <v>6330.94800192</v>
      </c>
      <c r="I352">
        <v>168.278113343</v>
      </c>
      <c r="J352">
        <v>289</v>
      </c>
      <c r="K352">
        <v>2020</v>
      </c>
      <c r="L352" s="16">
        <v>44119</v>
      </c>
    </row>
    <row r="353" spans="1:12" x14ac:dyDescent="0.25">
      <c r="A353" s="17" t="s">
        <v>31</v>
      </c>
      <c r="B353" s="17">
        <v>100</v>
      </c>
      <c r="C353" s="17">
        <v>9000000</v>
      </c>
      <c r="E353" s="17">
        <v>6309.5766601599998</v>
      </c>
      <c r="F353" s="17">
        <v>6309.5766601599998</v>
      </c>
      <c r="G353" s="17">
        <v>0</v>
      </c>
      <c r="H353" s="17">
        <v>6309.5766601599998</v>
      </c>
      <c r="I353" s="17">
        <v>0</v>
      </c>
      <c r="J353" s="17">
        <v>289</v>
      </c>
      <c r="K353" s="17">
        <v>2020</v>
      </c>
      <c r="L353" s="18">
        <v>44119</v>
      </c>
    </row>
    <row r="354" spans="1:12" x14ac:dyDescent="0.25">
      <c r="A354" t="s">
        <v>32</v>
      </c>
      <c r="B354">
        <v>108</v>
      </c>
      <c r="C354">
        <v>9720000</v>
      </c>
      <c r="E354">
        <v>6309.5766601599998</v>
      </c>
      <c r="F354">
        <v>6309.5766601599998</v>
      </c>
      <c r="G354">
        <v>0</v>
      </c>
      <c r="H354">
        <v>6309.5766601599998</v>
      </c>
      <c r="I354">
        <v>0</v>
      </c>
      <c r="J354">
        <v>289</v>
      </c>
      <c r="K354">
        <v>2020</v>
      </c>
      <c r="L354" s="16">
        <v>44119</v>
      </c>
    </row>
    <row r="355" spans="1:12" x14ac:dyDescent="0.25">
      <c r="A355" t="s">
        <v>33</v>
      </c>
      <c r="B355">
        <v>238</v>
      </c>
      <c r="C355">
        <v>21420000</v>
      </c>
      <c r="E355">
        <v>6309.5766601599998</v>
      </c>
      <c r="F355">
        <v>6309.5766601599998</v>
      </c>
      <c r="G355">
        <v>0</v>
      </c>
      <c r="H355">
        <v>6309.5766601599998</v>
      </c>
      <c r="I355">
        <v>0</v>
      </c>
      <c r="J355">
        <v>289</v>
      </c>
      <c r="K355">
        <v>2020</v>
      </c>
      <c r="L355" s="16">
        <v>44119</v>
      </c>
    </row>
    <row r="356" spans="1:12" x14ac:dyDescent="0.25">
      <c r="A356" s="17" t="s">
        <v>34</v>
      </c>
      <c r="B356" s="17">
        <v>26</v>
      </c>
      <c r="C356" s="17">
        <v>2340000</v>
      </c>
      <c r="E356" s="17">
        <v>6309.5766601599998</v>
      </c>
      <c r="F356" s="17">
        <v>6309.5766601599998</v>
      </c>
      <c r="G356" s="17">
        <v>0</v>
      </c>
      <c r="H356" s="17">
        <v>6309.5766601599998</v>
      </c>
      <c r="I356" s="17">
        <v>0</v>
      </c>
      <c r="J356" s="17">
        <v>289</v>
      </c>
      <c r="K356" s="17">
        <v>2020</v>
      </c>
      <c r="L356" s="18">
        <v>44119</v>
      </c>
    </row>
    <row r="357" spans="1:12" x14ac:dyDescent="0.25">
      <c r="A357" s="17" t="s">
        <v>36</v>
      </c>
      <c r="B357" s="17">
        <v>42</v>
      </c>
      <c r="C357" s="17">
        <v>3780000</v>
      </c>
      <c r="E357" s="17">
        <v>6309.5766601599998</v>
      </c>
      <c r="F357" s="17">
        <v>6309.5766601599998</v>
      </c>
      <c r="G357" s="17">
        <v>0</v>
      </c>
      <c r="H357" s="17">
        <v>6309.5766601599998</v>
      </c>
      <c r="I357" s="17">
        <v>0</v>
      </c>
      <c r="J357" s="17">
        <v>289</v>
      </c>
      <c r="K357" s="17">
        <v>2020</v>
      </c>
      <c r="L357" s="18">
        <v>44119</v>
      </c>
    </row>
    <row r="358" spans="1:12" x14ac:dyDescent="0.25">
      <c r="A358" t="s">
        <v>52</v>
      </c>
      <c r="B358">
        <v>55</v>
      </c>
      <c r="C358">
        <v>4950000</v>
      </c>
      <c r="E358">
        <v>6309.5766601599998</v>
      </c>
      <c r="F358">
        <v>6309.5766601599998</v>
      </c>
      <c r="G358">
        <v>0</v>
      </c>
      <c r="H358">
        <v>6309.5766601599998</v>
      </c>
      <c r="I358">
        <v>0</v>
      </c>
      <c r="J358">
        <v>289</v>
      </c>
      <c r="K358">
        <v>2020</v>
      </c>
      <c r="L358" s="16">
        <v>44119</v>
      </c>
    </row>
    <row r="359" spans="1:12" x14ac:dyDescent="0.25">
      <c r="A359" s="17" t="s">
        <v>37</v>
      </c>
      <c r="B359" s="17">
        <v>133</v>
      </c>
      <c r="C359" s="17">
        <v>11970000</v>
      </c>
      <c r="E359" s="17">
        <v>6309.5766601599998</v>
      </c>
      <c r="F359" s="17">
        <v>6309.5766601599998</v>
      </c>
      <c r="G359" s="17">
        <v>0</v>
      </c>
      <c r="H359" s="17">
        <v>6309.5766601599998</v>
      </c>
      <c r="I359" s="17">
        <v>0</v>
      </c>
      <c r="J359" s="17">
        <v>289</v>
      </c>
      <c r="K359" s="17">
        <v>2020</v>
      </c>
      <c r="L359" s="18">
        <v>44119</v>
      </c>
    </row>
    <row r="360" spans="1:12" x14ac:dyDescent="0.25">
      <c r="A360" s="17" t="s">
        <v>39</v>
      </c>
      <c r="B360" s="17">
        <v>40</v>
      </c>
      <c r="C360" s="17">
        <v>3600000</v>
      </c>
      <c r="E360" s="17">
        <v>6309.5766601599998</v>
      </c>
      <c r="F360" s="17">
        <v>6309.5766601599998</v>
      </c>
      <c r="G360" s="17">
        <v>0</v>
      </c>
      <c r="H360" s="17">
        <v>6309.5766601599998</v>
      </c>
      <c r="I360" s="17">
        <v>0</v>
      </c>
      <c r="J360" s="17">
        <v>289</v>
      </c>
      <c r="K360" s="17">
        <v>2020</v>
      </c>
      <c r="L360" s="18">
        <v>44119</v>
      </c>
    </row>
    <row r="361" spans="1:12" x14ac:dyDescent="0.25">
      <c r="A361" s="17" t="s">
        <v>40</v>
      </c>
      <c r="B361" s="17">
        <v>17</v>
      </c>
      <c r="C361" s="17">
        <v>1530000</v>
      </c>
      <c r="E361" s="17">
        <v>6309.5766601599998</v>
      </c>
      <c r="F361" s="17">
        <v>6309.5766601599998</v>
      </c>
      <c r="G361" s="17">
        <v>0</v>
      </c>
      <c r="H361" s="17">
        <v>6309.5766601599998</v>
      </c>
      <c r="I361" s="17">
        <v>0</v>
      </c>
      <c r="J361" s="17">
        <v>289</v>
      </c>
      <c r="K361" s="17">
        <v>2020</v>
      </c>
      <c r="L361" s="18">
        <v>44119</v>
      </c>
    </row>
    <row r="362" spans="1:12" x14ac:dyDescent="0.25">
      <c r="A362" s="17" t="s">
        <v>44</v>
      </c>
      <c r="B362" s="17">
        <v>82</v>
      </c>
      <c r="C362" s="17">
        <v>7380000</v>
      </c>
      <c r="E362" s="17">
        <v>6309.5766601599998</v>
      </c>
      <c r="F362" s="17">
        <v>6309.5766601599998</v>
      </c>
      <c r="G362" s="17">
        <v>0</v>
      </c>
      <c r="H362" s="17">
        <v>6309.5766601599998</v>
      </c>
      <c r="I362" s="17">
        <v>0</v>
      </c>
      <c r="J362" s="17">
        <v>289</v>
      </c>
      <c r="K362" s="17">
        <v>2020</v>
      </c>
      <c r="L362" s="18">
        <v>44119</v>
      </c>
    </row>
    <row r="363" spans="1:12" x14ac:dyDescent="0.25">
      <c r="A363" s="17" t="s">
        <v>45</v>
      </c>
      <c r="B363" s="17">
        <v>29</v>
      </c>
      <c r="C363" s="17">
        <v>2610000</v>
      </c>
      <c r="E363" s="17">
        <v>6309.5766601599998</v>
      </c>
      <c r="F363" s="17">
        <v>6309.5766601599998</v>
      </c>
      <c r="G363" s="17">
        <v>0</v>
      </c>
      <c r="H363" s="17">
        <v>6309.5766601599998</v>
      </c>
      <c r="I363" s="17">
        <v>0</v>
      </c>
      <c r="J363" s="17">
        <v>289</v>
      </c>
      <c r="K363" s="17">
        <v>2020</v>
      </c>
      <c r="L363" s="18">
        <v>44119</v>
      </c>
    </row>
    <row r="364" spans="1:12" x14ac:dyDescent="0.25">
      <c r="A364" s="17" t="s">
        <v>25</v>
      </c>
      <c r="B364" s="17">
        <v>45</v>
      </c>
      <c r="C364" s="17">
        <v>4050000</v>
      </c>
      <c r="E364" s="17">
        <v>6309.5766601599998</v>
      </c>
      <c r="F364" s="17">
        <v>6309.5766601599998</v>
      </c>
      <c r="G364" s="17">
        <v>0</v>
      </c>
      <c r="H364" s="17">
        <v>6309.5766601599998</v>
      </c>
      <c r="I364" s="17">
        <v>0</v>
      </c>
      <c r="J364" s="17">
        <v>289</v>
      </c>
      <c r="K364" s="17">
        <v>2020</v>
      </c>
      <c r="L364" s="18">
        <v>44119</v>
      </c>
    </row>
    <row r="365" spans="1:12" x14ac:dyDescent="0.25">
      <c r="A365" s="17" t="s">
        <v>51</v>
      </c>
      <c r="B365" s="17">
        <v>25</v>
      </c>
      <c r="C365" s="17">
        <v>2250000</v>
      </c>
      <c r="E365" s="17">
        <v>6309.5766601599998</v>
      </c>
      <c r="F365" s="17">
        <v>6309.5766601599998</v>
      </c>
      <c r="G365" s="17">
        <v>0</v>
      </c>
      <c r="H365" s="17">
        <v>6309.5766601599998</v>
      </c>
      <c r="I365" s="17">
        <v>0</v>
      </c>
      <c r="J365" s="17">
        <v>289</v>
      </c>
      <c r="K365" s="17">
        <v>2020</v>
      </c>
      <c r="L365" s="18">
        <v>44119</v>
      </c>
    </row>
    <row r="366" spans="1:12" x14ac:dyDescent="0.25">
      <c r="A366" t="s">
        <v>47</v>
      </c>
      <c r="B366">
        <v>25</v>
      </c>
      <c r="C366">
        <v>2250000</v>
      </c>
      <c r="E366">
        <v>6309.5766601599998</v>
      </c>
      <c r="F366">
        <v>6309.5766601599998</v>
      </c>
      <c r="G366">
        <v>0</v>
      </c>
      <c r="H366">
        <v>6309.5766601599998</v>
      </c>
      <c r="I366">
        <v>0</v>
      </c>
      <c r="J366">
        <v>289</v>
      </c>
      <c r="K366">
        <v>2020</v>
      </c>
      <c r="L366" s="16">
        <v>44119</v>
      </c>
    </row>
    <row r="367" spans="1:12" x14ac:dyDescent="0.25">
      <c r="A367" t="s">
        <v>13</v>
      </c>
      <c r="B367">
        <v>18</v>
      </c>
      <c r="C367">
        <v>1620000</v>
      </c>
      <c r="E367">
        <v>210862.984375</v>
      </c>
      <c r="F367">
        <v>1419058.125</v>
      </c>
      <c r="G367">
        <v>1208195.14063</v>
      </c>
      <c r="H367">
        <v>879001.51822900004</v>
      </c>
      <c r="I367">
        <v>300378.03192099999</v>
      </c>
      <c r="J367">
        <v>288</v>
      </c>
      <c r="K367">
        <v>2020</v>
      </c>
      <c r="L367" s="16">
        <v>44118</v>
      </c>
    </row>
    <row r="368" spans="1:12" x14ac:dyDescent="0.25">
      <c r="A368" s="17" t="s">
        <v>14</v>
      </c>
      <c r="B368" s="17">
        <v>36</v>
      </c>
      <c r="C368" s="17">
        <v>3240000</v>
      </c>
      <c r="E368" s="17">
        <v>6309.5766601599998</v>
      </c>
      <c r="F368" s="17">
        <v>1721869.75</v>
      </c>
      <c r="G368" s="17">
        <v>1715560.17334</v>
      </c>
      <c r="H368" s="17">
        <v>578445.01131199999</v>
      </c>
      <c r="I368" s="17">
        <v>536071.88239200006</v>
      </c>
      <c r="J368" s="17">
        <v>288</v>
      </c>
      <c r="K368" s="17">
        <v>2020</v>
      </c>
      <c r="L368" s="18">
        <v>44118</v>
      </c>
    </row>
    <row r="369" spans="1:12" x14ac:dyDescent="0.25">
      <c r="A369" t="s">
        <v>18</v>
      </c>
      <c r="B369">
        <v>197</v>
      </c>
      <c r="C369">
        <v>17730000</v>
      </c>
      <c r="E369">
        <v>6309.5766601599998</v>
      </c>
      <c r="F369">
        <v>1270574.375</v>
      </c>
      <c r="G369">
        <v>1264264.79834</v>
      </c>
      <c r="H369">
        <v>390764.86279500002</v>
      </c>
      <c r="I369">
        <v>279651.13420299999</v>
      </c>
      <c r="J369">
        <v>288</v>
      </c>
      <c r="K369">
        <v>2020</v>
      </c>
      <c r="L369" s="16">
        <v>44118</v>
      </c>
    </row>
    <row r="370" spans="1:12" x14ac:dyDescent="0.25">
      <c r="A370" s="17" t="s">
        <v>15</v>
      </c>
      <c r="B370" s="17">
        <v>853</v>
      </c>
      <c r="C370" s="17">
        <v>76770000</v>
      </c>
      <c r="E370" s="17">
        <v>6309.5766601599998</v>
      </c>
      <c r="F370" s="17">
        <v>1584894.25</v>
      </c>
      <c r="G370" s="17">
        <v>1578584.67334</v>
      </c>
      <c r="H370" s="17">
        <v>300403.08166000003</v>
      </c>
      <c r="I370" s="17">
        <v>295023.82744299999</v>
      </c>
      <c r="J370" s="17">
        <v>288</v>
      </c>
      <c r="K370" s="17">
        <v>2020</v>
      </c>
      <c r="L370" s="18">
        <v>44118</v>
      </c>
    </row>
    <row r="371" spans="1:12" x14ac:dyDescent="0.25">
      <c r="A371" s="17" t="s">
        <v>20</v>
      </c>
      <c r="B371" s="17">
        <v>2471</v>
      </c>
      <c r="C371" s="17">
        <v>222390000</v>
      </c>
      <c r="E371" s="17">
        <v>6309.5766601599998</v>
      </c>
      <c r="F371" s="17">
        <v>1819701.875</v>
      </c>
      <c r="G371" s="17">
        <v>1813392.29834</v>
      </c>
      <c r="H371" s="17">
        <v>284806.80757900001</v>
      </c>
      <c r="I371" s="17">
        <v>288980.712956</v>
      </c>
      <c r="J371" s="17">
        <v>288</v>
      </c>
      <c r="K371" s="17">
        <v>2020</v>
      </c>
      <c r="L371" s="18">
        <v>44118</v>
      </c>
    </row>
    <row r="372" spans="1:12" x14ac:dyDescent="0.25">
      <c r="A372" t="s">
        <v>17</v>
      </c>
      <c r="B372">
        <v>468</v>
      </c>
      <c r="C372">
        <v>42120000</v>
      </c>
      <c r="E372">
        <v>6309.5766601599998</v>
      </c>
      <c r="F372">
        <v>619441.5</v>
      </c>
      <c r="G372">
        <v>613131.92333999998</v>
      </c>
      <c r="H372">
        <v>161027.55027899999</v>
      </c>
      <c r="I372">
        <v>102355.13583699999</v>
      </c>
      <c r="J372">
        <v>288</v>
      </c>
      <c r="K372">
        <v>2020</v>
      </c>
      <c r="L372" s="16">
        <v>44118</v>
      </c>
    </row>
    <row r="373" spans="1:12" x14ac:dyDescent="0.25">
      <c r="A373" t="s">
        <v>23</v>
      </c>
      <c r="B373">
        <v>100</v>
      </c>
      <c r="C373">
        <v>9000000</v>
      </c>
      <c r="E373">
        <v>6309.5766601599998</v>
      </c>
      <c r="F373">
        <v>772681.0625</v>
      </c>
      <c r="G373">
        <v>766371.48583999998</v>
      </c>
      <c r="H373">
        <v>151375.16630899999</v>
      </c>
      <c r="I373">
        <v>182651.859306</v>
      </c>
      <c r="J373">
        <v>288</v>
      </c>
      <c r="K373">
        <v>2020</v>
      </c>
      <c r="L373" s="16">
        <v>44118</v>
      </c>
    </row>
    <row r="374" spans="1:12" x14ac:dyDescent="0.25">
      <c r="A374" t="s">
        <v>24</v>
      </c>
      <c r="B374">
        <v>249</v>
      </c>
      <c r="C374">
        <v>22410000</v>
      </c>
      <c r="E374">
        <v>6309.5766601599998</v>
      </c>
      <c r="F374">
        <v>937562.25</v>
      </c>
      <c r="G374">
        <v>931252.67333999998</v>
      </c>
      <c r="H374">
        <v>132846.20453300001</v>
      </c>
      <c r="I374">
        <v>172842.154473</v>
      </c>
      <c r="J374">
        <v>288</v>
      </c>
      <c r="K374">
        <v>2020</v>
      </c>
      <c r="L374" s="16">
        <v>44118</v>
      </c>
    </row>
    <row r="375" spans="1:12" x14ac:dyDescent="0.25">
      <c r="A375" t="s">
        <v>22</v>
      </c>
      <c r="B375">
        <v>60</v>
      </c>
      <c r="C375">
        <v>5400000</v>
      </c>
      <c r="E375">
        <v>6309.5766601599998</v>
      </c>
      <c r="F375">
        <v>432513.96875</v>
      </c>
      <c r="G375">
        <v>426204.39208999998</v>
      </c>
      <c r="H375">
        <v>121322.689111</v>
      </c>
      <c r="I375">
        <v>128182.682244</v>
      </c>
      <c r="J375">
        <v>288</v>
      </c>
      <c r="K375">
        <v>2020</v>
      </c>
      <c r="L375" s="16">
        <v>44118</v>
      </c>
    </row>
    <row r="376" spans="1:12" x14ac:dyDescent="0.25">
      <c r="A376" t="s">
        <v>49</v>
      </c>
      <c r="B376">
        <v>58</v>
      </c>
      <c r="C376">
        <v>5220000</v>
      </c>
      <c r="E376" s="17">
        <v>6309.5766601599998</v>
      </c>
      <c r="F376" s="17">
        <v>457088.5</v>
      </c>
      <c r="G376" s="17">
        <v>450778.92333999998</v>
      </c>
      <c r="H376" s="17">
        <v>65692.145709899996</v>
      </c>
      <c r="I376" s="17">
        <v>103854.32163000001</v>
      </c>
      <c r="J376">
        <v>288</v>
      </c>
      <c r="K376">
        <v>2020</v>
      </c>
      <c r="L376" s="16">
        <v>44118</v>
      </c>
    </row>
    <row r="377" spans="1:12" x14ac:dyDescent="0.25">
      <c r="A377" s="17" t="s">
        <v>36</v>
      </c>
      <c r="B377" s="17">
        <v>38</v>
      </c>
      <c r="C377" s="17">
        <v>3420000</v>
      </c>
      <c r="E377" s="17">
        <v>6309.5766601599998</v>
      </c>
      <c r="F377" s="17">
        <v>636795.75</v>
      </c>
      <c r="G377" s="17">
        <v>630486.17333999998</v>
      </c>
      <c r="H377" s="17">
        <v>61228.808388199999</v>
      </c>
      <c r="I377" s="17">
        <v>149936.68156600001</v>
      </c>
      <c r="J377" s="17">
        <v>288</v>
      </c>
      <c r="K377" s="17">
        <v>2020</v>
      </c>
      <c r="L377" s="18">
        <v>44118</v>
      </c>
    </row>
    <row r="378" spans="1:12" x14ac:dyDescent="0.25">
      <c r="A378" s="17" t="s">
        <v>19</v>
      </c>
      <c r="B378" s="17">
        <v>30</v>
      </c>
      <c r="C378" s="17">
        <v>2700000</v>
      </c>
      <c r="E378" s="17">
        <v>6309.5766601599998</v>
      </c>
      <c r="F378" s="17">
        <v>121338.921875</v>
      </c>
      <c r="G378" s="17">
        <v>115029.34521499999</v>
      </c>
      <c r="H378" s="17">
        <v>46751.930598999999</v>
      </c>
      <c r="I378" s="17">
        <v>38427.817024999997</v>
      </c>
      <c r="J378" s="17">
        <v>288</v>
      </c>
      <c r="K378" s="17">
        <v>2020</v>
      </c>
      <c r="L378" s="18">
        <v>44118</v>
      </c>
    </row>
    <row r="379" spans="1:12" x14ac:dyDescent="0.25">
      <c r="A379" s="17" t="s">
        <v>27</v>
      </c>
      <c r="B379" s="17">
        <v>235</v>
      </c>
      <c r="C379" s="17">
        <v>21150000</v>
      </c>
      <c r="E379" s="17">
        <v>6309.5766601599998</v>
      </c>
      <c r="F379" s="17">
        <v>554626</v>
      </c>
      <c r="G379" s="17">
        <v>548316.42333999998</v>
      </c>
      <c r="H379" s="17">
        <v>45937.980333699998</v>
      </c>
      <c r="I379" s="17">
        <v>82941.643362999996</v>
      </c>
      <c r="J379" s="17">
        <v>288</v>
      </c>
      <c r="K379" s="17">
        <v>2020</v>
      </c>
      <c r="L379" s="18">
        <v>44118</v>
      </c>
    </row>
    <row r="380" spans="1:12" x14ac:dyDescent="0.25">
      <c r="A380" t="s">
        <v>34</v>
      </c>
      <c r="B380">
        <v>24</v>
      </c>
      <c r="C380">
        <v>2160000</v>
      </c>
      <c r="E380" s="17">
        <v>6309.5766601599998</v>
      </c>
      <c r="F380" s="17">
        <v>263026.84375</v>
      </c>
      <c r="G380" s="17">
        <v>256717.26709000001</v>
      </c>
      <c r="H380" s="17">
        <v>39992.234456400001</v>
      </c>
      <c r="I380" s="17">
        <v>70290.458409500003</v>
      </c>
      <c r="J380">
        <v>288</v>
      </c>
      <c r="K380">
        <v>2020</v>
      </c>
      <c r="L380" s="16">
        <v>44118</v>
      </c>
    </row>
    <row r="381" spans="1:12" x14ac:dyDescent="0.25">
      <c r="A381" s="17" t="s">
        <v>16</v>
      </c>
      <c r="B381" s="17">
        <v>69</v>
      </c>
      <c r="C381" s="17">
        <v>6210000</v>
      </c>
      <c r="E381" s="17">
        <v>6309.5766601599998</v>
      </c>
      <c r="F381" s="17">
        <v>169044.15625</v>
      </c>
      <c r="G381" s="17">
        <v>162734.57959000001</v>
      </c>
      <c r="H381" s="17">
        <v>35925.002455599999</v>
      </c>
      <c r="I381" s="17">
        <v>39567.992779699998</v>
      </c>
      <c r="J381" s="17">
        <v>288</v>
      </c>
      <c r="K381" s="17">
        <v>2020</v>
      </c>
      <c r="L381" s="18">
        <v>44118</v>
      </c>
    </row>
    <row r="382" spans="1:12" x14ac:dyDescent="0.25">
      <c r="A382" t="s">
        <v>50</v>
      </c>
      <c r="B382">
        <v>33</v>
      </c>
      <c r="C382">
        <v>2970000</v>
      </c>
      <c r="E382">
        <v>6309.5766601599998</v>
      </c>
      <c r="F382">
        <v>135519</v>
      </c>
      <c r="G382">
        <v>129209.42333999999</v>
      </c>
      <c r="H382">
        <v>24386.334546599999</v>
      </c>
      <c r="I382">
        <v>37199.424720000003</v>
      </c>
      <c r="J382">
        <v>288</v>
      </c>
      <c r="K382">
        <v>2020</v>
      </c>
      <c r="L382" s="16">
        <v>44118</v>
      </c>
    </row>
    <row r="383" spans="1:12" x14ac:dyDescent="0.25">
      <c r="A383" s="17" t="s">
        <v>26</v>
      </c>
      <c r="B383" s="17">
        <v>336</v>
      </c>
      <c r="C383" s="17">
        <v>30240000</v>
      </c>
      <c r="E383" s="17">
        <v>6309.5766601599998</v>
      </c>
      <c r="F383" s="17">
        <v>222843.53125</v>
      </c>
      <c r="G383" s="17">
        <v>216533.95459000001</v>
      </c>
      <c r="H383" s="17">
        <v>15365.257468100001</v>
      </c>
      <c r="I383" s="17">
        <v>31779.618181500002</v>
      </c>
      <c r="J383" s="17">
        <v>288</v>
      </c>
      <c r="K383" s="17">
        <v>2020</v>
      </c>
      <c r="L383" s="18">
        <v>44118</v>
      </c>
    </row>
    <row r="384" spans="1:12" x14ac:dyDescent="0.25">
      <c r="A384" t="s">
        <v>32</v>
      </c>
      <c r="B384">
        <v>112</v>
      </c>
      <c r="C384">
        <v>10080000</v>
      </c>
      <c r="E384">
        <v>6309.5766601599998</v>
      </c>
      <c r="F384">
        <v>216770.515625</v>
      </c>
      <c r="G384">
        <v>210460.93896500001</v>
      </c>
      <c r="H384">
        <v>12720.439806300001</v>
      </c>
      <c r="I384">
        <v>30277.0905017</v>
      </c>
      <c r="J384">
        <v>288</v>
      </c>
      <c r="K384">
        <v>2020</v>
      </c>
      <c r="L384" s="16">
        <v>44118</v>
      </c>
    </row>
    <row r="385" spans="1:12" x14ac:dyDescent="0.25">
      <c r="A385" s="17" t="s">
        <v>38</v>
      </c>
      <c r="B385" s="17">
        <v>158</v>
      </c>
      <c r="C385" s="17">
        <v>14220000</v>
      </c>
      <c r="E385" s="17">
        <v>6309.5766601599998</v>
      </c>
      <c r="F385" s="17">
        <v>118032.078125</v>
      </c>
      <c r="G385" s="17">
        <v>111722.50146499999</v>
      </c>
      <c r="H385" s="17">
        <v>8173.1763591500003</v>
      </c>
      <c r="I385" s="17">
        <v>10798.9997714</v>
      </c>
      <c r="J385" s="17">
        <v>288</v>
      </c>
      <c r="K385" s="17">
        <v>2020</v>
      </c>
      <c r="L385" s="18">
        <v>44118</v>
      </c>
    </row>
    <row r="386" spans="1:12" x14ac:dyDescent="0.25">
      <c r="A386" t="s">
        <v>35</v>
      </c>
      <c r="B386">
        <v>145</v>
      </c>
      <c r="C386">
        <v>13050000</v>
      </c>
      <c r="E386">
        <v>6309.5766601599998</v>
      </c>
      <c r="F386">
        <v>7447.3232421900002</v>
      </c>
      <c r="G386">
        <v>1137.7465820299999</v>
      </c>
      <c r="H386">
        <v>6317.4231883100001</v>
      </c>
      <c r="I386">
        <v>94.158337822500002</v>
      </c>
      <c r="J386">
        <v>288</v>
      </c>
      <c r="K386">
        <v>2020</v>
      </c>
      <c r="L386" s="16">
        <v>44118</v>
      </c>
    </row>
    <row r="387" spans="1:12" x14ac:dyDescent="0.25">
      <c r="A387" t="s">
        <v>33</v>
      </c>
      <c r="B387">
        <v>170</v>
      </c>
      <c r="C387">
        <v>15300000</v>
      </c>
      <c r="E387">
        <v>6309.5766601599998</v>
      </c>
      <c r="F387">
        <v>6309.5766601599998</v>
      </c>
      <c r="G387">
        <v>0</v>
      </c>
      <c r="H387">
        <v>6309.5766601599998</v>
      </c>
      <c r="I387">
        <v>0</v>
      </c>
      <c r="J387">
        <v>288</v>
      </c>
      <c r="K387">
        <v>2020</v>
      </c>
      <c r="L387" s="16">
        <v>44118</v>
      </c>
    </row>
    <row r="388" spans="1:12" x14ac:dyDescent="0.25">
      <c r="A388" t="s">
        <v>52</v>
      </c>
      <c r="B388">
        <v>36</v>
      </c>
      <c r="C388">
        <v>3240000</v>
      </c>
      <c r="E388">
        <v>6309.5766601599998</v>
      </c>
      <c r="F388">
        <v>6309.5766601599998</v>
      </c>
      <c r="G388">
        <v>0</v>
      </c>
      <c r="H388">
        <v>6309.5766601599998</v>
      </c>
      <c r="I388">
        <v>0</v>
      </c>
      <c r="J388">
        <v>288</v>
      </c>
      <c r="K388">
        <v>2020</v>
      </c>
      <c r="L388" s="16">
        <v>44118</v>
      </c>
    </row>
    <row r="389" spans="1:12" x14ac:dyDescent="0.25">
      <c r="A389" s="17" t="s">
        <v>37</v>
      </c>
      <c r="B389" s="17">
        <v>120</v>
      </c>
      <c r="C389" s="17">
        <v>10800000</v>
      </c>
      <c r="E389" s="17">
        <v>6309.5766601599998</v>
      </c>
      <c r="F389" s="17">
        <v>6309.5766601599998</v>
      </c>
      <c r="G389" s="17">
        <v>0</v>
      </c>
      <c r="H389" s="17">
        <v>6309.5766601599998</v>
      </c>
      <c r="I389" s="17">
        <v>0</v>
      </c>
      <c r="J389" s="17">
        <v>288</v>
      </c>
      <c r="K389" s="17">
        <v>2020</v>
      </c>
      <c r="L389" s="18">
        <v>44118</v>
      </c>
    </row>
    <row r="390" spans="1:12" x14ac:dyDescent="0.25">
      <c r="A390" t="s">
        <v>39</v>
      </c>
      <c r="B390">
        <v>21</v>
      </c>
      <c r="C390">
        <v>1890000</v>
      </c>
      <c r="E390" s="17">
        <v>6309.5766601599998</v>
      </c>
      <c r="F390" s="17">
        <v>6309.5766601599998</v>
      </c>
      <c r="G390" s="17">
        <v>0</v>
      </c>
      <c r="H390" s="17">
        <v>6309.5766601599998</v>
      </c>
      <c r="I390" s="17">
        <v>0</v>
      </c>
      <c r="J390">
        <v>288</v>
      </c>
      <c r="K390">
        <v>2020</v>
      </c>
      <c r="L390" s="16">
        <v>44118</v>
      </c>
    </row>
    <row r="391" spans="1:12" x14ac:dyDescent="0.25">
      <c r="A391" s="17" t="s">
        <v>40</v>
      </c>
      <c r="B391" s="17">
        <v>24</v>
      </c>
      <c r="C391" s="17">
        <v>2160000</v>
      </c>
      <c r="E391" s="17">
        <v>6309.5766601599998</v>
      </c>
      <c r="F391" s="17">
        <v>6309.5766601599998</v>
      </c>
      <c r="G391" s="17">
        <v>0</v>
      </c>
      <c r="H391" s="17">
        <v>6309.5766601599998</v>
      </c>
      <c r="I391" s="17">
        <v>0</v>
      </c>
      <c r="J391" s="17">
        <v>288</v>
      </c>
      <c r="K391" s="17">
        <v>2020</v>
      </c>
      <c r="L391" s="18">
        <v>44118</v>
      </c>
    </row>
    <row r="392" spans="1:12" x14ac:dyDescent="0.25">
      <c r="A392" t="s">
        <v>41</v>
      </c>
      <c r="B392">
        <v>29</v>
      </c>
      <c r="C392">
        <v>2610000</v>
      </c>
      <c r="E392">
        <v>6309.5766601599998</v>
      </c>
      <c r="F392">
        <v>6309.5766601599998</v>
      </c>
      <c r="G392">
        <v>0</v>
      </c>
      <c r="H392">
        <v>6309.5766601599998</v>
      </c>
      <c r="I392">
        <v>0</v>
      </c>
      <c r="J392">
        <v>288</v>
      </c>
      <c r="K392">
        <v>2020</v>
      </c>
      <c r="L392" s="16">
        <v>44118</v>
      </c>
    </row>
    <row r="393" spans="1:12" x14ac:dyDescent="0.25">
      <c r="A393" s="17" t="s">
        <v>42</v>
      </c>
      <c r="B393" s="17">
        <v>2</v>
      </c>
      <c r="C393" s="17">
        <v>180000</v>
      </c>
      <c r="E393" s="17">
        <v>6309.5766601599998</v>
      </c>
      <c r="F393" s="17">
        <v>6309.5766601599998</v>
      </c>
      <c r="G393" s="17">
        <v>0</v>
      </c>
      <c r="H393" s="17">
        <v>6309.5766601599998</v>
      </c>
      <c r="I393" s="17">
        <v>0</v>
      </c>
      <c r="J393" s="17">
        <v>288</v>
      </c>
      <c r="K393" s="17">
        <v>2020</v>
      </c>
      <c r="L393" s="18">
        <v>44118</v>
      </c>
    </row>
    <row r="394" spans="1:12" x14ac:dyDescent="0.25">
      <c r="A394" s="17" t="s">
        <v>43</v>
      </c>
      <c r="B394" s="17">
        <v>4</v>
      </c>
      <c r="C394" s="17">
        <v>360000</v>
      </c>
      <c r="E394" s="17">
        <v>6309.5766601599998</v>
      </c>
      <c r="F394" s="17">
        <v>6309.5766601599998</v>
      </c>
      <c r="G394" s="17">
        <v>0</v>
      </c>
      <c r="H394" s="17">
        <v>6309.5766601599998</v>
      </c>
      <c r="I394" s="17">
        <v>0</v>
      </c>
      <c r="J394" s="17">
        <v>288</v>
      </c>
      <c r="K394" s="17">
        <v>2020</v>
      </c>
      <c r="L394" s="18">
        <v>44118</v>
      </c>
    </row>
    <row r="395" spans="1:12" x14ac:dyDescent="0.25">
      <c r="A395" t="s">
        <v>44</v>
      </c>
      <c r="B395">
        <v>81</v>
      </c>
      <c r="C395">
        <v>7290000</v>
      </c>
      <c r="E395">
        <v>6309.5766601599998</v>
      </c>
      <c r="F395">
        <v>6309.5766601599998</v>
      </c>
      <c r="G395">
        <v>0</v>
      </c>
      <c r="H395">
        <v>6309.5766601599998</v>
      </c>
      <c r="I395">
        <v>0</v>
      </c>
      <c r="J395">
        <v>288</v>
      </c>
      <c r="K395">
        <v>2020</v>
      </c>
      <c r="L395" s="16">
        <v>44118</v>
      </c>
    </row>
    <row r="396" spans="1:12" x14ac:dyDescent="0.25">
      <c r="A396" t="s">
        <v>47</v>
      </c>
      <c r="B396">
        <v>25</v>
      </c>
      <c r="C396">
        <v>2250000</v>
      </c>
      <c r="E396" s="17">
        <v>6309.5766601599998</v>
      </c>
      <c r="F396" s="17">
        <v>6309.5766601599998</v>
      </c>
      <c r="G396" s="17">
        <v>0</v>
      </c>
      <c r="H396" s="17">
        <v>6309.5766601599998</v>
      </c>
      <c r="I396" s="17">
        <v>0</v>
      </c>
      <c r="J396">
        <v>288</v>
      </c>
      <c r="K396">
        <v>2020</v>
      </c>
      <c r="L396" s="16">
        <v>44118</v>
      </c>
    </row>
    <row r="397" spans="1:12" x14ac:dyDescent="0.25">
      <c r="A397" s="17" t="s">
        <v>30</v>
      </c>
      <c r="B397" s="17">
        <v>524</v>
      </c>
      <c r="C397" s="17">
        <v>47160000</v>
      </c>
      <c r="E397" s="17">
        <v>6309.5766601599998</v>
      </c>
      <c r="F397" s="17">
        <v>6309.5766601599998</v>
      </c>
      <c r="G397" s="17">
        <v>0</v>
      </c>
      <c r="H397" s="17">
        <v>6309.5766601599998</v>
      </c>
      <c r="I397" s="17">
        <v>3.51794346791E-4</v>
      </c>
      <c r="J397" s="17">
        <v>288</v>
      </c>
      <c r="K397" s="17">
        <v>2020</v>
      </c>
      <c r="L397" s="18">
        <v>44118</v>
      </c>
    </row>
    <row r="398" spans="1:12" x14ac:dyDescent="0.25">
      <c r="A398" t="s">
        <v>18</v>
      </c>
      <c r="B398">
        <v>14</v>
      </c>
      <c r="C398">
        <v>1260000</v>
      </c>
      <c r="E398">
        <v>6309.5766601599998</v>
      </c>
      <c r="F398">
        <v>654636.5</v>
      </c>
      <c r="G398">
        <v>648326.92333999998</v>
      </c>
      <c r="H398">
        <v>303415.62775500002</v>
      </c>
      <c r="I398">
        <v>227026.44615100001</v>
      </c>
      <c r="J398">
        <v>287</v>
      </c>
      <c r="K398">
        <v>2020</v>
      </c>
      <c r="L398" s="16">
        <v>44117</v>
      </c>
    </row>
    <row r="399" spans="1:12" x14ac:dyDescent="0.25">
      <c r="A399" s="17" t="s">
        <v>13</v>
      </c>
      <c r="B399" s="17">
        <v>11</v>
      </c>
      <c r="C399" s="17">
        <v>990000</v>
      </c>
      <c r="E399" s="17">
        <v>6309.5766601599998</v>
      </c>
      <c r="F399" s="17">
        <v>1235948.125</v>
      </c>
      <c r="G399" s="17">
        <v>1229638.54834</v>
      </c>
      <c r="H399" s="17">
        <v>231510.16938899999</v>
      </c>
      <c r="I399" s="17">
        <v>406763.777955</v>
      </c>
      <c r="J399" s="17">
        <v>287</v>
      </c>
      <c r="K399" s="17">
        <v>2020</v>
      </c>
      <c r="L399" s="18">
        <v>44117</v>
      </c>
    </row>
    <row r="400" spans="1:12" x14ac:dyDescent="0.25">
      <c r="A400" t="s">
        <v>20</v>
      </c>
      <c r="B400">
        <v>1482</v>
      </c>
      <c r="C400">
        <v>133380000</v>
      </c>
      <c r="E400">
        <v>6309.5766601599998</v>
      </c>
      <c r="F400">
        <v>1923092.5</v>
      </c>
      <c r="G400">
        <v>1916782.92334</v>
      </c>
      <c r="H400">
        <v>186763.987926</v>
      </c>
      <c r="I400">
        <v>208668.455915</v>
      </c>
      <c r="J400">
        <v>287</v>
      </c>
      <c r="K400">
        <v>2020</v>
      </c>
      <c r="L400" s="16">
        <v>44117</v>
      </c>
    </row>
    <row r="401" spans="1:12" x14ac:dyDescent="0.25">
      <c r="A401" s="17" t="s">
        <v>15</v>
      </c>
      <c r="B401" s="17">
        <v>184</v>
      </c>
      <c r="C401" s="17">
        <v>16560000</v>
      </c>
      <c r="E401" s="17">
        <v>6309.5766601599998</v>
      </c>
      <c r="F401" s="17">
        <v>263026.84375</v>
      </c>
      <c r="G401" s="17">
        <v>256717.26709000001</v>
      </c>
      <c r="H401" s="17">
        <v>39858.282131</v>
      </c>
      <c r="I401" s="17">
        <v>52345.893898299997</v>
      </c>
      <c r="J401" s="17">
        <v>287</v>
      </c>
      <c r="K401" s="17">
        <v>2020</v>
      </c>
      <c r="L401" s="18">
        <v>44117</v>
      </c>
    </row>
    <row r="402" spans="1:12" x14ac:dyDescent="0.25">
      <c r="A402" s="17" t="s">
        <v>23</v>
      </c>
      <c r="B402" s="17">
        <v>104</v>
      </c>
      <c r="C402" s="17">
        <v>9360000</v>
      </c>
      <c r="E402" s="17">
        <v>6309.5766601599998</v>
      </c>
      <c r="F402" s="17">
        <v>432513.96875</v>
      </c>
      <c r="G402" s="17">
        <v>426204.39208999998</v>
      </c>
      <c r="H402" s="17">
        <v>24005.047654400001</v>
      </c>
      <c r="I402" s="17">
        <v>64232.189229099997</v>
      </c>
      <c r="J402" s="17">
        <v>287</v>
      </c>
      <c r="K402" s="17">
        <v>2020</v>
      </c>
      <c r="L402" s="18">
        <v>44117</v>
      </c>
    </row>
    <row r="403" spans="1:12" x14ac:dyDescent="0.25">
      <c r="A403" t="s">
        <v>35</v>
      </c>
      <c r="B403">
        <v>41</v>
      </c>
      <c r="C403">
        <v>3690000</v>
      </c>
      <c r="E403" s="17">
        <v>6309.5766601599998</v>
      </c>
      <c r="F403" s="17">
        <v>6309.5766601599998</v>
      </c>
      <c r="G403" s="17">
        <v>0</v>
      </c>
      <c r="H403" s="17">
        <v>6309.5766601599998</v>
      </c>
      <c r="I403" s="17">
        <v>0</v>
      </c>
      <c r="J403">
        <v>287</v>
      </c>
      <c r="K403">
        <v>2020</v>
      </c>
      <c r="L403" s="16">
        <v>44117</v>
      </c>
    </row>
    <row r="404" spans="1:12" x14ac:dyDescent="0.25">
      <c r="A404" t="s">
        <v>22</v>
      </c>
      <c r="B404">
        <v>9</v>
      </c>
      <c r="C404">
        <v>810000</v>
      </c>
      <c r="E404">
        <v>6309.5766601599998</v>
      </c>
      <c r="F404">
        <v>6309.5766601599998</v>
      </c>
      <c r="G404">
        <v>0</v>
      </c>
      <c r="H404">
        <v>6309.5766601599998</v>
      </c>
      <c r="I404">
        <v>0</v>
      </c>
      <c r="J404">
        <v>287</v>
      </c>
      <c r="K404">
        <v>2020</v>
      </c>
      <c r="L404" s="16">
        <v>44117</v>
      </c>
    </row>
    <row r="405" spans="1:12" x14ac:dyDescent="0.25">
      <c r="A405" t="s">
        <v>29</v>
      </c>
      <c r="B405">
        <v>42</v>
      </c>
      <c r="C405">
        <v>3780000</v>
      </c>
      <c r="E405">
        <v>6309.5766601599998</v>
      </c>
      <c r="F405">
        <v>6309.5766601599998</v>
      </c>
      <c r="G405">
        <v>0</v>
      </c>
      <c r="H405">
        <v>6309.5766601599998</v>
      </c>
      <c r="I405">
        <v>0</v>
      </c>
      <c r="J405">
        <v>287</v>
      </c>
      <c r="K405">
        <v>2020</v>
      </c>
      <c r="L405" s="16">
        <v>44117</v>
      </c>
    </row>
    <row r="406" spans="1:12" x14ac:dyDescent="0.25">
      <c r="A406" s="17" t="s">
        <v>13</v>
      </c>
      <c r="B406" s="17">
        <v>22</v>
      </c>
      <c r="C406" s="17">
        <v>1980000</v>
      </c>
      <c r="E406" s="17">
        <v>6309.5766601599998</v>
      </c>
      <c r="F406" s="17">
        <v>794328.375</v>
      </c>
      <c r="G406" s="17">
        <v>788018.79833999998</v>
      </c>
      <c r="H406" s="17">
        <v>388229.44837499998</v>
      </c>
      <c r="I406" s="17">
        <v>217920.91696599999</v>
      </c>
      <c r="J406" s="17">
        <v>285</v>
      </c>
      <c r="K406" s="17">
        <v>2020</v>
      </c>
      <c r="L406" s="18">
        <v>44115</v>
      </c>
    </row>
    <row r="407" spans="1:12" x14ac:dyDescent="0.25">
      <c r="A407" s="17" t="s">
        <v>20</v>
      </c>
      <c r="B407" s="17">
        <v>2500</v>
      </c>
      <c r="C407" s="17">
        <v>225000000</v>
      </c>
      <c r="E407" s="17">
        <v>6309.5766601599998</v>
      </c>
      <c r="F407" s="17">
        <v>1499685.25</v>
      </c>
      <c r="G407" s="17">
        <v>1493375.67334</v>
      </c>
      <c r="H407" s="17">
        <v>206464.15693900001</v>
      </c>
      <c r="I407" s="17">
        <v>233338.227139</v>
      </c>
      <c r="J407" s="17">
        <v>285</v>
      </c>
      <c r="K407" s="17">
        <v>2020</v>
      </c>
      <c r="L407" s="18">
        <v>44115</v>
      </c>
    </row>
    <row r="408" spans="1:12" x14ac:dyDescent="0.25">
      <c r="A408" s="17" t="s">
        <v>18</v>
      </c>
      <c r="B408" s="17">
        <v>139</v>
      </c>
      <c r="C408" s="17">
        <v>12510000</v>
      </c>
      <c r="E408" s="17">
        <v>6309.5766601599998</v>
      </c>
      <c r="F408" s="17">
        <v>731139.625</v>
      </c>
      <c r="G408" s="17">
        <v>724830.04833999998</v>
      </c>
      <c r="H408" s="17">
        <v>166616.67939899999</v>
      </c>
      <c r="I408" s="17">
        <v>181804.02029700001</v>
      </c>
      <c r="J408" s="17">
        <v>285</v>
      </c>
      <c r="K408" s="17">
        <v>2020</v>
      </c>
      <c r="L408" s="18">
        <v>44115</v>
      </c>
    </row>
    <row r="409" spans="1:12" x14ac:dyDescent="0.25">
      <c r="A409" t="s">
        <v>15</v>
      </c>
      <c r="B409">
        <v>893</v>
      </c>
      <c r="C409">
        <v>80370000</v>
      </c>
      <c r="E409" s="17">
        <v>6309.5766601599998</v>
      </c>
      <c r="F409" s="17">
        <v>1499685.25</v>
      </c>
      <c r="G409" s="17">
        <v>1493375.67334</v>
      </c>
      <c r="H409" s="17">
        <v>136523.093785</v>
      </c>
      <c r="I409" s="17">
        <v>215190.963303</v>
      </c>
      <c r="J409">
        <v>285</v>
      </c>
      <c r="K409">
        <v>2020</v>
      </c>
      <c r="L409" s="16">
        <v>44115</v>
      </c>
    </row>
    <row r="410" spans="1:12" x14ac:dyDescent="0.25">
      <c r="A410" t="s">
        <v>17</v>
      </c>
      <c r="B410">
        <v>245</v>
      </c>
      <c r="C410">
        <v>22050000</v>
      </c>
      <c r="E410">
        <v>6309.5766601599998</v>
      </c>
      <c r="F410">
        <v>586138.3125</v>
      </c>
      <c r="G410">
        <v>579828.73583999998</v>
      </c>
      <c r="H410">
        <v>78175.060532899995</v>
      </c>
      <c r="I410">
        <v>103438.48838</v>
      </c>
      <c r="J410">
        <v>285</v>
      </c>
      <c r="K410">
        <v>2020</v>
      </c>
      <c r="L410" s="16">
        <v>44115</v>
      </c>
    </row>
    <row r="411" spans="1:12" x14ac:dyDescent="0.25">
      <c r="A411" s="17" t="s">
        <v>22</v>
      </c>
      <c r="B411" s="17">
        <v>69</v>
      </c>
      <c r="C411" s="17">
        <v>6210000</v>
      </c>
      <c r="E411" s="17">
        <v>6309.5766601599998</v>
      </c>
      <c r="F411" s="17">
        <v>310456.03125</v>
      </c>
      <c r="G411" s="17">
        <v>304146.45458999998</v>
      </c>
      <c r="H411" s="17">
        <v>47584.204986099998</v>
      </c>
      <c r="I411" s="17">
        <v>80154.048546699996</v>
      </c>
      <c r="J411" s="17">
        <v>285</v>
      </c>
      <c r="K411" s="17">
        <v>2020</v>
      </c>
      <c r="L411" s="18">
        <v>44115</v>
      </c>
    </row>
    <row r="412" spans="1:12" x14ac:dyDescent="0.25">
      <c r="A412" t="s">
        <v>19</v>
      </c>
      <c r="B412">
        <v>35</v>
      </c>
      <c r="C412">
        <v>3150000</v>
      </c>
      <c r="E412">
        <v>6309.5766601599998</v>
      </c>
      <c r="F412">
        <v>124738.414063</v>
      </c>
      <c r="G412">
        <v>118428.837402</v>
      </c>
      <c r="H412">
        <v>19557.384737699998</v>
      </c>
      <c r="I412">
        <v>23389.388503900002</v>
      </c>
      <c r="J412">
        <v>285</v>
      </c>
      <c r="K412">
        <v>2020</v>
      </c>
      <c r="L412" s="16">
        <v>44115</v>
      </c>
    </row>
    <row r="413" spans="1:12" x14ac:dyDescent="0.25">
      <c r="A413" s="17" t="s">
        <v>27</v>
      </c>
      <c r="B413" s="17">
        <v>246</v>
      </c>
      <c r="C413" s="17">
        <v>22140000</v>
      </c>
      <c r="E413" s="17">
        <v>6309.5766601599998</v>
      </c>
      <c r="F413" s="17">
        <v>248885.8125</v>
      </c>
      <c r="G413" s="17">
        <v>242576.23584000001</v>
      </c>
      <c r="H413" s="17">
        <v>12652.411523799999</v>
      </c>
      <c r="I413" s="17">
        <v>23288.178403800001</v>
      </c>
      <c r="J413" s="17">
        <v>285</v>
      </c>
      <c r="K413" s="17">
        <v>2020</v>
      </c>
      <c r="L413" s="18">
        <v>44115</v>
      </c>
    </row>
    <row r="414" spans="1:12" x14ac:dyDescent="0.25">
      <c r="A414" s="17" t="s">
        <v>26</v>
      </c>
      <c r="B414" s="17">
        <v>358</v>
      </c>
      <c r="C414" s="17">
        <v>32220000</v>
      </c>
      <c r="E414" s="17">
        <v>6309.5766601599998</v>
      </c>
      <c r="F414" s="17">
        <v>337287.5625</v>
      </c>
      <c r="G414" s="17">
        <v>330977.98583999998</v>
      </c>
      <c r="H414" s="17">
        <v>12095.837211399999</v>
      </c>
      <c r="I414" s="17">
        <v>24458.582702399999</v>
      </c>
      <c r="J414" s="17">
        <v>285</v>
      </c>
      <c r="K414" s="17">
        <v>2020</v>
      </c>
      <c r="L414" s="18">
        <v>44115</v>
      </c>
    </row>
    <row r="415" spans="1:12" x14ac:dyDescent="0.25">
      <c r="A415" s="17" t="s">
        <v>23</v>
      </c>
      <c r="B415" s="17">
        <v>115</v>
      </c>
      <c r="C415" s="17">
        <v>10350000</v>
      </c>
      <c r="E415" s="17">
        <v>6309.5766601599998</v>
      </c>
      <c r="F415" s="17">
        <v>147231.328125</v>
      </c>
      <c r="G415" s="17">
        <v>140921.75146500001</v>
      </c>
      <c r="H415" s="17">
        <v>8422.2114087999998</v>
      </c>
      <c r="I415" s="17">
        <v>14380.848166100001</v>
      </c>
      <c r="J415" s="17">
        <v>285</v>
      </c>
      <c r="K415" s="17">
        <v>2020</v>
      </c>
      <c r="L415" s="18">
        <v>44115</v>
      </c>
    </row>
    <row r="416" spans="1:12" x14ac:dyDescent="0.25">
      <c r="A416" t="s">
        <v>50</v>
      </c>
      <c r="B416">
        <v>32</v>
      </c>
      <c r="C416">
        <v>2880000</v>
      </c>
      <c r="E416">
        <v>6309.5766601599998</v>
      </c>
      <c r="F416">
        <v>20701.4238281</v>
      </c>
      <c r="G416">
        <v>14391.847168</v>
      </c>
      <c r="H416">
        <v>6955.5619201700001</v>
      </c>
      <c r="I416">
        <v>2699.5726379600001</v>
      </c>
      <c r="J416">
        <v>285</v>
      </c>
      <c r="K416">
        <v>2020</v>
      </c>
      <c r="L416" s="16">
        <v>44115</v>
      </c>
    </row>
    <row r="417" spans="1:12" x14ac:dyDescent="0.25">
      <c r="A417" s="17" t="s">
        <v>31</v>
      </c>
      <c r="B417" s="17">
        <v>29</v>
      </c>
      <c r="C417" s="17">
        <v>2610000</v>
      </c>
      <c r="E417" s="17">
        <v>6309.5766601599998</v>
      </c>
      <c r="F417" s="17">
        <v>6309.5766601599998</v>
      </c>
      <c r="G417" s="17">
        <v>0</v>
      </c>
      <c r="H417" s="17">
        <v>6309.5766601599998</v>
      </c>
      <c r="I417" s="17">
        <v>0</v>
      </c>
      <c r="J417" s="17">
        <v>285</v>
      </c>
      <c r="K417" s="17">
        <v>2020</v>
      </c>
      <c r="L417" s="18">
        <v>44115</v>
      </c>
    </row>
    <row r="418" spans="1:12" x14ac:dyDescent="0.25">
      <c r="A418" t="s">
        <v>32</v>
      </c>
      <c r="B418">
        <v>110</v>
      </c>
      <c r="C418">
        <v>9900000</v>
      </c>
      <c r="E418">
        <v>6309.5766601599998</v>
      </c>
      <c r="F418">
        <v>6309.5766601599998</v>
      </c>
      <c r="G418">
        <v>0</v>
      </c>
      <c r="H418">
        <v>6309.5766601599998</v>
      </c>
      <c r="I418">
        <v>0</v>
      </c>
      <c r="J418">
        <v>285</v>
      </c>
      <c r="K418">
        <v>2020</v>
      </c>
      <c r="L418" s="16">
        <v>44115</v>
      </c>
    </row>
    <row r="419" spans="1:12" x14ac:dyDescent="0.25">
      <c r="A419" s="17" t="s">
        <v>35</v>
      </c>
      <c r="B419" s="17">
        <v>57</v>
      </c>
      <c r="C419" s="17">
        <v>5130000</v>
      </c>
      <c r="E419" s="17">
        <v>6309.5766601599998</v>
      </c>
      <c r="F419" s="17">
        <v>6309.5766601599998</v>
      </c>
      <c r="G419" s="17">
        <v>0</v>
      </c>
      <c r="H419" s="17">
        <v>6309.5766601599998</v>
      </c>
      <c r="I419" s="17">
        <v>0</v>
      </c>
      <c r="J419" s="17">
        <v>285</v>
      </c>
      <c r="K419" s="17">
        <v>2020</v>
      </c>
      <c r="L419" s="18">
        <v>44115</v>
      </c>
    </row>
    <row r="420" spans="1:12" x14ac:dyDescent="0.25">
      <c r="A420" t="s">
        <v>38</v>
      </c>
      <c r="B420">
        <v>2</v>
      </c>
      <c r="C420">
        <v>180000</v>
      </c>
      <c r="E420">
        <v>6309.5766601599998</v>
      </c>
      <c r="F420">
        <v>6309.5766601599998</v>
      </c>
      <c r="G420">
        <v>0</v>
      </c>
      <c r="H420">
        <v>6309.5766601599998</v>
      </c>
      <c r="I420">
        <v>0</v>
      </c>
      <c r="J420">
        <v>285</v>
      </c>
      <c r="K420">
        <v>2020</v>
      </c>
      <c r="L420" s="16">
        <v>44115</v>
      </c>
    </row>
    <row r="421" spans="1:12" x14ac:dyDescent="0.25">
      <c r="A421" t="s">
        <v>43</v>
      </c>
      <c r="B421">
        <v>3</v>
      </c>
      <c r="C421">
        <v>270000</v>
      </c>
      <c r="E421">
        <v>6309.5766601599998</v>
      </c>
      <c r="F421">
        <v>6309.5766601599998</v>
      </c>
      <c r="G421">
        <v>0</v>
      </c>
      <c r="H421">
        <v>6309.5766601599998</v>
      </c>
      <c r="I421">
        <v>0</v>
      </c>
      <c r="J421">
        <v>285</v>
      </c>
      <c r="K421">
        <v>2020</v>
      </c>
      <c r="L421" s="16">
        <v>44115</v>
      </c>
    </row>
    <row r="422" spans="1:12" x14ac:dyDescent="0.25">
      <c r="A422" t="s">
        <v>44</v>
      </c>
      <c r="B422">
        <v>38</v>
      </c>
      <c r="C422">
        <v>3420000</v>
      </c>
      <c r="E422">
        <v>6309.5766601599998</v>
      </c>
      <c r="F422">
        <v>6309.5766601599998</v>
      </c>
      <c r="G422">
        <v>0</v>
      </c>
      <c r="H422">
        <v>6309.5766601599998</v>
      </c>
      <c r="I422">
        <v>0</v>
      </c>
      <c r="J422">
        <v>285</v>
      </c>
      <c r="K422">
        <v>2020</v>
      </c>
      <c r="L422" s="16">
        <v>44115</v>
      </c>
    </row>
    <row r="423" spans="1:12" x14ac:dyDescent="0.25">
      <c r="A423" t="s">
        <v>25</v>
      </c>
      <c r="B423">
        <v>43</v>
      </c>
      <c r="C423">
        <v>3870000</v>
      </c>
      <c r="E423" s="17">
        <v>6309.5766601599998</v>
      </c>
      <c r="F423" s="17">
        <v>6309.5766601599998</v>
      </c>
      <c r="G423" s="17">
        <v>0</v>
      </c>
      <c r="H423" s="17">
        <v>6309.5766601599998</v>
      </c>
      <c r="I423" s="17">
        <v>0</v>
      </c>
      <c r="J423">
        <v>285</v>
      </c>
      <c r="K423">
        <v>2020</v>
      </c>
      <c r="L423" s="16">
        <v>44115</v>
      </c>
    </row>
    <row r="424" spans="1:12" x14ac:dyDescent="0.25">
      <c r="A424" s="17" t="s">
        <v>28</v>
      </c>
      <c r="B424" s="17">
        <v>90</v>
      </c>
      <c r="C424" s="17">
        <v>8100000</v>
      </c>
      <c r="E424" s="17">
        <v>6309.5766601599998</v>
      </c>
      <c r="F424" s="17">
        <v>6309.5766601599998</v>
      </c>
      <c r="G424" s="17">
        <v>0</v>
      </c>
      <c r="H424" s="17">
        <v>6309.5766601599998</v>
      </c>
      <c r="I424" s="17">
        <v>0</v>
      </c>
      <c r="J424" s="17">
        <v>285</v>
      </c>
      <c r="K424" s="17">
        <v>2020</v>
      </c>
      <c r="L424" s="18">
        <v>44115</v>
      </c>
    </row>
    <row r="425" spans="1:12" x14ac:dyDescent="0.25">
      <c r="A425" s="17" t="s">
        <v>47</v>
      </c>
      <c r="B425" s="17">
        <v>26</v>
      </c>
      <c r="C425" s="17">
        <v>2340000</v>
      </c>
      <c r="E425" s="17">
        <v>6309.5766601599998</v>
      </c>
      <c r="F425" s="17">
        <v>6309.5766601599998</v>
      </c>
      <c r="G425" s="17">
        <v>0</v>
      </c>
      <c r="H425" s="17">
        <v>6309.5766601599998</v>
      </c>
      <c r="I425" s="17">
        <v>0</v>
      </c>
      <c r="J425" s="17">
        <v>285</v>
      </c>
      <c r="K425" s="17">
        <v>2020</v>
      </c>
      <c r="L425" s="18">
        <v>44115</v>
      </c>
    </row>
    <row r="426" spans="1:12" x14ac:dyDescent="0.25">
      <c r="A426" s="17" t="s">
        <v>30</v>
      </c>
      <c r="B426" s="17">
        <v>250</v>
      </c>
      <c r="C426" s="17">
        <v>22500000</v>
      </c>
      <c r="E426" s="17">
        <v>6309.5766601599998</v>
      </c>
      <c r="F426" s="17">
        <v>6309.5766601599998</v>
      </c>
      <c r="G426" s="17">
        <v>0</v>
      </c>
      <c r="H426" s="17">
        <v>6309.5766601599998</v>
      </c>
      <c r="I426" s="17">
        <v>0</v>
      </c>
      <c r="J426" s="17">
        <v>285</v>
      </c>
      <c r="K426" s="17">
        <v>2020</v>
      </c>
      <c r="L426" s="18">
        <v>44115</v>
      </c>
    </row>
    <row r="427" spans="1:12" x14ac:dyDescent="0.25">
      <c r="A427" s="17" t="s">
        <v>49</v>
      </c>
      <c r="B427" s="17">
        <v>87</v>
      </c>
      <c r="C427" s="17">
        <v>7830000</v>
      </c>
      <c r="E427" s="17">
        <v>6309.5766601599998</v>
      </c>
      <c r="F427" s="17">
        <v>619441.5</v>
      </c>
      <c r="G427" s="17">
        <v>613131.92333999998</v>
      </c>
      <c r="H427" s="17">
        <v>104506.41235100001</v>
      </c>
      <c r="I427" s="17">
        <v>162779.56078699999</v>
      </c>
      <c r="J427" s="17">
        <v>284</v>
      </c>
      <c r="K427" s="17">
        <v>2020</v>
      </c>
      <c r="L427" s="18">
        <v>44114</v>
      </c>
    </row>
    <row r="428" spans="1:12" x14ac:dyDescent="0.25">
      <c r="A428" t="s">
        <v>16</v>
      </c>
      <c r="B428">
        <v>74</v>
      </c>
      <c r="C428">
        <v>6660000</v>
      </c>
      <c r="E428" s="17">
        <v>6309.5766601599998</v>
      </c>
      <c r="F428" s="17">
        <v>229086.84375</v>
      </c>
      <c r="G428" s="17">
        <v>222777.26709000001</v>
      </c>
      <c r="H428" s="17">
        <v>50791.937750700003</v>
      </c>
      <c r="I428" s="17">
        <v>43273.972684599998</v>
      </c>
      <c r="J428">
        <v>284</v>
      </c>
      <c r="K428">
        <v>2020</v>
      </c>
      <c r="L428" s="16">
        <v>44114</v>
      </c>
    </row>
    <row r="429" spans="1:12" x14ac:dyDescent="0.25">
      <c r="A429" s="17" t="s">
        <v>24</v>
      </c>
      <c r="B429" s="17">
        <v>215</v>
      </c>
      <c r="C429" s="17">
        <v>19350000</v>
      </c>
      <c r="E429" s="17">
        <v>6309.5766601599998</v>
      </c>
      <c r="F429" s="17">
        <v>457088.5</v>
      </c>
      <c r="G429" s="17">
        <v>450778.92333999998</v>
      </c>
      <c r="H429" s="17">
        <v>20960.937597700002</v>
      </c>
      <c r="I429" s="17">
        <v>51469.1950927</v>
      </c>
      <c r="J429" s="17">
        <v>284</v>
      </c>
      <c r="K429" s="17">
        <v>2020</v>
      </c>
      <c r="L429" s="18">
        <v>44114</v>
      </c>
    </row>
    <row r="430" spans="1:12" x14ac:dyDescent="0.25">
      <c r="A430" t="s">
        <v>35</v>
      </c>
      <c r="B430">
        <v>61</v>
      </c>
      <c r="C430">
        <v>5490000</v>
      </c>
      <c r="E430">
        <v>6309.5766601599998</v>
      </c>
      <c r="F430">
        <v>6309.5766601599998</v>
      </c>
      <c r="G430">
        <v>0</v>
      </c>
      <c r="H430">
        <v>6309.5766601599998</v>
      </c>
      <c r="I430">
        <v>0</v>
      </c>
      <c r="J430">
        <v>284</v>
      </c>
      <c r="K430">
        <v>2020</v>
      </c>
      <c r="L430" s="16">
        <v>44114</v>
      </c>
    </row>
    <row r="431" spans="1:12" x14ac:dyDescent="0.25">
      <c r="A431" t="s">
        <v>36</v>
      </c>
      <c r="B431">
        <v>6</v>
      </c>
      <c r="C431">
        <v>540000</v>
      </c>
      <c r="E431">
        <v>6309.5766601599998</v>
      </c>
      <c r="F431">
        <v>6309.5766601599998</v>
      </c>
      <c r="G431">
        <v>0</v>
      </c>
      <c r="H431">
        <v>6309.5766601599998</v>
      </c>
      <c r="I431">
        <v>0</v>
      </c>
      <c r="J431">
        <v>284</v>
      </c>
      <c r="K431">
        <v>2020</v>
      </c>
      <c r="L431" s="16">
        <v>44114</v>
      </c>
    </row>
    <row r="432" spans="1:12" x14ac:dyDescent="0.25">
      <c r="A432" t="s">
        <v>51</v>
      </c>
      <c r="B432">
        <v>23</v>
      </c>
      <c r="C432">
        <v>2070000</v>
      </c>
      <c r="E432" s="17">
        <v>6309.5766601599998</v>
      </c>
      <c r="F432" s="17">
        <v>6309.5766601599998</v>
      </c>
      <c r="G432" s="17">
        <v>0</v>
      </c>
      <c r="H432" s="17">
        <v>6309.5766601599998</v>
      </c>
      <c r="I432" s="17">
        <v>0</v>
      </c>
      <c r="J432">
        <v>284</v>
      </c>
      <c r="K432">
        <v>2020</v>
      </c>
      <c r="L432" s="16">
        <v>44114</v>
      </c>
    </row>
    <row r="433" spans="1:12" x14ac:dyDescent="0.25">
      <c r="A433" s="17" t="s">
        <v>15</v>
      </c>
      <c r="B433" s="17">
        <v>14</v>
      </c>
      <c r="C433" s="17">
        <v>1260000</v>
      </c>
      <c r="E433" s="17">
        <v>6309.5766601599998</v>
      </c>
      <c r="F433" s="17">
        <v>6309.5766601599998</v>
      </c>
      <c r="G433" s="17">
        <v>0</v>
      </c>
      <c r="H433" s="17">
        <v>6309.5766601599998</v>
      </c>
      <c r="I433" s="17">
        <v>0</v>
      </c>
      <c r="J433" s="17">
        <v>284</v>
      </c>
      <c r="K433" s="17">
        <v>2020</v>
      </c>
      <c r="L433" s="18">
        <v>44114</v>
      </c>
    </row>
    <row r="434" spans="1:12" x14ac:dyDescent="0.25">
      <c r="A434" t="s">
        <v>50</v>
      </c>
      <c r="B434">
        <v>31</v>
      </c>
      <c r="C434">
        <v>2790000</v>
      </c>
      <c r="E434">
        <v>6309.5766601599998</v>
      </c>
      <c r="F434">
        <v>554626</v>
      </c>
      <c r="G434">
        <v>548316.42333999998</v>
      </c>
      <c r="H434">
        <v>156565.25450499999</v>
      </c>
      <c r="I434">
        <v>124220.767408</v>
      </c>
      <c r="J434">
        <v>283</v>
      </c>
      <c r="K434">
        <v>2020</v>
      </c>
      <c r="L434" s="16">
        <v>44113</v>
      </c>
    </row>
    <row r="435" spans="1:12" x14ac:dyDescent="0.25">
      <c r="A435" t="s">
        <v>17</v>
      </c>
      <c r="B435">
        <v>570</v>
      </c>
      <c r="C435">
        <v>51300000</v>
      </c>
      <c r="E435">
        <v>6309.5766601599998</v>
      </c>
      <c r="F435">
        <v>524807.75</v>
      </c>
      <c r="G435">
        <v>518498.17333999998</v>
      </c>
      <c r="H435">
        <v>106862.471042</v>
      </c>
      <c r="I435">
        <v>89485.446818700002</v>
      </c>
      <c r="J435">
        <v>283</v>
      </c>
      <c r="K435">
        <v>2020</v>
      </c>
      <c r="L435" s="16">
        <v>44113</v>
      </c>
    </row>
    <row r="436" spans="1:12" x14ac:dyDescent="0.25">
      <c r="A436" t="s">
        <v>19</v>
      </c>
      <c r="B436">
        <v>22</v>
      </c>
      <c r="C436">
        <v>1980000</v>
      </c>
      <c r="E436" s="17">
        <v>6309.5766601599998</v>
      </c>
      <c r="F436" s="17">
        <v>147231.328125</v>
      </c>
      <c r="G436" s="17">
        <v>140921.75146500001</v>
      </c>
      <c r="H436" s="17">
        <v>39327.8833008</v>
      </c>
      <c r="I436" s="17">
        <v>42667.960700099997</v>
      </c>
      <c r="J436">
        <v>283</v>
      </c>
      <c r="K436">
        <v>2020</v>
      </c>
      <c r="L436" s="16">
        <v>44113</v>
      </c>
    </row>
    <row r="437" spans="1:12" x14ac:dyDescent="0.25">
      <c r="A437" s="17" t="s">
        <v>27</v>
      </c>
      <c r="B437" s="17">
        <v>138</v>
      </c>
      <c r="C437" s="17">
        <v>12420000</v>
      </c>
      <c r="E437" s="17">
        <v>6309.5766601599998</v>
      </c>
      <c r="F437" s="17">
        <v>199526.3125</v>
      </c>
      <c r="G437" s="17">
        <v>193216.73584000001</v>
      </c>
      <c r="H437" s="17">
        <v>17000.408475600001</v>
      </c>
      <c r="I437" s="17">
        <v>34697.564741399998</v>
      </c>
      <c r="J437" s="17">
        <v>283</v>
      </c>
      <c r="K437" s="17">
        <v>2020</v>
      </c>
      <c r="L437" s="18">
        <v>44113</v>
      </c>
    </row>
    <row r="438" spans="1:12" x14ac:dyDescent="0.25">
      <c r="A438" s="17" t="s">
        <v>26</v>
      </c>
      <c r="B438" s="17">
        <v>244</v>
      </c>
      <c r="C438" s="17">
        <v>21960000</v>
      </c>
      <c r="E438" s="17">
        <v>6309.5766601599998</v>
      </c>
      <c r="F438" s="17">
        <v>84722.78125</v>
      </c>
      <c r="G438" s="17">
        <v>78413.204589800007</v>
      </c>
      <c r="H438" s="17">
        <v>12253.2729772</v>
      </c>
      <c r="I438" s="17">
        <v>13302.082954899999</v>
      </c>
      <c r="J438" s="17">
        <v>283</v>
      </c>
      <c r="K438" s="17">
        <v>2020</v>
      </c>
      <c r="L438" s="18">
        <v>44113</v>
      </c>
    </row>
    <row r="439" spans="1:12" x14ac:dyDescent="0.25">
      <c r="A439" t="s">
        <v>32</v>
      </c>
      <c r="B439">
        <v>88</v>
      </c>
      <c r="C439">
        <v>7920000</v>
      </c>
      <c r="E439">
        <v>6309.5766601599998</v>
      </c>
      <c r="F439">
        <v>6309.5766601599998</v>
      </c>
      <c r="G439">
        <v>0</v>
      </c>
      <c r="H439">
        <v>6309.5766601599998</v>
      </c>
      <c r="I439">
        <v>0</v>
      </c>
      <c r="J439">
        <v>283</v>
      </c>
      <c r="K439">
        <v>2020</v>
      </c>
      <c r="L439" s="16">
        <v>44113</v>
      </c>
    </row>
    <row r="440" spans="1:12" x14ac:dyDescent="0.25">
      <c r="A440" t="s">
        <v>34</v>
      </c>
      <c r="B440">
        <v>23</v>
      </c>
      <c r="C440">
        <v>2070000</v>
      </c>
      <c r="E440">
        <v>6309.5766601599998</v>
      </c>
      <c r="F440">
        <v>6309.5766601599998</v>
      </c>
      <c r="G440">
        <v>0</v>
      </c>
      <c r="H440">
        <v>6309.5766601599998</v>
      </c>
      <c r="I440">
        <v>0</v>
      </c>
      <c r="J440">
        <v>283</v>
      </c>
      <c r="K440">
        <v>2020</v>
      </c>
      <c r="L440" s="16">
        <v>44113</v>
      </c>
    </row>
    <row r="441" spans="1:12" x14ac:dyDescent="0.25">
      <c r="A441" t="s">
        <v>14</v>
      </c>
      <c r="B441">
        <v>33</v>
      </c>
      <c r="C441">
        <v>2970000</v>
      </c>
      <c r="E441">
        <v>6309.5766601599998</v>
      </c>
      <c r="F441">
        <v>1770109.5</v>
      </c>
      <c r="G441">
        <v>1763799.92334</v>
      </c>
      <c r="H441">
        <v>832212.74835799995</v>
      </c>
      <c r="I441">
        <v>521569.06437199999</v>
      </c>
      <c r="J441">
        <v>282</v>
      </c>
      <c r="K441">
        <v>2020</v>
      </c>
      <c r="L441" s="16">
        <v>44112</v>
      </c>
    </row>
    <row r="442" spans="1:12" x14ac:dyDescent="0.25">
      <c r="A442" t="s">
        <v>13</v>
      </c>
      <c r="B442">
        <v>9</v>
      </c>
      <c r="C442">
        <v>810000</v>
      </c>
      <c r="E442">
        <v>118032.078125</v>
      </c>
      <c r="F442">
        <v>1541701.125</v>
      </c>
      <c r="G442">
        <v>1423669.04688</v>
      </c>
      <c r="H442">
        <v>717114.57638900005</v>
      </c>
      <c r="I442">
        <v>514897.65453100001</v>
      </c>
      <c r="J442">
        <v>282</v>
      </c>
      <c r="K442">
        <v>2020</v>
      </c>
      <c r="L442" s="16">
        <v>44112</v>
      </c>
    </row>
    <row r="443" spans="1:12" x14ac:dyDescent="0.25">
      <c r="A443" s="17" t="s">
        <v>18</v>
      </c>
      <c r="B443" s="17">
        <v>114</v>
      </c>
      <c r="C443" s="17">
        <v>10260000</v>
      </c>
      <c r="E443" s="17">
        <v>6309.5766601599998</v>
      </c>
      <c r="F443" s="17">
        <v>1674943.75</v>
      </c>
      <c r="G443" s="17">
        <v>1668634.17334</v>
      </c>
      <c r="H443" s="17">
        <v>489724.44414699997</v>
      </c>
      <c r="I443" s="17">
        <v>299143.189893</v>
      </c>
      <c r="J443" s="17">
        <v>282</v>
      </c>
      <c r="K443" s="17">
        <v>2020</v>
      </c>
      <c r="L443" s="18">
        <v>44112</v>
      </c>
    </row>
    <row r="444" spans="1:12" x14ac:dyDescent="0.25">
      <c r="A444" s="17" t="s">
        <v>36</v>
      </c>
      <c r="B444" s="17">
        <v>38</v>
      </c>
      <c r="C444" s="17">
        <v>3420000</v>
      </c>
      <c r="E444" s="17">
        <v>6309.5766601599998</v>
      </c>
      <c r="F444" s="17">
        <v>937562.25</v>
      </c>
      <c r="G444" s="17">
        <v>931252.67333999998</v>
      </c>
      <c r="H444" s="17">
        <v>180788.16407500001</v>
      </c>
      <c r="I444" s="17">
        <v>231908.07086199999</v>
      </c>
      <c r="J444" s="17">
        <v>282</v>
      </c>
      <c r="K444" s="17">
        <v>2020</v>
      </c>
      <c r="L444" s="18">
        <v>44112</v>
      </c>
    </row>
    <row r="445" spans="1:12" x14ac:dyDescent="0.25">
      <c r="A445" t="s">
        <v>20</v>
      </c>
      <c r="B445">
        <v>1085</v>
      </c>
      <c r="C445">
        <v>97650000</v>
      </c>
      <c r="E445">
        <v>6309.5766601599998</v>
      </c>
      <c r="F445">
        <v>1674943.75</v>
      </c>
      <c r="G445">
        <v>1668634.17334</v>
      </c>
      <c r="H445">
        <v>178797.803235</v>
      </c>
      <c r="I445">
        <v>201123.63757399999</v>
      </c>
      <c r="J445">
        <v>282</v>
      </c>
      <c r="K445">
        <v>2020</v>
      </c>
      <c r="L445" s="16">
        <v>44112</v>
      </c>
    </row>
    <row r="446" spans="1:12" x14ac:dyDescent="0.25">
      <c r="A446" s="17" t="s">
        <v>50</v>
      </c>
      <c r="B446" s="17">
        <v>33</v>
      </c>
      <c r="C446" s="17">
        <v>2970000</v>
      </c>
      <c r="E446" s="17">
        <v>15275.6689453</v>
      </c>
      <c r="F446" s="17">
        <v>432513.96875</v>
      </c>
      <c r="G446" s="17">
        <v>417238.29980500002</v>
      </c>
      <c r="H446" s="17">
        <v>129504.229433</v>
      </c>
      <c r="I446" s="17">
        <v>103880.573741</v>
      </c>
      <c r="J446" s="17">
        <v>282</v>
      </c>
      <c r="K446" s="17">
        <v>2020</v>
      </c>
      <c r="L446" s="18">
        <v>44112</v>
      </c>
    </row>
    <row r="447" spans="1:12" x14ac:dyDescent="0.25">
      <c r="A447" s="17" t="s">
        <v>17</v>
      </c>
      <c r="B447" s="17">
        <v>514</v>
      </c>
      <c r="C447" s="17">
        <v>46260000</v>
      </c>
      <c r="E447" s="17">
        <v>6309.5766601599998</v>
      </c>
      <c r="F447" s="17">
        <v>570164.3125</v>
      </c>
      <c r="G447" s="17">
        <v>563854.73583999998</v>
      </c>
      <c r="H447" s="17">
        <v>122553.14857799999</v>
      </c>
      <c r="I447" s="17">
        <v>90849.176548799995</v>
      </c>
      <c r="J447" s="17">
        <v>282</v>
      </c>
      <c r="K447" s="17">
        <v>2020</v>
      </c>
      <c r="L447" s="18">
        <v>44112</v>
      </c>
    </row>
    <row r="448" spans="1:12" x14ac:dyDescent="0.25">
      <c r="A448" s="17" t="s">
        <v>15</v>
      </c>
      <c r="B448" s="17">
        <v>135</v>
      </c>
      <c r="C448" s="17">
        <v>12150000</v>
      </c>
      <c r="E448" s="17">
        <v>6309.5766601599998</v>
      </c>
      <c r="F448" s="17">
        <v>319153.9375</v>
      </c>
      <c r="G448" s="17">
        <v>312844.36083999998</v>
      </c>
      <c r="H448" s="17">
        <v>98826.2614837</v>
      </c>
      <c r="I448" s="17">
        <v>73449.733927499998</v>
      </c>
      <c r="J448" s="17">
        <v>282</v>
      </c>
      <c r="K448" s="17">
        <v>2020</v>
      </c>
      <c r="L448" s="18">
        <v>44112</v>
      </c>
    </row>
    <row r="449" spans="1:12" x14ac:dyDescent="0.25">
      <c r="A449" t="s">
        <v>24</v>
      </c>
      <c r="B449">
        <v>253</v>
      </c>
      <c r="C449">
        <v>22770000</v>
      </c>
      <c r="E449">
        <v>6309.5766601599998</v>
      </c>
      <c r="F449">
        <v>887156.375</v>
      </c>
      <c r="G449">
        <v>880846.79833999998</v>
      </c>
      <c r="H449">
        <v>88815.414965699994</v>
      </c>
      <c r="I449">
        <v>142935.76691199999</v>
      </c>
      <c r="J449">
        <v>282</v>
      </c>
      <c r="K449">
        <v>2020</v>
      </c>
      <c r="L449" s="16">
        <v>44112</v>
      </c>
    </row>
    <row r="450" spans="1:12" x14ac:dyDescent="0.25">
      <c r="A450" t="s">
        <v>19</v>
      </c>
      <c r="B450">
        <v>6</v>
      </c>
      <c r="C450">
        <v>540000</v>
      </c>
      <c r="E450">
        <v>6309.5766601599998</v>
      </c>
      <c r="F450">
        <v>155596.625</v>
      </c>
      <c r="G450">
        <v>149287.04834000001</v>
      </c>
      <c r="H450">
        <v>70840.737792999993</v>
      </c>
      <c r="I450">
        <v>54605.6806258</v>
      </c>
      <c r="J450">
        <v>282</v>
      </c>
      <c r="K450">
        <v>2020</v>
      </c>
      <c r="L450" s="16">
        <v>44112</v>
      </c>
    </row>
    <row r="451" spans="1:12" x14ac:dyDescent="0.25">
      <c r="A451" t="s">
        <v>23</v>
      </c>
      <c r="B451">
        <v>110</v>
      </c>
      <c r="C451">
        <v>9900000</v>
      </c>
      <c r="E451">
        <v>6309.5766601599998</v>
      </c>
      <c r="F451">
        <v>328095.5</v>
      </c>
      <c r="G451">
        <v>321785.92333999998</v>
      </c>
      <c r="H451">
        <v>47400.148286600001</v>
      </c>
      <c r="I451">
        <v>62498.460433699998</v>
      </c>
      <c r="J451">
        <v>282</v>
      </c>
      <c r="K451">
        <v>2020</v>
      </c>
      <c r="L451" s="16">
        <v>44112</v>
      </c>
    </row>
    <row r="452" spans="1:12" x14ac:dyDescent="0.25">
      <c r="A452" t="s">
        <v>27</v>
      </c>
      <c r="B452">
        <v>223</v>
      </c>
      <c r="C452">
        <v>20070000</v>
      </c>
      <c r="E452">
        <v>6309.5766601599998</v>
      </c>
      <c r="F452">
        <v>483059.09375</v>
      </c>
      <c r="G452">
        <v>476749.51708999998</v>
      </c>
      <c r="H452">
        <v>24701.5630365</v>
      </c>
      <c r="I452">
        <v>61620.709350999998</v>
      </c>
      <c r="J452">
        <v>282</v>
      </c>
      <c r="K452">
        <v>2020</v>
      </c>
      <c r="L452" s="16">
        <v>44112</v>
      </c>
    </row>
    <row r="453" spans="1:12" x14ac:dyDescent="0.25">
      <c r="A453" t="s">
        <v>43</v>
      </c>
      <c r="B453">
        <v>24</v>
      </c>
      <c r="C453">
        <v>2160000</v>
      </c>
      <c r="E453">
        <v>6309.5766601599998</v>
      </c>
      <c r="F453">
        <v>178648.890625</v>
      </c>
      <c r="G453">
        <v>172339.31396500001</v>
      </c>
      <c r="H453">
        <v>21738.291198700001</v>
      </c>
      <c r="I453">
        <v>45906.5663891</v>
      </c>
      <c r="J453">
        <v>282</v>
      </c>
      <c r="K453">
        <v>2020</v>
      </c>
      <c r="L453" s="16">
        <v>44112</v>
      </c>
    </row>
    <row r="454" spans="1:12" x14ac:dyDescent="0.25">
      <c r="A454" s="17" t="s">
        <v>26</v>
      </c>
      <c r="B454" s="17">
        <v>347</v>
      </c>
      <c r="C454" s="17">
        <v>31230000</v>
      </c>
      <c r="E454" s="17">
        <v>6309.5766601599998</v>
      </c>
      <c r="F454" s="17">
        <v>216770.515625</v>
      </c>
      <c r="G454" s="17">
        <v>210460.93896500001</v>
      </c>
      <c r="H454" s="17">
        <v>15704.048664899999</v>
      </c>
      <c r="I454" s="17">
        <v>31227.690715100001</v>
      </c>
      <c r="J454" s="17">
        <v>282</v>
      </c>
      <c r="K454" s="17">
        <v>2020</v>
      </c>
      <c r="L454" s="18">
        <v>44112</v>
      </c>
    </row>
    <row r="455" spans="1:12" x14ac:dyDescent="0.25">
      <c r="A455" t="s">
        <v>28</v>
      </c>
      <c r="B455">
        <v>113</v>
      </c>
      <c r="C455">
        <v>10170000</v>
      </c>
      <c r="E455">
        <v>6309.5766601599998</v>
      </c>
      <c r="F455">
        <v>121338.921875</v>
      </c>
      <c r="G455">
        <v>115029.34521499999</v>
      </c>
      <c r="H455">
        <v>10605.359448499999</v>
      </c>
      <c r="I455">
        <v>17151.8374817</v>
      </c>
      <c r="J455">
        <v>282</v>
      </c>
      <c r="K455">
        <v>2020</v>
      </c>
      <c r="L455" s="16">
        <v>44112</v>
      </c>
    </row>
    <row r="456" spans="1:12" x14ac:dyDescent="0.25">
      <c r="A456" t="s">
        <v>38</v>
      </c>
      <c r="B456">
        <v>173</v>
      </c>
      <c r="C456">
        <v>15570000</v>
      </c>
      <c r="E456" s="17">
        <v>6309.5766601599998</v>
      </c>
      <c r="F456" s="17">
        <v>183653.90625</v>
      </c>
      <c r="G456" s="17">
        <v>177344.32959000001</v>
      </c>
      <c r="H456" s="17">
        <v>10488.705377300001</v>
      </c>
      <c r="I456" s="17">
        <v>22628.423814400001</v>
      </c>
      <c r="J456">
        <v>282</v>
      </c>
      <c r="K456">
        <v>2020</v>
      </c>
      <c r="L456" s="16">
        <v>44112</v>
      </c>
    </row>
    <row r="457" spans="1:12" x14ac:dyDescent="0.25">
      <c r="A457" s="17" t="s">
        <v>31</v>
      </c>
      <c r="B457" s="17">
        <v>122</v>
      </c>
      <c r="C457" s="17">
        <v>10980000</v>
      </c>
      <c r="E457" s="17">
        <v>6309.5766601599998</v>
      </c>
      <c r="F457" s="17">
        <v>6309.5766601599998</v>
      </c>
      <c r="G457" s="17">
        <v>0</v>
      </c>
      <c r="H457" s="17">
        <v>6309.5766601599998</v>
      </c>
      <c r="I457" s="17">
        <v>0</v>
      </c>
      <c r="J457" s="17">
        <v>282</v>
      </c>
      <c r="K457" s="17">
        <v>2020</v>
      </c>
      <c r="L457" s="18">
        <v>44112</v>
      </c>
    </row>
    <row r="458" spans="1:12" x14ac:dyDescent="0.25">
      <c r="A458" s="17" t="s">
        <v>32</v>
      </c>
      <c r="B458" s="17">
        <v>100</v>
      </c>
      <c r="C458" s="17">
        <v>9000000</v>
      </c>
      <c r="E458" s="17">
        <v>6309.5766601599998</v>
      </c>
      <c r="F458" s="17">
        <v>6309.5766601599998</v>
      </c>
      <c r="G458" s="17">
        <v>0</v>
      </c>
      <c r="H458" s="17">
        <v>6309.5766601599998</v>
      </c>
      <c r="I458" s="17">
        <v>0</v>
      </c>
      <c r="J458" s="17">
        <v>282</v>
      </c>
      <c r="K458" s="17">
        <v>2020</v>
      </c>
      <c r="L458" s="18">
        <v>44112</v>
      </c>
    </row>
    <row r="459" spans="1:12" x14ac:dyDescent="0.25">
      <c r="A459" s="17" t="s">
        <v>33</v>
      </c>
      <c r="B459" s="17">
        <v>253</v>
      </c>
      <c r="C459" s="17">
        <v>22770000</v>
      </c>
      <c r="E459" s="17">
        <v>6309.5766601599998</v>
      </c>
      <c r="F459" s="17">
        <v>6309.5766601599998</v>
      </c>
      <c r="G459" s="17">
        <v>0</v>
      </c>
      <c r="H459" s="17">
        <v>6309.5766601599998</v>
      </c>
      <c r="I459" s="17">
        <v>0</v>
      </c>
      <c r="J459" s="17">
        <v>282</v>
      </c>
      <c r="K459" s="17">
        <v>2020</v>
      </c>
      <c r="L459" s="18">
        <v>44112</v>
      </c>
    </row>
    <row r="460" spans="1:12" x14ac:dyDescent="0.25">
      <c r="A460" t="s">
        <v>35</v>
      </c>
      <c r="B460">
        <v>156</v>
      </c>
      <c r="C460">
        <v>14040000</v>
      </c>
      <c r="E460">
        <v>6309.5766601599998</v>
      </c>
      <c r="F460">
        <v>6309.5766601599998</v>
      </c>
      <c r="G460">
        <v>0</v>
      </c>
      <c r="H460">
        <v>6309.5766601599998</v>
      </c>
      <c r="I460">
        <v>0</v>
      </c>
      <c r="J460">
        <v>282</v>
      </c>
      <c r="K460">
        <v>2020</v>
      </c>
      <c r="L460" s="16">
        <v>44112</v>
      </c>
    </row>
    <row r="461" spans="1:12" x14ac:dyDescent="0.25">
      <c r="A461" t="s">
        <v>52</v>
      </c>
      <c r="B461">
        <v>57</v>
      </c>
      <c r="C461">
        <v>5130000</v>
      </c>
      <c r="E461" s="17">
        <v>6309.5766601599998</v>
      </c>
      <c r="F461" s="17">
        <v>6309.5766601599998</v>
      </c>
      <c r="G461" s="17">
        <v>0</v>
      </c>
      <c r="H461" s="17">
        <v>6309.5766601599998</v>
      </c>
      <c r="I461" s="17">
        <v>0</v>
      </c>
      <c r="J461">
        <v>282</v>
      </c>
      <c r="K461">
        <v>2020</v>
      </c>
      <c r="L461" s="16">
        <v>44112</v>
      </c>
    </row>
    <row r="462" spans="1:12" x14ac:dyDescent="0.25">
      <c r="A462" t="s">
        <v>37</v>
      </c>
      <c r="B462">
        <v>143</v>
      </c>
      <c r="C462">
        <v>12870000</v>
      </c>
      <c r="E462">
        <v>6309.5766601599998</v>
      </c>
      <c r="F462">
        <v>6309.5766601599998</v>
      </c>
      <c r="G462">
        <v>0</v>
      </c>
      <c r="H462">
        <v>6309.5766601599998</v>
      </c>
      <c r="I462">
        <v>0</v>
      </c>
      <c r="J462">
        <v>282</v>
      </c>
      <c r="K462">
        <v>2020</v>
      </c>
      <c r="L462" s="16">
        <v>44112</v>
      </c>
    </row>
    <row r="463" spans="1:12" x14ac:dyDescent="0.25">
      <c r="A463" t="s">
        <v>39</v>
      </c>
      <c r="B463">
        <v>41</v>
      </c>
      <c r="C463">
        <v>3690000</v>
      </c>
      <c r="E463" s="17">
        <v>6309.5766601599998</v>
      </c>
      <c r="F463" s="17">
        <v>6309.5766601599998</v>
      </c>
      <c r="G463" s="17">
        <v>0</v>
      </c>
      <c r="H463" s="17">
        <v>6309.5766601599998</v>
      </c>
      <c r="I463" s="17">
        <v>0</v>
      </c>
      <c r="J463">
        <v>282</v>
      </c>
      <c r="K463">
        <v>2020</v>
      </c>
      <c r="L463" s="16">
        <v>44112</v>
      </c>
    </row>
    <row r="464" spans="1:12" x14ac:dyDescent="0.25">
      <c r="A464" t="s">
        <v>40</v>
      </c>
      <c r="B464">
        <v>24</v>
      </c>
      <c r="C464">
        <v>2160000</v>
      </c>
      <c r="E464">
        <v>6309.5766601599998</v>
      </c>
      <c r="F464">
        <v>6309.5766601599998</v>
      </c>
      <c r="G464">
        <v>0</v>
      </c>
      <c r="H464">
        <v>6309.5766601599998</v>
      </c>
      <c r="I464">
        <v>0</v>
      </c>
      <c r="J464">
        <v>282</v>
      </c>
      <c r="K464">
        <v>2020</v>
      </c>
      <c r="L464" s="16">
        <v>44112</v>
      </c>
    </row>
    <row r="465" spans="1:12" x14ac:dyDescent="0.25">
      <c r="A465" t="s">
        <v>41</v>
      </c>
      <c r="B465">
        <v>32</v>
      </c>
      <c r="C465">
        <v>2880000</v>
      </c>
      <c r="E465">
        <v>6309.5766601599998</v>
      </c>
      <c r="F465">
        <v>6309.5766601599998</v>
      </c>
      <c r="G465">
        <v>0</v>
      </c>
      <c r="H465">
        <v>6309.5766601599998</v>
      </c>
      <c r="I465">
        <v>0</v>
      </c>
      <c r="J465">
        <v>282</v>
      </c>
      <c r="K465">
        <v>2020</v>
      </c>
      <c r="L465" s="16">
        <v>44112</v>
      </c>
    </row>
    <row r="466" spans="1:12" x14ac:dyDescent="0.25">
      <c r="A466" s="17" t="s">
        <v>42</v>
      </c>
      <c r="B466" s="17">
        <v>56</v>
      </c>
      <c r="C466" s="17">
        <v>5040000</v>
      </c>
      <c r="E466" s="17">
        <v>6309.5766601599998</v>
      </c>
      <c r="F466" s="17">
        <v>6309.5766601599998</v>
      </c>
      <c r="G466" s="17">
        <v>0</v>
      </c>
      <c r="H466" s="17">
        <v>6309.5766601599998</v>
      </c>
      <c r="I466" s="17">
        <v>0</v>
      </c>
      <c r="J466" s="17">
        <v>282</v>
      </c>
      <c r="K466" s="17">
        <v>2020</v>
      </c>
      <c r="L466" s="18">
        <v>44112</v>
      </c>
    </row>
    <row r="467" spans="1:12" x14ac:dyDescent="0.25">
      <c r="A467" t="s">
        <v>44</v>
      </c>
      <c r="B467">
        <v>93</v>
      </c>
      <c r="C467">
        <v>8370000</v>
      </c>
      <c r="E467">
        <v>6309.5766601599998</v>
      </c>
      <c r="F467">
        <v>6309.5766601599998</v>
      </c>
      <c r="G467">
        <v>0</v>
      </c>
      <c r="H467">
        <v>6309.5766601599998</v>
      </c>
      <c r="I467">
        <v>0</v>
      </c>
      <c r="J467">
        <v>282</v>
      </c>
      <c r="K467">
        <v>2020</v>
      </c>
      <c r="L467" s="16">
        <v>44112</v>
      </c>
    </row>
    <row r="468" spans="1:12" x14ac:dyDescent="0.25">
      <c r="A468" t="s">
        <v>45</v>
      </c>
      <c r="B468">
        <v>31</v>
      </c>
      <c r="C468">
        <v>2790000</v>
      </c>
      <c r="E468">
        <v>6309.5766601599998</v>
      </c>
      <c r="F468">
        <v>6309.5766601599998</v>
      </c>
      <c r="G468">
        <v>0</v>
      </c>
      <c r="H468">
        <v>6309.5766601599998</v>
      </c>
      <c r="I468">
        <v>0</v>
      </c>
      <c r="J468">
        <v>282</v>
      </c>
      <c r="K468">
        <v>2020</v>
      </c>
      <c r="L468" s="16">
        <v>44112</v>
      </c>
    </row>
    <row r="469" spans="1:12" x14ac:dyDescent="0.25">
      <c r="A469" s="17" t="s">
        <v>25</v>
      </c>
      <c r="B469" s="17">
        <v>48</v>
      </c>
      <c r="C469" s="17">
        <v>4320000</v>
      </c>
      <c r="E469" s="17">
        <v>6309.5766601599998</v>
      </c>
      <c r="F469" s="17">
        <v>6309.5766601599998</v>
      </c>
      <c r="G469" s="17">
        <v>0</v>
      </c>
      <c r="H469" s="17">
        <v>6309.5766601599998</v>
      </c>
      <c r="I469" s="17">
        <v>0</v>
      </c>
      <c r="J469" s="17">
        <v>282</v>
      </c>
      <c r="K469" s="17">
        <v>2020</v>
      </c>
      <c r="L469" s="18">
        <v>44112</v>
      </c>
    </row>
    <row r="470" spans="1:12" x14ac:dyDescent="0.25">
      <c r="A470" t="s">
        <v>53</v>
      </c>
      <c r="B470">
        <v>61</v>
      </c>
      <c r="C470">
        <v>5490000</v>
      </c>
      <c r="E470">
        <v>6309.5766601599998</v>
      </c>
      <c r="F470">
        <v>6309.5766601599998</v>
      </c>
      <c r="G470">
        <v>0</v>
      </c>
      <c r="H470">
        <v>6309.5766601599998</v>
      </c>
      <c r="I470">
        <v>0</v>
      </c>
      <c r="J470">
        <v>282</v>
      </c>
      <c r="K470">
        <v>2020</v>
      </c>
      <c r="L470" s="16">
        <v>44112</v>
      </c>
    </row>
    <row r="471" spans="1:12" x14ac:dyDescent="0.25">
      <c r="A471" s="17" t="s">
        <v>54</v>
      </c>
      <c r="B471" s="17">
        <v>70</v>
      </c>
      <c r="C471" s="17">
        <v>6300000</v>
      </c>
      <c r="E471" s="17">
        <v>6309.5766601599998</v>
      </c>
      <c r="F471" s="17">
        <v>6309.5766601599998</v>
      </c>
      <c r="G471" s="17">
        <v>0</v>
      </c>
      <c r="H471" s="17">
        <v>6309.5766601599998</v>
      </c>
      <c r="I471" s="17">
        <v>0</v>
      </c>
      <c r="J471" s="17">
        <v>282</v>
      </c>
      <c r="K471" s="17">
        <v>2020</v>
      </c>
      <c r="L471" s="18">
        <v>44112</v>
      </c>
    </row>
    <row r="472" spans="1:12" x14ac:dyDescent="0.25">
      <c r="A472" s="17" t="s">
        <v>48</v>
      </c>
      <c r="B472" s="17">
        <v>46</v>
      </c>
      <c r="C472" s="17">
        <v>4140000</v>
      </c>
      <c r="E472" s="17">
        <v>6309.5766601599998</v>
      </c>
      <c r="F472" s="17">
        <v>6309.5766601599998</v>
      </c>
      <c r="G472" s="17">
        <v>0</v>
      </c>
      <c r="H472" s="17">
        <v>6309.5766601599998</v>
      </c>
      <c r="I472" s="17">
        <v>0</v>
      </c>
      <c r="J472" s="17">
        <v>282</v>
      </c>
      <c r="K472" s="17">
        <v>2020</v>
      </c>
      <c r="L472" s="18">
        <v>44112</v>
      </c>
    </row>
    <row r="473" spans="1:12" x14ac:dyDescent="0.25">
      <c r="A473" s="17" t="s">
        <v>30</v>
      </c>
      <c r="B473" s="17">
        <v>578</v>
      </c>
      <c r="C473" s="17">
        <v>52020000</v>
      </c>
      <c r="E473" s="17">
        <v>6309.5766601599998</v>
      </c>
      <c r="F473" s="17">
        <v>6309.5766601599998</v>
      </c>
      <c r="G473" s="17">
        <v>0</v>
      </c>
      <c r="H473" s="17">
        <v>6309.5766601599998</v>
      </c>
      <c r="I473" s="17">
        <v>5.2018526758599996E-4</v>
      </c>
      <c r="J473" s="17">
        <v>282</v>
      </c>
      <c r="K473" s="17">
        <v>2020</v>
      </c>
      <c r="L473" s="18">
        <v>44112</v>
      </c>
    </row>
    <row r="474" spans="1:12" x14ac:dyDescent="0.25">
      <c r="A474" t="s">
        <v>13</v>
      </c>
      <c r="B474">
        <v>12</v>
      </c>
      <c r="C474">
        <v>1080000</v>
      </c>
      <c r="E474">
        <v>205116.34375</v>
      </c>
      <c r="F474">
        <v>1541701.125</v>
      </c>
      <c r="G474">
        <v>1336584.78125</v>
      </c>
      <c r="H474">
        <v>739543.89713499998</v>
      </c>
      <c r="I474">
        <v>427535.29529500002</v>
      </c>
      <c r="J474">
        <v>281</v>
      </c>
      <c r="K474">
        <v>2020</v>
      </c>
      <c r="L474" s="16">
        <v>44111</v>
      </c>
    </row>
    <row r="475" spans="1:12" x14ac:dyDescent="0.25">
      <c r="A475" t="s">
        <v>18</v>
      </c>
      <c r="B475">
        <v>77</v>
      </c>
      <c r="C475">
        <v>6930000</v>
      </c>
      <c r="E475">
        <v>6309.5766601599998</v>
      </c>
      <c r="F475">
        <v>1380384.625</v>
      </c>
      <c r="G475">
        <v>1374075.04834</v>
      </c>
      <c r="H475">
        <v>452328.52650699997</v>
      </c>
      <c r="I475">
        <v>317259.69546999998</v>
      </c>
      <c r="J475">
        <v>281</v>
      </c>
      <c r="K475">
        <v>2020</v>
      </c>
      <c r="L475" s="16">
        <v>44111</v>
      </c>
    </row>
    <row r="476" spans="1:12" x14ac:dyDescent="0.25">
      <c r="A476" t="s">
        <v>20</v>
      </c>
      <c r="B476">
        <v>2492</v>
      </c>
      <c r="C476">
        <v>224280000</v>
      </c>
      <c r="E476">
        <v>6309.5766601599998</v>
      </c>
      <c r="F476">
        <v>3944574.75</v>
      </c>
      <c r="G476">
        <v>3938265.1733400002</v>
      </c>
      <c r="H476">
        <v>386530.980094</v>
      </c>
      <c r="I476">
        <v>482000.26715600002</v>
      </c>
      <c r="J476">
        <v>281</v>
      </c>
      <c r="K476">
        <v>2020</v>
      </c>
      <c r="L476" s="16">
        <v>44111</v>
      </c>
    </row>
    <row r="477" spans="1:12" x14ac:dyDescent="0.25">
      <c r="A477" s="17" t="s">
        <v>14</v>
      </c>
      <c r="B477" s="17">
        <v>29</v>
      </c>
      <c r="C477" s="17">
        <v>2610000</v>
      </c>
      <c r="E477" s="17">
        <v>6309.5766601599998</v>
      </c>
      <c r="F477" s="17">
        <v>1819701.875</v>
      </c>
      <c r="G477" s="17">
        <v>1813392.29834</v>
      </c>
      <c r="H477" s="17">
        <v>384344.41685699997</v>
      </c>
      <c r="I477" s="17">
        <v>523588.980186</v>
      </c>
      <c r="J477" s="17">
        <v>281</v>
      </c>
      <c r="K477" s="17">
        <v>2020</v>
      </c>
      <c r="L477" s="18">
        <v>44111</v>
      </c>
    </row>
    <row r="478" spans="1:12" x14ac:dyDescent="0.25">
      <c r="A478" t="s">
        <v>21</v>
      </c>
      <c r="B478">
        <v>169</v>
      </c>
      <c r="C478">
        <v>15210000</v>
      </c>
      <c r="E478">
        <v>6309.5766601599998</v>
      </c>
      <c r="F478">
        <v>816582.6875</v>
      </c>
      <c r="G478">
        <v>810273.11083999998</v>
      </c>
      <c r="H478">
        <v>226977.71147800001</v>
      </c>
      <c r="I478">
        <v>211361.65528100001</v>
      </c>
      <c r="J478">
        <v>281</v>
      </c>
      <c r="K478">
        <v>2020</v>
      </c>
      <c r="L478" s="16">
        <v>44111</v>
      </c>
    </row>
    <row r="479" spans="1:12" x14ac:dyDescent="0.25">
      <c r="A479" s="17" t="s">
        <v>50</v>
      </c>
      <c r="B479" s="17">
        <v>34</v>
      </c>
      <c r="C479" s="17">
        <v>3060000</v>
      </c>
      <c r="E479" s="17">
        <v>44874.5585938</v>
      </c>
      <c r="F479" s="17">
        <v>420726.6875</v>
      </c>
      <c r="G479" s="17">
        <v>375852.128906</v>
      </c>
      <c r="H479" s="17">
        <v>164724.652229</v>
      </c>
      <c r="I479" s="17">
        <v>104462.895873</v>
      </c>
      <c r="J479" s="17">
        <v>281</v>
      </c>
      <c r="K479" s="17">
        <v>2020</v>
      </c>
      <c r="L479" s="18">
        <v>44111</v>
      </c>
    </row>
    <row r="480" spans="1:12" x14ac:dyDescent="0.25">
      <c r="A480" s="17" t="s">
        <v>24</v>
      </c>
      <c r="B480" s="17">
        <v>254</v>
      </c>
      <c r="C480" s="17">
        <v>22860000</v>
      </c>
      <c r="E480" s="17">
        <v>6309.5766601599998</v>
      </c>
      <c r="F480" s="17">
        <v>839460.4375</v>
      </c>
      <c r="G480" s="17">
        <v>833150.86083999998</v>
      </c>
      <c r="H480" s="17">
        <v>154697.60483200001</v>
      </c>
      <c r="I480" s="17">
        <v>152649.813131</v>
      </c>
      <c r="J480" s="17">
        <v>281</v>
      </c>
      <c r="K480" s="17">
        <v>2020</v>
      </c>
      <c r="L480" s="18">
        <v>44111</v>
      </c>
    </row>
    <row r="481" spans="1:12" x14ac:dyDescent="0.25">
      <c r="A481" s="17" t="s">
        <v>15</v>
      </c>
      <c r="B481" s="17">
        <v>769</v>
      </c>
      <c r="C481" s="17">
        <v>69210000</v>
      </c>
      <c r="E481" s="17">
        <v>6309.5766601599998</v>
      </c>
      <c r="F481" s="17">
        <v>794328.375</v>
      </c>
      <c r="G481" s="17">
        <v>788018.79833999998</v>
      </c>
      <c r="H481" s="17">
        <v>139234.808816</v>
      </c>
      <c r="I481" s="17">
        <v>141755.464122</v>
      </c>
      <c r="J481" s="17">
        <v>281</v>
      </c>
      <c r="K481" s="17">
        <v>2020</v>
      </c>
      <c r="L481" s="18">
        <v>44111</v>
      </c>
    </row>
    <row r="482" spans="1:12" x14ac:dyDescent="0.25">
      <c r="A482" t="s">
        <v>22</v>
      </c>
      <c r="B482">
        <v>65</v>
      </c>
      <c r="C482">
        <v>5850000</v>
      </c>
      <c r="E482">
        <v>6309.5766601599998</v>
      </c>
      <c r="F482">
        <v>366437.6875</v>
      </c>
      <c r="G482">
        <v>360128.11083999998</v>
      </c>
      <c r="H482">
        <v>87055.1810922</v>
      </c>
      <c r="I482">
        <v>93911.900087799993</v>
      </c>
      <c r="J482">
        <v>281</v>
      </c>
      <c r="K482">
        <v>2020</v>
      </c>
      <c r="L482" s="16">
        <v>44111</v>
      </c>
    </row>
    <row r="483" spans="1:12" x14ac:dyDescent="0.25">
      <c r="A483" t="s">
        <v>17</v>
      </c>
      <c r="B483">
        <v>88</v>
      </c>
      <c r="C483">
        <v>7920000</v>
      </c>
      <c r="E483">
        <v>6309.5766601599998</v>
      </c>
      <c r="F483">
        <v>248885.8125</v>
      </c>
      <c r="G483">
        <v>242576.23584000001</v>
      </c>
      <c r="H483">
        <v>69901.044328200005</v>
      </c>
      <c r="I483">
        <v>60917.2589076</v>
      </c>
      <c r="J483">
        <v>281</v>
      </c>
      <c r="K483">
        <v>2020</v>
      </c>
      <c r="L483" s="16">
        <v>44111</v>
      </c>
    </row>
    <row r="484" spans="1:12" x14ac:dyDescent="0.25">
      <c r="A484" t="s">
        <v>19</v>
      </c>
      <c r="B484">
        <v>37</v>
      </c>
      <c r="C484">
        <v>3330000</v>
      </c>
      <c r="E484" s="17">
        <v>6309.5766601599998</v>
      </c>
      <c r="F484" s="17">
        <v>293765.0625</v>
      </c>
      <c r="G484" s="17">
        <v>287455.48583999998</v>
      </c>
      <c r="H484" s="17">
        <v>63891.834301100003</v>
      </c>
      <c r="I484" s="17">
        <v>69065.666806499998</v>
      </c>
      <c r="J484">
        <v>281</v>
      </c>
      <c r="K484">
        <v>2020</v>
      </c>
      <c r="L484" s="16">
        <v>44111</v>
      </c>
    </row>
    <row r="485" spans="1:12" x14ac:dyDescent="0.25">
      <c r="A485" t="s">
        <v>28</v>
      </c>
      <c r="B485">
        <v>65</v>
      </c>
      <c r="C485">
        <v>5850000</v>
      </c>
      <c r="E485">
        <v>6309.5766601599998</v>
      </c>
      <c r="F485">
        <v>570164.3125</v>
      </c>
      <c r="G485">
        <v>563854.73583999998</v>
      </c>
      <c r="H485">
        <v>60172.2089318</v>
      </c>
      <c r="I485">
        <v>95040.705214500005</v>
      </c>
      <c r="J485">
        <v>281</v>
      </c>
      <c r="K485">
        <v>2020</v>
      </c>
      <c r="L485" s="16">
        <v>44111</v>
      </c>
    </row>
    <row r="486" spans="1:12" x14ac:dyDescent="0.25">
      <c r="A486" t="s">
        <v>34</v>
      </c>
      <c r="B486">
        <v>27</v>
      </c>
      <c r="C486">
        <v>2430000</v>
      </c>
      <c r="E486">
        <v>6309.5766601599998</v>
      </c>
      <c r="F486">
        <v>711213.875</v>
      </c>
      <c r="G486">
        <v>704904.29833999998</v>
      </c>
      <c r="H486">
        <v>53930.304832200003</v>
      </c>
      <c r="I486">
        <v>151186.308193</v>
      </c>
      <c r="J486">
        <v>281</v>
      </c>
      <c r="K486">
        <v>2020</v>
      </c>
      <c r="L486" s="16">
        <v>44111</v>
      </c>
    </row>
    <row r="487" spans="1:12" x14ac:dyDescent="0.25">
      <c r="A487" s="17" t="s">
        <v>23</v>
      </c>
      <c r="B487" s="17">
        <v>33</v>
      </c>
      <c r="C487" s="17">
        <v>2970000</v>
      </c>
      <c r="E487" s="17">
        <v>6309.5766601599998</v>
      </c>
      <c r="F487" s="17">
        <v>183653.90625</v>
      </c>
      <c r="G487" s="17">
        <v>177344.32959000001</v>
      </c>
      <c r="H487" s="17">
        <v>41374.354137100003</v>
      </c>
      <c r="I487" s="17">
        <v>55554.909052000003</v>
      </c>
      <c r="J487" s="17">
        <v>281</v>
      </c>
      <c r="K487" s="17">
        <v>2020</v>
      </c>
      <c r="L487" s="18">
        <v>44111</v>
      </c>
    </row>
    <row r="488" spans="1:12" x14ac:dyDescent="0.25">
      <c r="A488" t="s">
        <v>27</v>
      </c>
      <c r="B488">
        <v>255</v>
      </c>
      <c r="C488">
        <v>22950000</v>
      </c>
      <c r="E488">
        <v>6309.5766601599998</v>
      </c>
      <c r="F488">
        <v>469894.28125</v>
      </c>
      <c r="G488">
        <v>463584.70458999998</v>
      </c>
      <c r="H488">
        <v>35541.440632700003</v>
      </c>
      <c r="I488">
        <v>69069.606481499999</v>
      </c>
      <c r="J488">
        <v>281</v>
      </c>
      <c r="K488">
        <v>2020</v>
      </c>
      <c r="L488" s="16">
        <v>44111</v>
      </c>
    </row>
    <row r="489" spans="1:12" x14ac:dyDescent="0.25">
      <c r="A489" t="s">
        <v>26</v>
      </c>
      <c r="B489">
        <v>355</v>
      </c>
      <c r="C489">
        <v>31950000</v>
      </c>
      <c r="E489" s="17">
        <v>6309.5766601599998</v>
      </c>
      <c r="F489" s="17">
        <v>301995.375</v>
      </c>
      <c r="G489" s="17">
        <v>295685.79833999998</v>
      </c>
      <c r="H489" s="17">
        <v>10314.130074000001</v>
      </c>
      <c r="I489" s="17">
        <v>24365.767696200001</v>
      </c>
      <c r="J489">
        <v>281</v>
      </c>
      <c r="K489">
        <v>2020</v>
      </c>
      <c r="L489" s="16">
        <v>44111</v>
      </c>
    </row>
    <row r="490" spans="1:12" x14ac:dyDescent="0.25">
      <c r="A490" t="s">
        <v>31</v>
      </c>
      <c r="B490">
        <v>66</v>
      </c>
      <c r="C490">
        <v>5940000</v>
      </c>
      <c r="E490">
        <v>6309.5766601599998</v>
      </c>
      <c r="F490">
        <v>6309.5766601599998</v>
      </c>
      <c r="G490">
        <v>0</v>
      </c>
      <c r="H490">
        <v>6309.5766601599998</v>
      </c>
      <c r="I490">
        <v>0</v>
      </c>
      <c r="J490">
        <v>281</v>
      </c>
      <c r="K490">
        <v>2020</v>
      </c>
      <c r="L490" s="16">
        <v>44111</v>
      </c>
    </row>
    <row r="491" spans="1:12" x14ac:dyDescent="0.25">
      <c r="A491" t="s">
        <v>32</v>
      </c>
      <c r="B491">
        <v>20</v>
      </c>
      <c r="C491">
        <v>1800000</v>
      </c>
      <c r="E491">
        <v>6309.5766601599998</v>
      </c>
      <c r="F491">
        <v>6309.5766601599998</v>
      </c>
      <c r="G491">
        <v>0</v>
      </c>
      <c r="H491">
        <v>6309.5766601599998</v>
      </c>
      <c r="I491">
        <v>0</v>
      </c>
      <c r="J491">
        <v>281</v>
      </c>
      <c r="K491">
        <v>2020</v>
      </c>
      <c r="L491" s="16">
        <v>44111</v>
      </c>
    </row>
    <row r="492" spans="1:12" x14ac:dyDescent="0.25">
      <c r="A492" t="s">
        <v>33</v>
      </c>
      <c r="B492">
        <v>249</v>
      </c>
      <c r="C492">
        <v>22410000</v>
      </c>
      <c r="E492" s="17">
        <v>6309.5766601599998</v>
      </c>
      <c r="F492" s="17">
        <v>6309.5766601599998</v>
      </c>
      <c r="G492" s="17">
        <v>0</v>
      </c>
      <c r="H492" s="17">
        <v>6309.5766601599998</v>
      </c>
      <c r="I492" s="17">
        <v>0</v>
      </c>
      <c r="J492">
        <v>281</v>
      </c>
      <c r="K492">
        <v>2020</v>
      </c>
      <c r="L492" s="16">
        <v>44111</v>
      </c>
    </row>
    <row r="493" spans="1:12" x14ac:dyDescent="0.25">
      <c r="A493" t="s">
        <v>35</v>
      </c>
      <c r="B493">
        <v>159</v>
      </c>
      <c r="C493">
        <v>14310000</v>
      </c>
      <c r="E493">
        <v>6309.5766601599998</v>
      </c>
      <c r="F493">
        <v>6309.5766601599998</v>
      </c>
      <c r="G493">
        <v>0</v>
      </c>
      <c r="H493">
        <v>6309.5766601599998</v>
      </c>
      <c r="I493">
        <v>0</v>
      </c>
      <c r="J493">
        <v>281</v>
      </c>
      <c r="K493">
        <v>2020</v>
      </c>
      <c r="L493" s="16">
        <v>44111</v>
      </c>
    </row>
    <row r="494" spans="1:12" x14ac:dyDescent="0.25">
      <c r="A494" s="17" t="s">
        <v>36</v>
      </c>
      <c r="B494" s="17">
        <v>29</v>
      </c>
      <c r="C494" s="17">
        <v>2610000</v>
      </c>
      <c r="E494" s="17">
        <v>6309.5766601599998</v>
      </c>
      <c r="F494" s="17">
        <v>6309.5766601599998</v>
      </c>
      <c r="G494" s="17">
        <v>0</v>
      </c>
      <c r="H494" s="17">
        <v>6309.5766601599998</v>
      </c>
      <c r="I494" s="17">
        <v>0</v>
      </c>
      <c r="J494" s="17">
        <v>281</v>
      </c>
      <c r="K494" s="17">
        <v>2020</v>
      </c>
      <c r="L494" s="18">
        <v>44111</v>
      </c>
    </row>
    <row r="495" spans="1:12" x14ac:dyDescent="0.25">
      <c r="A495" t="s">
        <v>52</v>
      </c>
      <c r="B495">
        <v>55</v>
      </c>
      <c r="C495">
        <v>4950000</v>
      </c>
      <c r="E495">
        <v>6309.5766601599998</v>
      </c>
      <c r="F495">
        <v>6309.5766601599998</v>
      </c>
      <c r="G495">
        <v>0</v>
      </c>
      <c r="H495">
        <v>6309.5766601599998</v>
      </c>
      <c r="I495">
        <v>0</v>
      </c>
      <c r="J495">
        <v>281</v>
      </c>
      <c r="K495">
        <v>2020</v>
      </c>
      <c r="L495" s="16">
        <v>44111</v>
      </c>
    </row>
    <row r="496" spans="1:12" x14ac:dyDescent="0.25">
      <c r="A496" t="s">
        <v>37</v>
      </c>
      <c r="B496">
        <v>140</v>
      </c>
      <c r="C496">
        <v>12600000</v>
      </c>
      <c r="E496">
        <v>6309.5766601599998</v>
      </c>
      <c r="F496">
        <v>6309.5766601599998</v>
      </c>
      <c r="G496">
        <v>0</v>
      </c>
      <c r="H496">
        <v>6309.5766601599998</v>
      </c>
      <c r="I496">
        <v>0</v>
      </c>
      <c r="J496">
        <v>281</v>
      </c>
      <c r="K496">
        <v>2020</v>
      </c>
      <c r="L496" s="16">
        <v>44111</v>
      </c>
    </row>
    <row r="497" spans="1:12" x14ac:dyDescent="0.25">
      <c r="A497" t="s">
        <v>38</v>
      </c>
      <c r="B497">
        <v>163</v>
      </c>
      <c r="C497">
        <v>14670000</v>
      </c>
      <c r="E497">
        <v>6309.5766601599998</v>
      </c>
      <c r="F497">
        <v>6309.5766601599998</v>
      </c>
      <c r="G497">
        <v>0</v>
      </c>
      <c r="H497">
        <v>6309.5766601599998</v>
      </c>
      <c r="I497">
        <v>0</v>
      </c>
      <c r="J497">
        <v>281</v>
      </c>
      <c r="K497">
        <v>2020</v>
      </c>
      <c r="L497" s="16">
        <v>44111</v>
      </c>
    </row>
    <row r="498" spans="1:12" x14ac:dyDescent="0.25">
      <c r="A498" s="17" t="s">
        <v>39</v>
      </c>
      <c r="B498" s="17">
        <v>41</v>
      </c>
      <c r="C498" s="17">
        <v>3690000</v>
      </c>
      <c r="E498" s="17">
        <v>6309.5766601599998</v>
      </c>
      <c r="F498" s="17">
        <v>6309.5766601599998</v>
      </c>
      <c r="G498" s="17">
        <v>0</v>
      </c>
      <c r="H498" s="17">
        <v>6309.5766601599998</v>
      </c>
      <c r="I498" s="17">
        <v>0</v>
      </c>
      <c r="J498" s="17">
        <v>281</v>
      </c>
      <c r="K498" s="17">
        <v>2020</v>
      </c>
      <c r="L498" s="18">
        <v>44111</v>
      </c>
    </row>
    <row r="499" spans="1:12" x14ac:dyDescent="0.25">
      <c r="A499" s="17" t="s">
        <v>40</v>
      </c>
      <c r="B499" s="17">
        <v>23</v>
      </c>
      <c r="C499" s="17">
        <v>2070000</v>
      </c>
      <c r="E499" s="17">
        <v>6309.5766601599998</v>
      </c>
      <c r="F499" s="17">
        <v>6309.5766601599998</v>
      </c>
      <c r="G499" s="17">
        <v>0</v>
      </c>
      <c r="H499" s="17">
        <v>6309.5766601599998</v>
      </c>
      <c r="I499" s="17">
        <v>0</v>
      </c>
      <c r="J499" s="17">
        <v>281</v>
      </c>
      <c r="K499" s="17">
        <v>2020</v>
      </c>
      <c r="L499" s="18">
        <v>44111</v>
      </c>
    </row>
    <row r="500" spans="1:12" x14ac:dyDescent="0.25">
      <c r="A500" t="s">
        <v>41</v>
      </c>
      <c r="B500">
        <v>35</v>
      </c>
      <c r="C500">
        <v>3150000</v>
      </c>
      <c r="E500">
        <v>6309.5766601599998</v>
      </c>
      <c r="F500">
        <v>6309.5766601599998</v>
      </c>
      <c r="G500">
        <v>0</v>
      </c>
      <c r="H500">
        <v>6309.5766601599998</v>
      </c>
      <c r="I500">
        <v>0</v>
      </c>
      <c r="J500">
        <v>281</v>
      </c>
      <c r="K500">
        <v>2020</v>
      </c>
      <c r="L500" s="16">
        <v>44111</v>
      </c>
    </row>
    <row r="501" spans="1:12" x14ac:dyDescent="0.25">
      <c r="A501" s="17" t="s">
        <v>42</v>
      </c>
      <c r="B501" s="17">
        <v>56</v>
      </c>
      <c r="C501" s="17">
        <v>5040000</v>
      </c>
      <c r="E501" s="17">
        <v>6309.5766601599998</v>
      </c>
      <c r="F501" s="17">
        <v>6309.5766601599998</v>
      </c>
      <c r="G501" s="17">
        <v>0</v>
      </c>
      <c r="H501" s="17">
        <v>6309.5766601599998</v>
      </c>
      <c r="I501" s="17">
        <v>0</v>
      </c>
      <c r="J501" s="17">
        <v>281</v>
      </c>
      <c r="K501" s="17">
        <v>2020</v>
      </c>
      <c r="L501" s="18">
        <v>44111</v>
      </c>
    </row>
    <row r="502" spans="1:12" x14ac:dyDescent="0.25">
      <c r="A502" s="17" t="s">
        <v>43</v>
      </c>
      <c r="B502" s="17">
        <v>23</v>
      </c>
      <c r="C502" s="17">
        <v>2070000</v>
      </c>
      <c r="E502" s="17">
        <v>6309.5766601599998</v>
      </c>
      <c r="F502" s="17">
        <v>6309.5766601599998</v>
      </c>
      <c r="G502" s="17">
        <v>0</v>
      </c>
      <c r="H502" s="17">
        <v>6309.5766601599998</v>
      </c>
      <c r="I502" s="17">
        <v>0</v>
      </c>
      <c r="J502" s="17">
        <v>281</v>
      </c>
      <c r="K502" s="17">
        <v>2020</v>
      </c>
      <c r="L502" s="18">
        <v>44111</v>
      </c>
    </row>
    <row r="503" spans="1:12" x14ac:dyDescent="0.25">
      <c r="A503" t="s">
        <v>45</v>
      </c>
      <c r="B503">
        <v>13</v>
      </c>
      <c r="C503">
        <v>1170000</v>
      </c>
      <c r="E503" s="17">
        <v>6309.5766601599998</v>
      </c>
      <c r="F503" s="17">
        <v>6309.5766601599998</v>
      </c>
      <c r="G503" s="17">
        <v>0</v>
      </c>
      <c r="H503" s="17">
        <v>6309.5766601599998</v>
      </c>
      <c r="I503" s="17">
        <v>0</v>
      </c>
      <c r="J503">
        <v>281</v>
      </c>
      <c r="K503">
        <v>2020</v>
      </c>
      <c r="L503" s="16">
        <v>44111</v>
      </c>
    </row>
    <row r="504" spans="1:12" x14ac:dyDescent="0.25">
      <c r="A504" t="s">
        <v>25</v>
      </c>
      <c r="B504">
        <v>52</v>
      </c>
      <c r="C504">
        <v>4680000</v>
      </c>
      <c r="E504">
        <v>6309.5766601599998</v>
      </c>
      <c r="F504">
        <v>6309.5766601599998</v>
      </c>
      <c r="G504">
        <v>0</v>
      </c>
      <c r="H504">
        <v>6309.5766601599998</v>
      </c>
      <c r="I504">
        <v>0</v>
      </c>
      <c r="J504">
        <v>281</v>
      </c>
      <c r="K504">
        <v>2020</v>
      </c>
      <c r="L504" s="16">
        <v>44111</v>
      </c>
    </row>
    <row r="505" spans="1:12" x14ac:dyDescent="0.25">
      <c r="A505" s="17" t="s">
        <v>53</v>
      </c>
      <c r="B505" s="17">
        <v>48</v>
      </c>
      <c r="C505" s="17">
        <v>4320000</v>
      </c>
      <c r="E505" s="17">
        <v>6309.5766601599998</v>
      </c>
      <c r="F505" s="17">
        <v>6309.5766601599998</v>
      </c>
      <c r="G505" s="17">
        <v>0</v>
      </c>
      <c r="H505" s="17">
        <v>6309.5766601599998</v>
      </c>
      <c r="I505" s="17">
        <v>0</v>
      </c>
      <c r="J505" s="17">
        <v>281</v>
      </c>
      <c r="K505" s="17">
        <v>2020</v>
      </c>
      <c r="L505" s="18">
        <v>44111</v>
      </c>
    </row>
    <row r="506" spans="1:12" x14ac:dyDescent="0.25">
      <c r="A506" s="17" t="s">
        <v>54</v>
      </c>
      <c r="B506" s="17">
        <v>40</v>
      </c>
      <c r="C506" s="17">
        <v>3600000</v>
      </c>
      <c r="E506" s="17">
        <v>6309.5766601599998</v>
      </c>
      <c r="F506" s="17">
        <v>6309.5766601599998</v>
      </c>
      <c r="G506" s="17">
        <v>0</v>
      </c>
      <c r="H506" s="17">
        <v>6309.5766601599998</v>
      </c>
      <c r="I506" s="17">
        <v>0</v>
      </c>
      <c r="J506" s="17">
        <v>281</v>
      </c>
      <c r="K506" s="17">
        <v>2020</v>
      </c>
      <c r="L506" s="18">
        <v>44111</v>
      </c>
    </row>
    <row r="507" spans="1:12" x14ac:dyDescent="0.25">
      <c r="A507" t="s">
        <v>47</v>
      </c>
      <c r="B507">
        <v>10</v>
      </c>
      <c r="C507">
        <v>900000</v>
      </c>
      <c r="E507">
        <v>6309.5766601599998</v>
      </c>
      <c r="F507">
        <v>6309.5766601599998</v>
      </c>
      <c r="G507">
        <v>0</v>
      </c>
      <c r="H507">
        <v>6309.5766601599998</v>
      </c>
      <c r="I507">
        <v>0</v>
      </c>
      <c r="J507">
        <v>281</v>
      </c>
      <c r="K507">
        <v>2020</v>
      </c>
      <c r="L507" s="16">
        <v>44111</v>
      </c>
    </row>
    <row r="508" spans="1:12" x14ac:dyDescent="0.25">
      <c r="A508" s="17" t="s">
        <v>48</v>
      </c>
      <c r="B508" s="17">
        <v>33</v>
      </c>
      <c r="C508" s="17">
        <v>2970000</v>
      </c>
      <c r="E508" s="17">
        <v>6309.5766601599998</v>
      </c>
      <c r="F508" s="17">
        <v>6309.5766601599998</v>
      </c>
      <c r="G508" s="17">
        <v>0</v>
      </c>
      <c r="H508" s="17">
        <v>6309.5766601599998</v>
      </c>
      <c r="I508" s="17">
        <v>0</v>
      </c>
      <c r="J508" s="17">
        <v>281</v>
      </c>
      <c r="K508" s="17">
        <v>2020</v>
      </c>
      <c r="L508" s="18">
        <v>44111</v>
      </c>
    </row>
    <row r="509" spans="1:12" x14ac:dyDescent="0.25">
      <c r="A509" t="s">
        <v>30</v>
      </c>
      <c r="B509">
        <v>523</v>
      </c>
      <c r="C509">
        <v>47070000</v>
      </c>
      <c r="E509" s="17">
        <v>6309.5766601599998</v>
      </c>
      <c r="F509" s="17">
        <v>6309.5766601599998</v>
      </c>
      <c r="G509" s="17">
        <v>0</v>
      </c>
      <c r="H509" s="17">
        <v>6309.5766601599998</v>
      </c>
      <c r="I509" s="17">
        <v>3.5213050964600002E-4</v>
      </c>
      <c r="J509">
        <v>281</v>
      </c>
      <c r="K509">
        <v>2020</v>
      </c>
      <c r="L509" s="16">
        <v>44111</v>
      </c>
    </row>
    <row r="510" spans="1:12" x14ac:dyDescent="0.25">
      <c r="A510" t="s">
        <v>14</v>
      </c>
      <c r="B510">
        <v>30</v>
      </c>
      <c r="C510">
        <v>2700000</v>
      </c>
      <c r="E510" s="17">
        <v>6309.5766601599998</v>
      </c>
      <c r="F510" s="17">
        <v>2466040.5</v>
      </c>
      <c r="G510" s="17">
        <v>2459730.9233400002</v>
      </c>
      <c r="H510" s="17">
        <v>729777.75514300005</v>
      </c>
      <c r="I510" s="17">
        <v>872954.89211899997</v>
      </c>
      <c r="J510">
        <v>280</v>
      </c>
      <c r="K510">
        <v>2020</v>
      </c>
      <c r="L510" s="16">
        <v>44110</v>
      </c>
    </row>
    <row r="511" spans="1:12" x14ac:dyDescent="0.25">
      <c r="A511" t="s">
        <v>18</v>
      </c>
      <c r="B511">
        <v>121</v>
      </c>
      <c r="C511">
        <v>10890000</v>
      </c>
      <c r="E511">
        <v>6309.5766601599998</v>
      </c>
      <c r="F511">
        <v>1870683.625</v>
      </c>
      <c r="G511">
        <v>1864374.04834</v>
      </c>
      <c r="H511">
        <v>627628.08099799999</v>
      </c>
      <c r="I511">
        <v>439571.41236700001</v>
      </c>
      <c r="J511">
        <v>280</v>
      </c>
      <c r="K511">
        <v>2020</v>
      </c>
      <c r="L511" s="16">
        <v>44110</v>
      </c>
    </row>
    <row r="512" spans="1:12" x14ac:dyDescent="0.25">
      <c r="A512" s="17" t="s">
        <v>20</v>
      </c>
      <c r="B512" s="17">
        <v>2499</v>
      </c>
      <c r="C512" s="17">
        <v>224910000</v>
      </c>
      <c r="E512" s="17">
        <v>6309.5766601599998</v>
      </c>
      <c r="F512" s="17">
        <v>2910718.75</v>
      </c>
      <c r="G512" s="17">
        <v>2904409.1733400002</v>
      </c>
      <c r="H512" s="17">
        <v>517068.14225500001</v>
      </c>
      <c r="I512" s="17">
        <v>463826.82</v>
      </c>
      <c r="J512" s="17">
        <v>280</v>
      </c>
      <c r="K512" s="17">
        <v>2020</v>
      </c>
      <c r="L512" s="18">
        <v>44110</v>
      </c>
    </row>
    <row r="513" spans="1:12" x14ac:dyDescent="0.25">
      <c r="A513" s="17" t="s">
        <v>49</v>
      </c>
      <c r="B513" s="17">
        <v>79</v>
      </c>
      <c r="C513" s="17">
        <v>7110000</v>
      </c>
      <c r="E513" s="17">
        <v>6309.5766601599998</v>
      </c>
      <c r="F513" s="17">
        <v>1106624.125</v>
      </c>
      <c r="G513" s="17">
        <v>1100314.54834</v>
      </c>
      <c r="H513" s="17">
        <v>374677.873356</v>
      </c>
      <c r="I513" s="17">
        <v>308493.38509400003</v>
      </c>
      <c r="J513" s="17">
        <v>280</v>
      </c>
      <c r="K513" s="17">
        <v>2020</v>
      </c>
      <c r="L513" s="18">
        <v>44110</v>
      </c>
    </row>
    <row r="514" spans="1:12" x14ac:dyDescent="0.25">
      <c r="A514" t="s">
        <v>21</v>
      </c>
      <c r="B514">
        <v>91</v>
      </c>
      <c r="C514">
        <v>8190000</v>
      </c>
      <c r="E514">
        <v>6309.5766601599998</v>
      </c>
      <c r="F514">
        <v>963829.4375</v>
      </c>
      <c r="G514">
        <v>957519.86083999998</v>
      </c>
      <c r="H514">
        <v>359126.11788999999</v>
      </c>
      <c r="I514">
        <v>220241.50007899999</v>
      </c>
      <c r="J514">
        <v>280</v>
      </c>
      <c r="K514">
        <v>2020</v>
      </c>
      <c r="L514" s="16">
        <v>44110</v>
      </c>
    </row>
    <row r="515" spans="1:12" x14ac:dyDescent="0.25">
      <c r="A515" t="s">
        <v>50</v>
      </c>
      <c r="B515">
        <v>38</v>
      </c>
      <c r="C515">
        <v>3420000</v>
      </c>
      <c r="E515">
        <v>6309.5766601599998</v>
      </c>
      <c r="F515">
        <v>1202264.875</v>
      </c>
      <c r="G515">
        <v>1195955.29834</v>
      </c>
      <c r="H515">
        <v>314864.42277399998</v>
      </c>
      <c r="I515">
        <v>231405.41115</v>
      </c>
      <c r="J515">
        <v>280</v>
      </c>
      <c r="K515">
        <v>2020</v>
      </c>
      <c r="L515" s="16">
        <v>44110</v>
      </c>
    </row>
    <row r="516" spans="1:12" x14ac:dyDescent="0.25">
      <c r="A516" s="17" t="s">
        <v>15</v>
      </c>
      <c r="B516" s="17">
        <v>735</v>
      </c>
      <c r="C516" s="17">
        <v>66150000</v>
      </c>
      <c r="E516" s="17">
        <v>6309.5766601599998</v>
      </c>
      <c r="F516" s="17">
        <v>887156.375</v>
      </c>
      <c r="G516" s="17">
        <v>880846.79833999998</v>
      </c>
      <c r="H516" s="17">
        <v>162175.656671</v>
      </c>
      <c r="I516" s="17">
        <v>144329.035676</v>
      </c>
      <c r="J516" s="17">
        <v>280</v>
      </c>
      <c r="K516" s="17">
        <v>2020</v>
      </c>
      <c r="L516" s="18">
        <v>44110</v>
      </c>
    </row>
    <row r="517" spans="1:12" x14ac:dyDescent="0.25">
      <c r="A517" t="s">
        <v>28</v>
      </c>
      <c r="B517">
        <v>106</v>
      </c>
      <c r="C517">
        <v>9540000</v>
      </c>
      <c r="E517" s="17">
        <v>6309.5766601599998</v>
      </c>
      <c r="F517" s="17">
        <v>602559.875</v>
      </c>
      <c r="G517" s="17">
        <v>596250.29833999998</v>
      </c>
      <c r="H517" s="17">
        <v>140445.80674199999</v>
      </c>
      <c r="I517" s="17">
        <v>149403.37581500001</v>
      </c>
      <c r="J517">
        <v>280</v>
      </c>
      <c r="K517">
        <v>2020</v>
      </c>
      <c r="L517" s="16">
        <v>44110</v>
      </c>
    </row>
    <row r="518" spans="1:12" x14ac:dyDescent="0.25">
      <c r="A518" s="17" t="s">
        <v>17</v>
      </c>
      <c r="B518" s="17">
        <v>652</v>
      </c>
      <c r="C518" s="17">
        <v>58680000</v>
      </c>
      <c r="E518" s="17">
        <v>6309.5766601599998</v>
      </c>
      <c r="F518" s="17">
        <v>469894.28125</v>
      </c>
      <c r="G518" s="17">
        <v>463584.70458999998</v>
      </c>
      <c r="H518" s="17">
        <v>127863.461543</v>
      </c>
      <c r="I518" s="17">
        <v>93545.630146299998</v>
      </c>
      <c r="J518" s="17">
        <v>280</v>
      </c>
      <c r="K518" s="17">
        <v>2020</v>
      </c>
      <c r="L518" s="18">
        <v>44110</v>
      </c>
    </row>
    <row r="519" spans="1:12" x14ac:dyDescent="0.25">
      <c r="A519" t="s">
        <v>22</v>
      </c>
      <c r="B519">
        <v>64</v>
      </c>
      <c r="C519">
        <v>5760000</v>
      </c>
      <c r="E519">
        <v>6309.5766601599998</v>
      </c>
      <c r="F519">
        <v>554626</v>
      </c>
      <c r="G519">
        <v>548316.42333999998</v>
      </c>
      <c r="H519">
        <v>89607.503677400004</v>
      </c>
      <c r="I519">
        <v>115503.325432</v>
      </c>
      <c r="J519">
        <v>280</v>
      </c>
      <c r="K519">
        <v>2020</v>
      </c>
      <c r="L519" s="16">
        <v>44110</v>
      </c>
    </row>
    <row r="520" spans="1:12" x14ac:dyDescent="0.25">
      <c r="A520" s="17" t="s">
        <v>23</v>
      </c>
      <c r="B520" s="17">
        <v>101</v>
      </c>
      <c r="C520" s="17">
        <v>9090000</v>
      </c>
      <c r="E520" s="17">
        <v>6309.5766601599998</v>
      </c>
      <c r="F520" s="17">
        <v>409260.84375</v>
      </c>
      <c r="G520" s="17">
        <v>402951.26708999998</v>
      </c>
      <c r="H520" s="17">
        <v>54432.769710100001</v>
      </c>
      <c r="I520" s="17">
        <v>94266.366084299996</v>
      </c>
      <c r="J520" s="17">
        <v>280</v>
      </c>
      <c r="K520" s="17">
        <v>2020</v>
      </c>
      <c r="L520" s="18">
        <v>44110</v>
      </c>
    </row>
    <row r="521" spans="1:12" x14ac:dyDescent="0.25">
      <c r="A521" t="s">
        <v>44</v>
      </c>
      <c r="B521">
        <v>68</v>
      </c>
      <c r="C521">
        <v>6120000</v>
      </c>
      <c r="E521">
        <v>6309.5766601599998</v>
      </c>
      <c r="F521">
        <v>554626</v>
      </c>
      <c r="G521">
        <v>548316.42333999998</v>
      </c>
      <c r="H521">
        <v>46540.058888200001</v>
      </c>
      <c r="I521">
        <v>128936.071503</v>
      </c>
      <c r="J521">
        <v>280</v>
      </c>
      <c r="K521">
        <v>2020</v>
      </c>
      <c r="L521" s="16">
        <v>44110</v>
      </c>
    </row>
    <row r="522" spans="1:12" x14ac:dyDescent="0.25">
      <c r="A522" s="17" t="s">
        <v>24</v>
      </c>
      <c r="B522" s="17">
        <v>47</v>
      </c>
      <c r="C522" s="17">
        <v>4230000</v>
      </c>
      <c r="E522" s="17">
        <v>6309.5766601599998</v>
      </c>
      <c r="F522" s="17">
        <v>409260.84375</v>
      </c>
      <c r="G522" s="17">
        <v>402951.26708999998</v>
      </c>
      <c r="H522" s="17">
        <v>41363.592804599997</v>
      </c>
      <c r="I522" s="17">
        <v>83362.936848700003</v>
      </c>
      <c r="J522" s="17">
        <v>280</v>
      </c>
      <c r="K522" s="17">
        <v>2020</v>
      </c>
      <c r="L522" s="18">
        <v>44110</v>
      </c>
    </row>
    <row r="523" spans="1:12" x14ac:dyDescent="0.25">
      <c r="A523" s="17" t="s">
        <v>19</v>
      </c>
      <c r="B523" s="17">
        <v>34</v>
      </c>
      <c r="C523" s="17">
        <v>3060000</v>
      </c>
      <c r="E523" s="17">
        <v>6309.5766601599998</v>
      </c>
      <c r="F523" s="17">
        <v>420726.6875</v>
      </c>
      <c r="G523" s="17">
        <v>414417.11083999998</v>
      </c>
      <c r="H523" s="17">
        <v>38543.256376400001</v>
      </c>
      <c r="I523" s="17">
        <v>74825.684633199999</v>
      </c>
      <c r="J523" s="17">
        <v>280</v>
      </c>
      <c r="K523" s="17">
        <v>2020</v>
      </c>
      <c r="L523" s="18">
        <v>44110</v>
      </c>
    </row>
    <row r="524" spans="1:12" x14ac:dyDescent="0.25">
      <c r="A524" s="17" t="s">
        <v>27</v>
      </c>
      <c r="B524" s="17">
        <v>241</v>
      </c>
      <c r="C524" s="17">
        <v>21690000</v>
      </c>
      <c r="E524" s="17">
        <v>6309.5766601599998</v>
      </c>
      <c r="F524" s="17">
        <v>510505.21875</v>
      </c>
      <c r="G524" s="17">
        <v>504195.64208999998</v>
      </c>
      <c r="H524" s="17">
        <v>32566.502810099999</v>
      </c>
      <c r="I524" s="17">
        <v>66244.135492100002</v>
      </c>
      <c r="J524" s="17">
        <v>280</v>
      </c>
      <c r="K524" s="17">
        <v>2020</v>
      </c>
      <c r="L524" s="18">
        <v>44110</v>
      </c>
    </row>
    <row r="525" spans="1:12" x14ac:dyDescent="0.25">
      <c r="A525" t="s">
        <v>31</v>
      </c>
      <c r="B525">
        <v>60</v>
      </c>
      <c r="C525">
        <v>5400000</v>
      </c>
      <c r="E525">
        <v>6309.5766601599998</v>
      </c>
      <c r="F525">
        <v>121338.921875</v>
      </c>
      <c r="G525">
        <v>115029.34521499999</v>
      </c>
      <c r="H525">
        <v>18909.176912399998</v>
      </c>
      <c r="I525">
        <v>27492.750467900001</v>
      </c>
      <c r="J525">
        <v>280</v>
      </c>
      <c r="K525">
        <v>2020</v>
      </c>
      <c r="L525" s="16">
        <v>44110</v>
      </c>
    </row>
    <row r="526" spans="1:12" x14ac:dyDescent="0.25">
      <c r="A526" t="s">
        <v>26</v>
      </c>
      <c r="B526">
        <v>355</v>
      </c>
      <c r="C526">
        <v>31950000</v>
      </c>
      <c r="E526">
        <v>6309.5766601599998</v>
      </c>
      <c r="F526">
        <v>210862.984375</v>
      </c>
      <c r="G526">
        <v>204553.40771500001</v>
      </c>
      <c r="H526">
        <v>14654.4705037</v>
      </c>
      <c r="I526">
        <v>26056.512818300002</v>
      </c>
      <c r="J526">
        <v>280</v>
      </c>
      <c r="K526">
        <v>2020</v>
      </c>
      <c r="L526" s="16">
        <v>44110</v>
      </c>
    </row>
    <row r="527" spans="1:12" x14ac:dyDescent="0.25">
      <c r="A527" t="s">
        <v>48</v>
      </c>
      <c r="B527">
        <v>23</v>
      </c>
      <c r="C527">
        <v>2070000</v>
      </c>
      <c r="E527">
        <v>6309.5766601599998</v>
      </c>
      <c r="F527">
        <v>18535.3222656</v>
      </c>
      <c r="G527">
        <v>12225.7456055</v>
      </c>
      <c r="H527">
        <v>7845.2481317900001</v>
      </c>
      <c r="I527">
        <v>3457.1664157700002</v>
      </c>
      <c r="J527">
        <v>280</v>
      </c>
      <c r="K527">
        <v>2020</v>
      </c>
      <c r="L527" s="16">
        <v>44110</v>
      </c>
    </row>
    <row r="528" spans="1:12" x14ac:dyDescent="0.25">
      <c r="A528" s="17" t="s">
        <v>38</v>
      </c>
      <c r="B528" s="17">
        <v>127</v>
      </c>
      <c r="C528" s="17">
        <v>11430000</v>
      </c>
      <c r="E528" s="17">
        <v>6309.5766601599998</v>
      </c>
      <c r="F528" s="17">
        <v>44874.5585938</v>
      </c>
      <c r="G528" s="17">
        <v>38564.9819336</v>
      </c>
      <c r="H528" s="17">
        <v>7341.4097064199996</v>
      </c>
      <c r="I528" s="17">
        <v>5114.2180359800004</v>
      </c>
      <c r="J528" s="17">
        <v>280</v>
      </c>
      <c r="K528" s="17">
        <v>2020</v>
      </c>
      <c r="L528" s="18">
        <v>44110</v>
      </c>
    </row>
    <row r="529" spans="1:12" x14ac:dyDescent="0.25">
      <c r="A529" t="s">
        <v>32</v>
      </c>
      <c r="B529">
        <v>104</v>
      </c>
      <c r="C529">
        <v>9360000</v>
      </c>
      <c r="E529">
        <v>6309.5766601599998</v>
      </c>
      <c r="F529">
        <v>75857.78125</v>
      </c>
      <c r="G529">
        <v>69548.204589800007</v>
      </c>
      <c r="H529">
        <v>6978.3093965999997</v>
      </c>
      <c r="I529">
        <v>6786.8960281700001</v>
      </c>
      <c r="J529">
        <v>280</v>
      </c>
      <c r="K529">
        <v>2020</v>
      </c>
      <c r="L529" s="16">
        <v>44110</v>
      </c>
    </row>
    <row r="530" spans="1:12" x14ac:dyDescent="0.25">
      <c r="A530" s="17" t="s">
        <v>33</v>
      </c>
      <c r="B530" s="17">
        <v>193</v>
      </c>
      <c r="C530" s="17">
        <v>17370000</v>
      </c>
      <c r="E530" s="17">
        <v>6309.5766601599998</v>
      </c>
      <c r="F530" s="17">
        <v>6309.5766601599998</v>
      </c>
      <c r="G530" s="17">
        <v>0</v>
      </c>
      <c r="H530" s="17">
        <v>6309.5766601599998</v>
      </c>
      <c r="I530" s="17">
        <v>0</v>
      </c>
      <c r="J530" s="17">
        <v>280</v>
      </c>
      <c r="K530" s="17">
        <v>2020</v>
      </c>
      <c r="L530" s="18">
        <v>44110</v>
      </c>
    </row>
    <row r="531" spans="1:12" x14ac:dyDescent="0.25">
      <c r="A531" s="17" t="s">
        <v>34</v>
      </c>
      <c r="B531" s="17">
        <v>22</v>
      </c>
      <c r="C531" s="17">
        <v>1980000</v>
      </c>
      <c r="E531" s="17">
        <v>6309.5766601599998</v>
      </c>
      <c r="F531" s="17">
        <v>6309.5766601599998</v>
      </c>
      <c r="G531" s="17">
        <v>0</v>
      </c>
      <c r="H531" s="17">
        <v>6309.5766601599998</v>
      </c>
      <c r="I531" s="17">
        <v>0</v>
      </c>
      <c r="J531" s="17">
        <v>280</v>
      </c>
      <c r="K531" s="17">
        <v>2020</v>
      </c>
      <c r="L531" s="18">
        <v>44110</v>
      </c>
    </row>
    <row r="532" spans="1:12" x14ac:dyDescent="0.25">
      <c r="A532" t="s">
        <v>35</v>
      </c>
      <c r="B532">
        <v>133</v>
      </c>
      <c r="C532">
        <v>11970000</v>
      </c>
      <c r="E532">
        <v>6309.5766601599998</v>
      </c>
      <c r="F532">
        <v>6309.5766601599998</v>
      </c>
      <c r="G532">
        <v>0</v>
      </c>
      <c r="H532">
        <v>6309.5766601599998</v>
      </c>
      <c r="I532">
        <v>0</v>
      </c>
      <c r="J532">
        <v>280</v>
      </c>
      <c r="K532">
        <v>2020</v>
      </c>
      <c r="L532" s="16">
        <v>44110</v>
      </c>
    </row>
    <row r="533" spans="1:12" x14ac:dyDescent="0.25">
      <c r="A533" t="s">
        <v>36</v>
      </c>
      <c r="B533">
        <v>26</v>
      </c>
      <c r="C533">
        <v>2340000</v>
      </c>
      <c r="E533">
        <v>6309.5766601599998</v>
      </c>
      <c r="F533">
        <v>6309.5766601599998</v>
      </c>
      <c r="G533">
        <v>0</v>
      </c>
      <c r="H533">
        <v>6309.5766601599998</v>
      </c>
      <c r="I533">
        <v>0</v>
      </c>
      <c r="J533">
        <v>280</v>
      </c>
      <c r="K533">
        <v>2020</v>
      </c>
      <c r="L533" s="16">
        <v>44110</v>
      </c>
    </row>
    <row r="534" spans="1:12" x14ac:dyDescent="0.25">
      <c r="A534" s="17" t="s">
        <v>52</v>
      </c>
      <c r="B534" s="17">
        <v>48</v>
      </c>
      <c r="C534" s="17">
        <v>4320000</v>
      </c>
      <c r="E534" s="17">
        <v>6309.5766601599998</v>
      </c>
      <c r="F534" s="17">
        <v>6309.5766601599998</v>
      </c>
      <c r="G534" s="17">
        <v>0</v>
      </c>
      <c r="H534" s="17">
        <v>6309.5766601599998</v>
      </c>
      <c r="I534" s="17">
        <v>0</v>
      </c>
      <c r="J534" s="17">
        <v>280</v>
      </c>
      <c r="K534" s="17">
        <v>2020</v>
      </c>
      <c r="L534" s="18">
        <v>44110</v>
      </c>
    </row>
    <row r="535" spans="1:12" x14ac:dyDescent="0.25">
      <c r="A535" s="17" t="s">
        <v>37</v>
      </c>
      <c r="B535" s="17">
        <v>118</v>
      </c>
      <c r="C535" s="17">
        <v>10620000</v>
      </c>
      <c r="E535" s="17">
        <v>6309.5766601599998</v>
      </c>
      <c r="F535" s="17">
        <v>6309.5766601599998</v>
      </c>
      <c r="G535" s="17">
        <v>0</v>
      </c>
      <c r="H535" s="17">
        <v>6309.5766601599998</v>
      </c>
      <c r="I535" s="17">
        <v>0</v>
      </c>
      <c r="J535" s="17">
        <v>280</v>
      </c>
      <c r="K535" s="17">
        <v>2020</v>
      </c>
      <c r="L535" s="18">
        <v>44110</v>
      </c>
    </row>
    <row r="536" spans="1:12" x14ac:dyDescent="0.25">
      <c r="A536" t="s">
        <v>39</v>
      </c>
      <c r="B536">
        <v>28</v>
      </c>
      <c r="C536">
        <v>2520000</v>
      </c>
      <c r="E536">
        <v>6309.5766601599998</v>
      </c>
      <c r="F536">
        <v>6309.5766601599998</v>
      </c>
      <c r="G536">
        <v>0</v>
      </c>
      <c r="H536">
        <v>6309.5766601599998</v>
      </c>
      <c r="I536">
        <v>0</v>
      </c>
      <c r="J536">
        <v>280</v>
      </c>
      <c r="K536">
        <v>2020</v>
      </c>
      <c r="L536" s="16">
        <v>44110</v>
      </c>
    </row>
    <row r="537" spans="1:12" x14ac:dyDescent="0.25">
      <c r="A537" s="17" t="s">
        <v>40</v>
      </c>
      <c r="B537" s="17">
        <v>11</v>
      </c>
      <c r="C537" s="17">
        <v>990000</v>
      </c>
      <c r="E537" s="17">
        <v>6309.5766601599998</v>
      </c>
      <c r="F537" s="17">
        <v>6309.5766601599998</v>
      </c>
      <c r="G537" s="17">
        <v>0</v>
      </c>
      <c r="H537" s="17">
        <v>6309.5766601599998</v>
      </c>
      <c r="I537" s="17">
        <v>0</v>
      </c>
      <c r="J537" s="17">
        <v>280</v>
      </c>
      <c r="K537" s="17">
        <v>2020</v>
      </c>
      <c r="L537" s="18">
        <v>44110</v>
      </c>
    </row>
    <row r="538" spans="1:12" x14ac:dyDescent="0.25">
      <c r="A538" t="s">
        <v>41</v>
      </c>
      <c r="B538">
        <v>22</v>
      </c>
      <c r="C538">
        <v>1980000</v>
      </c>
      <c r="E538">
        <v>6309.5766601599998</v>
      </c>
      <c r="F538">
        <v>6309.5766601599998</v>
      </c>
      <c r="G538">
        <v>0</v>
      </c>
      <c r="H538">
        <v>6309.5766601599998</v>
      </c>
      <c r="I538">
        <v>0</v>
      </c>
      <c r="J538">
        <v>280</v>
      </c>
      <c r="K538">
        <v>2020</v>
      </c>
      <c r="L538" s="16">
        <v>44110</v>
      </c>
    </row>
    <row r="539" spans="1:12" x14ac:dyDescent="0.25">
      <c r="A539" t="s">
        <v>43</v>
      </c>
      <c r="B539">
        <v>19</v>
      </c>
      <c r="C539">
        <v>1710000</v>
      </c>
      <c r="E539">
        <v>6309.5766601599998</v>
      </c>
      <c r="F539">
        <v>6309.5766601599998</v>
      </c>
      <c r="G539">
        <v>0</v>
      </c>
      <c r="H539">
        <v>6309.5766601599998</v>
      </c>
      <c r="I539">
        <v>0</v>
      </c>
      <c r="J539">
        <v>280</v>
      </c>
      <c r="K539">
        <v>2020</v>
      </c>
      <c r="L539" s="16">
        <v>44110</v>
      </c>
    </row>
    <row r="540" spans="1:12" x14ac:dyDescent="0.25">
      <c r="A540" t="s">
        <v>45</v>
      </c>
      <c r="B540">
        <v>3</v>
      </c>
      <c r="C540">
        <v>270000</v>
      </c>
      <c r="E540" s="17">
        <v>6309.5766601599998</v>
      </c>
      <c r="F540" s="17">
        <v>6309.5766601599998</v>
      </c>
      <c r="G540" s="17">
        <v>0</v>
      </c>
      <c r="H540" s="17">
        <v>6309.5766601599998</v>
      </c>
      <c r="I540" s="17">
        <v>0</v>
      </c>
      <c r="J540">
        <v>280</v>
      </c>
      <c r="K540">
        <v>2020</v>
      </c>
      <c r="L540" s="16">
        <v>44110</v>
      </c>
    </row>
    <row r="541" spans="1:12" x14ac:dyDescent="0.25">
      <c r="A541" t="s">
        <v>25</v>
      </c>
      <c r="B541">
        <v>27</v>
      </c>
      <c r="C541">
        <v>2430000</v>
      </c>
      <c r="E541">
        <v>6309.5766601599998</v>
      </c>
      <c r="F541">
        <v>6309.5766601599998</v>
      </c>
      <c r="G541">
        <v>0</v>
      </c>
      <c r="H541">
        <v>6309.5766601599998</v>
      </c>
      <c r="I541">
        <v>0</v>
      </c>
      <c r="J541">
        <v>280</v>
      </c>
      <c r="K541">
        <v>2020</v>
      </c>
      <c r="L541" s="16">
        <v>44110</v>
      </c>
    </row>
    <row r="542" spans="1:12" x14ac:dyDescent="0.25">
      <c r="A542" t="s">
        <v>51</v>
      </c>
      <c r="B542">
        <v>13</v>
      </c>
      <c r="C542">
        <v>1170000</v>
      </c>
      <c r="E542" s="17">
        <v>6309.5766601599998</v>
      </c>
      <c r="F542" s="17">
        <v>6309.5766601599998</v>
      </c>
      <c r="G542" s="17">
        <v>0</v>
      </c>
      <c r="H542" s="17">
        <v>6309.5766601599998</v>
      </c>
      <c r="I542" s="17">
        <v>0</v>
      </c>
      <c r="J542">
        <v>280</v>
      </c>
      <c r="K542">
        <v>2020</v>
      </c>
      <c r="L542" s="16">
        <v>44110</v>
      </c>
    </row>
    <row r="543" spans="1:12" x14ac:dyDescent="0.25">
      <c r="A543" s="17" t="s">
        <v>53</v>
      </c>
      <c r="B543" s="17">
        <v>10</v>
      </c>
      <c r="C543" s="17">
        <v>900000</v>
      </c>
      <c r="E543" s="17">
        <v>6309.5766601599998</v>
      </c>
      <c r="F543" s="17">
        <v>6309.5766601599998</v>
      </c>
      <c r="G543" s="17">
        <v>0</v>
      </c>
      <c r="H543" s="17">
        <v>6309.5766601599998</v>
      </c>
      <c r="I543" s="17">
        <v>0</v>
      </c>
      <c r="J543" s="17">
        <v>280</v>
      </c>
      <c r="K543" s="17">
        <v>2020</v>
      </c>
      <c r="L543" s="18">
        <v>44110</v>
      </c>
    </row>
    <row r="544" spans="1:12" x14ac:dyDescent="0.25">
      <c r="A544" s="17" t="s">
        <v>54</v>
      </c>
      <c r="B544" s="17">
        <v>28</v>
      </c>
      <c r="C544" s="17">
        <v>2520000</v>
      </c>
      <c r="E544" s="17">
        <v>6309.5766601599998</v>
      </c>
      <c r="F544" s="17">
        <v>6309.5766601599998</v>
      </c>
      <c r="G544" s="17">
        <v>0</v>
      </c>
      <c r="H544" s="17">
        <v>6309.5766601599998</v>
      </c>
      <c r="I544" s="17">
        <v>0</v>
      </c>
      <c r="J544" s="17">
        <v>280</v>
      </c>
      <c r="K544" s="17">
        <v>2020</v>
      </c>
      <c r="L544" s="18">
        <v>44110</v>
      </c>
    </row>
    <row r="545" spans="1:12" x14ac:dyDescent="0.25">
      <c r="A545" s="17" t="s">
        <v>16</v>
      </c>
      <c r="B545" s="17">
        <v>11</v>
      </c>
      <c r="C545" s="17">
        <v>990000</v>
      </c>
      <c r="E545" s="17">
        <v>6309.5766601599998</v>
      </c>
      <c r="F545" s="17">
        <v>6309.5766601599998</v>
      </c>
      <c r="G545" s="17">
        <v>0</v>
      </c>
      <c r="H545" s="17">
        <v>6309.5766601599998</v>
      </c>
      <c r="I545" s="17">
        <v>0</v>
      </c>
      <c r="J545" s="17">
        <v>280</v>
      </c>
      <c r="K545" s="17">
        <v>2020</v>
      </c>
      <c r="L545" s="18">
        <v>44110</v>
      </c>
    </row>
    <row r="546" spans="1:12" x14ac:dyDescent="0.25">
      <c r="A546" t="s">
        <v>30</v>
      </c>
      <c r="B546">
        <v>552</v>
      </c>
      <c r="C546">
        <v>49680000</v>
      </c>
      <c r="E546">
        <v>6309.5766601599998</v>
      </c>
      <c r="F546">
        <v>6309.5766601599998</v>
      </c>
      <c r="G546">
        <v>0</v>
      </c>
      <c r="H546">
        <v>6309.5766601599998</v>
      </c>
      <c r="I546">
        <v>4.55324613399E-4</v>
      </c>
      <c r="J546">
        <v>280</v>
      </c>
      <c r="K546">
        <v>2020</v>
      </c>
      <c r="L546" s="16">
        <v>44110</v>
      </c>
    </row>
    <row r="547" spans="1:12" x14ac:dyDescent="0.25">
      <c r="A547" t="s">
        <v>13</v>
      </c>
      <c r="B547">
        <v>9</v>
      </c>
      <c r="C547">
        <v>810000</v>
      </c>
      <c r="E547">
        <v>114815.414063</v>
      </c>
      <c r="F547">
        <v>1629296.5</v>
      </c>
      <c r="G547">
        <v>1514481.0859399999</v>
      </c>
      <c r="H547">
        <v>864653.523438</v>
      </c>
      <c r="I547">
        <v>577722.19337500003</v>
      </c>
      <c r="J547">
        <v>279</v>
      </c>
      <c r="K547">
        <v>2020</v>
      </c>
      <c r="L547" s="16">
        <v>44109</v>
      </c>
    </row>
    <row r="548" spans="1:12" x14ac:dyDescent="0.25">
      <c r="A548" t="s">
        <v>18</v>
      </c>
      <c r="B548">
        <v>143</v>
      </c>
      <c r="C548">
        <v>12870000</v>
      </c>
      <c r="E548">
        <v>6309.5766601599998</v>
      </c>
      <c r="F548">
        <v>2466040.5</v>
      </c>
      <c r="G548">
        <v>2459730.9233400002</v>
      </c>
      <c r="H548">
        <v>797879.34125399997</v>
      </c>
      <c r="I548">
        <v>521788.00812399999</v>
      </c>
      <c r="J548">
        <v>279</v>
      </c>
      <c r="K548">
        <v>2020</v>
      </c>
      <c r="L548" s="16">
        <v>44109</v>
      </c>
    </row>
    <row r="549" spans="1:12" x14ac:dyDescent="0.25">
      <c r="A549" t="s">
        <v>14</v>
      </c>
      <c r="B549">
        <v>29</v>
      </c>
      <c r="C549">
        <v>2610000</v>
      </c>
      <c r="E549" s="17">
        <v>6309.5766601599998</v>
      </c>
      <c r="F549" s="17">
        <v>2269865.75</v>
      </c>
      <c r="G549" s="17">
        <v>2263556.1733400002</v>
      </c>
      <c r="H549" s="17">
        <v>544986.641955</v>
      </c>
      <c r="I549" s="17">
        <v>697806.82543800003</v>
      </c>
      <c r="J549">
        <v>279</v>
      </c>
      <c r="K549">
        <v>2020</v>
      </c>
      <c r="L549" s="16">
        <v>44109</v>
      </c>
    </row>
    <row r="550" spans="1:12" x14ac:dyDescent="0.25">
      <c r="A550" s="17" t="s">
        <v>20</v>
      </c>
      <c r="B550" s="17">
        <v>2536</v>
      </c>
      <c r="C550" s="17">
        <v>228240000</v>
      </c>
      <c r="E550" s="17">
        <v>6309.5766601599998</v>
      </c>
      <c r="F550" s="17">
        <v>3341951.5</v>
      </c>
      <c r="G550" s="17">
        <v>3335641.9233400002</v>
      </c>
      <c r="H550" s="17">
        <v>470764.35772099998</v>
      </c>
      <c r="I550" s="17">
        <v>456430.32273800002</v>
      </c>
      <c r="J550" s="17">
        <v>279</v>
      </c>
      <c r="K550" s="17">
        <v>2020</v>
      </c>
      <c r="L550" s="18">
        <v>44109</v>
      </c>
    </row>
    <row r="551" spans="1:12" x14ac:dyDescent="0.25">
      <c r="A551" t="s">
        <v>49</v>
      </c>
      <c r="B551">
        <v>12</v>
      </c>
      <c r="C551">
        <v>1080000</v>
      </c>
      <c r="E551">
        <v>6309.5766601599998</v>
      </c>
      <c r="F551">
        <v>1076466</v>
      </c>
      <c r="G551">
        <v>1070156.42334</v>
      </c>
      <c r="H551">
        <v>281722.18790700001</v>
      </c>
      <c r="I551">
        <v>288521.62498800003</v>
      </c>
      <c r="J551">
        <v>279</v>
      </c>
      <c r="K551">
        <v>2020</v>
      </c>
      <c r="L551" s="16">
        <v>44109</v>
      </c>
    </row>
    <row r="552" spans="1:12" x14ac:dyDescent="0.25">
      <c r="A552" t="s">
        <v>50</v>
      </c>
      <c r="B552">
        <v>35</v>
      </c>
      <c r="C552">
        <v>3150000</v>
      </c>
      <c r="E552" s="17">
        <v>6309.5766601599998</v>
      </c>
      <c r="F552" s="17">
        <v>539511.0625</v>
      </c>
      <c r="G552" s="17">
        <v>533201.48583999998</v>
      </c>
      <c r="H552" s="17">
        <v>274117.28455600003</v>
      </c>
      <c r="I552" s="17">
        <v>115239.44300699999</v>
      </c>
      <c r="J552">
        <v>279</v>
      </c>
      <c r="K552">
        <v>2020</v>
      </c>
      <c r="L552" s="16">
        <v>44109</v>
      </c>
    </row>
    <row r="553" spans="1:12" x14ac:dyDescent="0.25">
      <c r="A553" t="s">
        <v>21</v>
      </c>
      <c r="B553">
        <v>209</v>
      </c>
      <c r="C553">
        <v>18810000</v>
      </c>
      <c r="E553" s="17">
        <v>6309.5766601599998</v>
      </c>
      <c r="F553" s="17">
        <v>731139.625</v>
      </c>
      <c r="G553" s="17">
        <v>724830.04833999998</v>
      </c>
      <c r="H553" s="17">
        <v>222504.74597700001</v>
      </c>
      <c r="I553" s="17">
        <v>192576.84009799999</v>
      </c>
      <c r="J553">
        <v>279</v>
      </c>
      <c r="K553">
        <v>2020</v>
      </c>
      <c r="L553" s="16">
        <v>44109</v>
      </c>
    </row>
    <row r="554" spans="1:12" x14ac:dyDescent="0.25">
      <c r="A554" s="17" t="s">
        <v>17</v>
      </c>
      <c r="B554" s="17">
        <v>671</v>
      </c>
      <c r="C554" s="17">
        <v>60390000</v>
      </c>
      <c r="E554" s="17">
        <v>6309.5766601599998</v>
      </c>
      <c r="F554" s="17">
        <v>691831.1875</v>
      </c>
      <c r="G554" s="17">
        <v>685521.61083999998</v>
      </c>
      <c r="H554" s="17">
        <v>183848.03358799999</v>
      </c>
      <c r="I554" s="17">
        <v>107146.316022</v>
      </c>
      <c r="J554" s="17">
        <v>279</v>
      </c>
      <c r="K554" s="17">
        <v>2020</v>
      </c>
      <c r="L554" s="18">
        <v>44109</v>
      </c>
    </row>
    <row r="555" spans="1:12" x14ac:dyDescent="0.25">
      <c r="A555" t="s">
        <v>15</v>
      </c>
      <c r="B555">
        <v>804</v>
      </c>
      <c r="C555">
        <v>72360000</v>
      </c>
      <c r="E555">
        <v>6309.5766601599998</v>
      </c>
      <c r="F555">
        <v>1137628</v>
      </c>
      <c r="G555">
        <v>1131318.42334</v>
      </c>
      <c r="H555">
        <v>163658.476601</v>
      </c>
      <c r="I555">
        <v>168987.27089099999</v>
      </c>
      <c r="J555">
        <v>279</v>
      </c>
      <c r="K555">
        <v>2020</v>
      </c>
      <c r="L555" s="16">
        <v>44109</v>
      </c>
    </row>
    <row r="556" spans="1:12" x14ac:dyDescent="0.25">
      <c r="A556" t="s">
        <v>22</v>
      </c>
      <c r="B556">
        <v>71</v>
      </c>
      <c r="C556">
        <v>6390000</v>
      </c>
      <c r="E556">
        <v>6309.5766601599998</v>
      </c>
      <c r="F556">
        <v>420726.6875</v>
      </c>
      <c r="G556">
        <v>414417.11083999998</v>
      </c>
      <c r="H556">
        <v>120040.516127</v>
      </c>
      <c r="I556">
        <v>117579.970749</v>
      </c>
      <c r="J556">
        <v>279</v>
      </c>
      <c r="K556">
        <v>2020</v>
      </c>
      <c r="L556" s="16">
        <v>44109</v>
      </c>
    </row>
    <row r="557" spans="1:12" x14ac:dyDescent="0.25">
      <c r="A557" s="17" t="s">
        <v>28</v>
      </c>
      <c r="B557" s="17">
        <v>123</v>
      </c>
      <c r="C557" s="17">
        <v>11070000</v>
      </c>
      <c r="E557" s="17">
        <v>6309.5766601599998</v>
      </c>
      <c r="F557" s="17">
        <v>751623.1875</v>
      </c>
      <c r="G557" s="17">
        <v>745313.61083999998</v>
      </c>
      <c r="H557" s="17">
        <v>92004.029741499995</v>
      </c>
      <c r="I557" s="17">
        <v>139519.421642</v>
      </c>
      <c r="J557" s="17">
        <v>279</v>
      </c>
      <c r="K557" s="17">
        <v>2020</v>
      </c>
      <c r="L557" s="18">
        <v>44109</v>
      </c>
    </row>
    <row r="558" spans="1:12" x14ac:dyDescent="0.25">
      <c r="A558" t="s">
        <v>19</v>
      </c>
      <c r="B558">
        <v>37</v>
      </c>
      <c r="C558">
        <v>3330000</v>
      </c>
      <c r="E558">
        <v>6309.5766601599998</v>
      </c>
      <c r="F558">
        <v>420726.6875</v>
      </c>
      <c r="G558">
        <v>414417.11083999998</v>
      </c>
      <c r="H558">
        <v>88702.702940200004</v>
      </c>
      <c r="I558">
        <v>95636.928507599994</v>
      </c>
      <c r="J558">
        <v>279</v>
      </c>
      <c r="K558">
        <v>2020</v>
      </c>
      <c r="L558" s="16">
        <v>44109</v>
      </c>
    </row>
    <row r="559" spans="1:12" x14ac:dyDescent="0.25">
      <c r="A559" s="17" t="s">
        <v>16</v>
      </c>
      <c r="B559" s="17">
        <v>91</v>
      </c>
      <c r="C559" s="17">
        <v>8190000</v>
      </c>
      <c r="E559" s="17">
        <v>6309.5766601599998</v>
      </c>
      <c r="F559" s="17">
        <v>270395.9375</v>
      </c>
      <c r="G559" s="17">
        <v>264086.36083999998</v>
      </c>
      <c r="H559" s="17">
        <v>81994.290779500006</v>
      </c>
      <c r="I559" s="17">
        <v>62421.656513299997</v>
      </c>
      <c r="J559" s="17">
        <v>279</v>
      </c>
      <c r="K559" s="17">
        <v>2020</v>
      </c>
      <c r="L559" s="18">
        <v>44109</v>
      </c>
    </row>
    <row r="560" spans="1:12" x14ac:dyDescent="0.25">
      <c r="A560" s="17" t="s">
        <v>27</v>
      </c>
      <c r="B560" s="17">
        <v>250</v>
      </c>
      <c r="C560" s="17">
        <v>22500000</v>
      </c>
      <c r="E560" s="17">
        <v>6309.5766601599998</v>
      </c>
      <c r="F560" s="17">
        <v>672977.125</v>
      </c>
      <c r="G560" s="17">
        <v>666667.54833999998</v>
      </c>
      <c r="H560" s="17">
        <v>67851.941677700001</v>
      </c>
      <c r="I560" s="17">
        <v>121943.09866600001</v>
      </c>
      <c r="J560" s="17">
        <v>279</v>
      </c>
      <c r="K560" s="17">
        <v>2020</v>
      </c>
      <c r="L560" s="18">
        <v>44109</v>
      </c>
    </row>
    <row r="561" spans="1:12" x14ac:dyDescent="0.25">
      <c r="A561" s="17" t="s">
        <v>23</v>
      </c>
      <c r="B561" s="17">
        <v>114</v>
      </c>
      <c r="C561" s="17">
        <v>10260000</v>
      </c>
      <c r="E561" s="17">
        <v>6309.5766601599998</v>
      </c>
      <c r="F561" s="17">
        <v>216770.515625</v>
      </c>
      <c r="G561" s="17">
        <v>210460.93896500001</v>
      </c>
      <c r="H561" s="17">
        <v>35277.237116199998</v>
      </c>
      <c r="I561" s="17">
        <v>55769.057496399997</v>
      </c>
      <c r="J561" s="17">
        <v>279</v>
      </c>
      <c r="K561" s="17">
        <v>2020</v>
      </c>
      <c r="L561" s="18">
        <v>44109</v>
      </c>
    </row>
    <row r="562" spans="1:12" x14ac:dyDescent="0.25">
      <c r="A562" t="s">
        <v>47</v>
      </c>
      <c r="B562">
        <v>18</v>
      </c>
      <c r="C562">
        <v>1620000</v>
      </c>
      <c r="E562">
        <v>6309.5766601599998</v>
      </c>
      <c r="F562">
        <v>173780.1875</v>
      </c>
      <c r="G562">
        <v>167470.61084000001</v>
      </c>
      <c r="H562">
        <v>27095.084662500001</v>
      </c>
      <c r="I562">
        <v>43137.370111700002</v>
      </c>
      <c r="J562">
        <v>279</v>
      </c>
      <c r="K562">
        <v>2020</v>
      </c>
      <c r="L562" s="16">
        <v>44109</v>
      </c>
    </row>
    <row r="563" spans="1:12" x14ac:dyDescent="0.25">
      <c r="A563" s="17" t="s">
        <v>26</v>
      </c>
      <c r="B563" s="17">
        <v>350</v>
      </c>
      <c r="C563" s="17">
        <v>31500000</v>
      </c>
      <c r="E563" s="17">
        <v>6309.5766601599998</v>
      </c>
      <c r="F563" s="17">
        <v>263026.84375</v>
      </c>
      <c r="G563" s="17">
        <v>256717.26709000001</v>
      </c>
      <c r="H563" s="17">
        <v>22264.934365199999</v>
      </c>
      <c r="I563" s="17">
        <v>42946.041080700001</v>
      </c>
      <c r="J563" s="17">
        <v>279</v>
      </c>
      <c r="K563" s="17">
        <v>2020</v>
      </c>
      <c r="L563" s="18">
        <v>44109</v>
      </c>
    </row>
    <row r="564" spans="1:12" x14ac:dyDescent="0.25">
      <c r="A564" t="s">
        <v>31</v>
      </c>
      <c r="B564">
        <v>98</v>
      </c>
      <c r="C564">
        <v>8820000</v>
      </c>
      <c r="E564" s="17">
        <v>6309.5766601599998</v>
      </c>
      <c r="F564" s="17">
        <v>92045</v>
      </c>
      <c r="G564" s="17">
        <v>85735.423339800007</v>
      </c>
      <c r="H564" s="17">
        <v>14321.6965731</v>
      </c>
      <c r="I564" s="17">
        <v>18031.733779400001</v>
      </c>
      <c r="J564">
        <v>279</v>
      </c>
      <c r="K564">
        <v>2020</v>
      </c>
      <c r="L564" s="16">
        <v>44109</v>
      </c>
    </row>
    <row r="565" spans="1:12" x14ac:dyDescent="0.25">
      <c r="A565" t="s">
        <v>35</v>
      </c>
      <c r="B565">
        <v>140</v>
      </c>
      <c r="C565">
        <v>12600000</v>
      </c>
      <c r="E565" s="17">
        <v>6309.5766601599998</v>
      </c>
      <c r="F565" s="17">
        <v>82413.8828125</v>
      </c>
      <c r="G565" s="17">
        <v>76104.306152300007</v>
      </c>
      <c r="H565" s="17">
        <v>7258.6222935300002</v>
      </c>
      <c r="I565" s="17">
        <v>6980.6682967999996</v>
      </c>
      <c r="J565">
        <v>279</v>
      </c>
      <c r="K565">
        <v>2020</v>
      </c>
      <c r="L565" s="16">
        <v>44109</v>
      </c>
    </row>
    <row r="566" spans="1:12" x14ac:dyDescent="0.25">
      <c r="A566" t="s">
        <v>30</v>
      </c>
      <c r="B566">
        <v>566</v>
      </c>
      <c r="C566">
        <v>50940000</v>
      </c>
      <c r="E566">
        <v>6309.5766601599998</v>
      </c>
      <c r="F566">
        <v>30478.9628906</v>
      </c>
      <c r="G566">
        <v>24169.3862305</v>
      </c>
      <c r="H566">
        <v>6430.5807950199996</v>
      </c>
      <c r="I566">
        <v>1660.56849506</v>
      </c>
      <c r="J566">
        <v>279</v>
      </c>
      <c r="K566">
        <v>2020</v>
      </c>
      <c r="L566" s="16">
        <v>44109</v>
      </c>
    </row>
    <row r="567" spans="1:12" x14ac:dyDescent="0.25">
      <c r="A567" t="s">
        <v>32</v>
      </c>
      <c r="B567">
        <v>118</v>
      </c>
      <c r="C567">
        <v>10620000</v>
      </c>
      <c r="E567">
        <v>6309.5766601599998</v>
      </c>
      <c r="F567">
        <v>6309.5766601599998</v>
      </c>
      <c r="G567">
        <v>0</v>
      </c>
      <c r="H567">
        <v>6309.5766601599998</v>
      </c>
      <c r="I567">
        <v>0</v>
      </c>
      <c r="J567">
        <v>279</v>
      </c>
      <c r="K567">
        <v>2020</v>
      </c>
      <c r="L567" s="16">
        <v>44109</v>
      </c>
    </row>
    <row r="568" spans="1:12" x14ac:dyDescent="0.25">
      <c r="A568" t="s">
        <v>33</v>
      </c>
      <c r="B568">
        <v>217</v>
      </c>
      <c r="C568">
        <v>19530000</v>
      </c>
      <c r="E568">
        <v>6309.5766601599998</v>
      </c>
      <c r="F568">
        <v>6309.5766601599998</v>
      </c>
      <c r="G568">
        <v>0</v>
      </c>
      <c r="H568">
        <v>6309.5766601599998</v>
      </c>
      <c r="I568">
        <v>0</v>
      </c>
      <c r="J568">
        <v>279</v>
      </c>
      <c r="K568">
        <v>2020</v>
      </c>
      <c r="L568" s="16">
        <v>44109</v>
      </c>
    </row>
    <row r="569" spans="1:12" x14ac:dyDescent="0.25">
      <c r="A569" t="s">
        <v>34</v>
      </c>
      <c r="B569">
        <v>25</v>
      </c>
      <c r="C569">
        <v>2250000</v>
      </c>
      <c r="E569">
        <v>6309.5766601599998</v>
      </c>
      <c r="F569">
        <v>6309.5766601599998</v>
      </c>
      <c r="G569">
        <v>0</v>
      </c>
      <c r="H569">
        <v>6309.5766601599998</v>
      </c>
      <c r="I569">
        <v>0</v>
      </c>
      <c r="J569">
        <v>279</v>
      </c>
      <c r="K569">
        <v>2020</v>
      </c>
      <c r="L569" s="16">
        <v>44109</v>
      </c>
    </row>
    <row r="570" spans="1:12" x14ac:dyDescent="0.25">
      <c r="A570" t="s">
        <v>36</v>
      </c>
      <c r="B570">
        <v>21</v>
      </c>
      <c r="C570">
        <v>1890000</v>
      </c>
      <c r="E570">
        <v>6309.5766601599998</v>
      </c>
      <c r="F570">
        <v>6309.5766601599998</v>
      </c>
      <c r="G570">
        <v>0</v>
      </c>
      <c r="H570">
        <v>6309.5766601599998</v>
      </c>
      <c r="I570">
        <v>0</v>
      </c>
      <c r="J570">
        <v>279</v>
      </c>
      <c r="K570">
        <v>2020</v>
      </c>
      <c r="L570" s="16">
        <v>44109</v>
      </c>
    </row>
    <row r="571" spans="1:12" x14ac:dyDescent="0.25">
      <c r="A571" s="17" t="s">
        <v>52</v>
      </c>
      <c r="B571" s="17">
        <v>46</v>
      </c>
      <c r="C571" s="17">
        <v>4140000</v>
      </c>
      <c r="E571" s="17">
        <v>6309.5766601599998</v>
      </c>
      <c r="F571" s="17">
        <v>6309.5766601599998</v>
      </c>
      <c r="G571" s="17">
        <v>0</v>
      </c>
      <c r="H571" s="17">
        <v>6309.5766601599998</v>
      </c>
      <c r="I571" s="17">
        <v>0</v>
      </c>
      <c r="J571" s="17">
        <v>279</v>
      </c>
      <c r="K571" s="17">
        <v>2020</v>
      </c>
      <c r="L571" s="18">
        <v>44109</v>
      </c>
    </row>
    <row r="572" spans="1:12" x14ac:dyDescent="0.25">
      <c r="A572" t="s">
        <v>37</v>
      </c>
      <c r="B572">
        <v>125</v>
      </c>
      <c r="C572">
        <v>11250000</v>
      </c>
      <c r="E572">
        <v>6309.5766601599998</v>
      </c>
      <c r="F572">
        <v>6309.5766601599998</v>
      </c>
      <c r="G572">
        <v>0</v>
      </c>
      <c r="H572">
        <v>6309.5766601599998</v>
      </c>
      <c r="I572">
        <v>0</v>
      </c>
      <c r="J572">
        <v>279</v>
      </c>
      <c r="K572">
        <v>2020</v>
      </c>
      <c r="L572" s="16">
        <v>44109</v>
      </c>
    </row>
    <row r="573" spans="1:12" x14ac:dyDescent="0.25">
      <c r="A573" s="17" t="s">
        <v>38</v>
      </c>
      <c r="B573" s="17">
        <v>154</v>
      </c>
      <c r="C573" s="17">
        <v>13860000</v>
      </c>
      <c r="E573" s="17">
        <v>6309.5766601599998</v>
      </c>
      <c r="F573" s="17">
        <v>6309.5766601599998</v>
      </c>
      <c r="G573" s="17">
        <v>0</v>
      </c>
      <c r="H573" s="17">
        <v>6309.5766601599998</v>
      </c>
      <c r="I573" s="17">
        <v>0</v>
      </c>
      <c r="J573" s="17">
        <v>279</v>
      </c>
      <c r="K573" s="17">
        <v>2020</v>
      </c>
      <c r="L573" s="18">
        <v>44109</v>
      </c>
    </row>
    <row r="574" spans="1:12" x14ac:dyDescent="0.25">
      <c r="A574" t="s">
        <v>39</v>
      </c>
      <c r="B574">
        <v>37</v>
      </c>
      <c r="C574">
        <v>3330000</v>
      </c>
      <c r="E574">
        <v>6309.5766601599998</v>
      </c>
      <c r="F574">
        <v>6309.5766601599998</v>
      </c>
      <c r="G574">
        <v>0</v>
      </c>
      <c r="H574">
        <v>6309.5766601599998</v>
      </c>
      <c r="I574">
        <v>0</v>
      </c>
      <c r="J574">
        <v>279</v>
      </c>
      <c r="K574">
        <v>2020</v>
      </c>
      <c r="L574" s="16">
        <v>44109</v>
      </c>
    </row>
    <row r="575" spans="1:12" x14ac:dyDescent="0.25">
      <c r="A575" s="17" t="s">
        <v>42</v>
      </c>
      <c r="B575" s="17">
        <v>34</v>
      </c>
      <c r="C575" s="17">
        <v>3060000</v>
      </c>
      <c r="E575" s="17">
        <v>6309.5766601599998</v>
      </c>
      <c r="F575" s="17">
        <v>6309.5766601599998</v>
      </c>
      <c r="G575" s="17">
        <v>0</v>
      </c>
      <c r="H575" s="17">
        <v>6309.5766601599998</v>
      </c>
      <c r="I575" s="17">
        <v>0</v>
      </c>
      <c r="J575" s="17">
        <v>279</v>
      </c>
      <c r="K575" s="17">
        <v>2020</v>
      </c>
      <c r="L575" s="18">
        <v>44109</v>
      </c>
    </row>
    <row r="576" spans="1:12" x14ac:dyDescent="0.25">
      <c r="A576" s="17" t="s">
        <v>43</v>
      </c>
      <c r="B576" s="17">
        <v>19</v>
      </c>
      <c r="C576" s="17">
        <v>1710000</v>
      </c>
      <c r="E576" s="17">
        <v>6309.5766601599998</v>
      </c>
      <c r="F576" s="17">
        <v>6309.5766601599998</v>
      </c>
      <c r="G576" s="17">
        <v>0</v>
      </c>
      <c r="H576" s="17">
        <v>6309.5766601599998</v>
      </c>
      <c r="I576" s="17">
        <v>0</v>
      </c>
      <c r="J576" s="17">
        <v>279</v>
      </c>
      <c r="K576" s="17">
        <v>2020</v>
      </c>
      <c r="L576" s="18">
        <v>44109</v>
      </c>
    </row>
    <row r="577" spans="1:12" x14ac:dyDescent="0.25">
      <c r="A577" s="17" t="s">
        <v>44</v>
      </c>
      <c r="B577" s="17">
        <v>69</v>
      </c>
      <c r="C577" s="17">
        <v>6210000</v>
      </c>
      <c r="E577" s="17">
        <v>6309.5766601599998</v>
      </c>
      <c r="F577" s="17">
        <v>6309.5766601599998</v>
      </c>
      <c r="G577" s="17">
        <v>0</v>
      </c>
      <c r="H577" s="17">
        <v>6309.5766601599998</v>
      </c>
      <c r="I577" s="17">
        <v>0</v>
      </c>
      <c r="J577" s="17">
        <v>279</v>
      </c>
      <c r="K577" s="17">
        <v>2020</v>
      </c>
      <c r="L577" s="18">
        <v>44109</v>
      </c>
    </row>
    <row r="578" spans="1:12" x14ac:dyDescent="0.25">
      <c r="A578" t="s">
        <v>25</v>
      </c>
      <c r="B578">
        <v>43</v>
      </c>
      <c r="C578">
        <v>3870000</v>
      </c>
      <c r="E578">
        <v>6309.5766601599998</v>
      </c>
      <c r="F578">
        <v>6309.5766601599998</v>
      </c>
      <c r="G578">
        <v>0</v>
      </c>
      <c r="H578">
        <v>6309.5766601599998</v>
      </c>
      <c r="I578">
        <v>0</v>
      </c>
      <c r="J578">
        <v>279</v>
      </c>
      <c r="K578">
        <v>2020</v>
      </c>
      <c r="L578" s="16">
        <v>44109</v>
      </c>
    </row>
    <row r="579" spans="1:12" x14ac:dyDescent="0.25">
      <c r="A579" s="17" t="s">
        <v>51</v>
      </c>
      <c r="B579" s="17">
        <v>24</v>
      </c>
      <c r="C579" s="17">
        <v>2160000</v>
      </c>
      <c r="E579" s="17">
        <v>6309.5766601599998</v>
      </c>
      <c r="F579" s="17">
        <v>6309.5766601599998</v>
      </c>
      <c r="G579" s="17">
        <v>0</v>
      </c>
      <c r="H579" s="17">
        <v>6309.5766601599998</v>
      </c>
      <c r="I579" s="17">
        <v>0</v>
      </c>
      <c r="J579" s="17">
        <v>279</v>
      </c>
      <c r="K579" s="17">
        <v>2020</v>
      </c>
      <c r="L579" s="18">
        <v>44109</v>
      </c>
    </row>
    <row r="580" spans="1:12" x14ac:dyDescent="0.25">
      <c r="A580" t="s">
        <v>53</v>
      </c>
      <c r="B580">
        <v>67</v>
      </c>
      <c r="C580">
        <v>6030000</v>
      </c>
      <c r="E580">
        <v>6309.5766601599998</v>
      </c>
      <c r="F580">
        <v>6309.5766601599998</v>
      </c>
      <c r="G580">
        <v>0</v>
      </c>
      <c r="H580">
        <v>6309.5766601599998</v>
      </c>
      <c r="I580">
        <v>0</v>
      </c>
      <c r="J580">
        <v>279</v>
      </c>
      <c r="K580">
        <v>2020</v>
      </c>
      <c r="L580" s="16">
        <v>44109</v>
      </c>
    </row>
    <row r="581" spans="1:12" x14ac:dyDescent="0.25">
      <c r="A581" s="17" t="s">
        <v>54</v>
      </c>
      <c r="B581" s="17">
        <v>59</v>
      </c>
      <c r="C581" s="17">
        <v>5310000</v>
      </c>
      <c r="E581" s="17">
        <v>6309.5766601599998</v>
      </c>
      <c r="F581" s="17">
        <v>6309.5766601599998</v>
      </c>
      <c r="G581" s="17">
        <v>0</v>
      </c>
      <c r="H581" s="17">
        <v>6309.5766601599998</v>
      </c>
      <c r="I581" s="17">
        <v>0</v>
      </c>
      <c r="J581" s="17">
        <v>279</v>
      </c>
      <c r="K581" s="17">
        <v>2020</v>
      </c>
      <c r="L581" s="18">
        <v>44109</v>
      </c>
    </row>
    <row r="582" spans="1:12" x14ac:dyDescent="0.25">
      <c r="A582" s="17" t="s">
        <v>48</v>
      </c>
      <c r="B582" s="17">
        <v>41</v>
      </c>
      <c r="C582" s="17">
        <v>3690000</v>
      </c>
      <c r="E582" s="17">
        <v>6309.5766601599998</v>
      </c>
      <c r="F582" s="17">
        <v>6309.5766601599998</v>
      </c>
      <c r="G582" s="17">
        <v>0</v>
      </c>
      <c r="H582" s="17">
        <v>6309.5766601599998</v>
      </c>
      <c r="I582" s="17">
        <v>0</v>
      </c>
      <c r="J582" s="17">
        <v>279</v>
      </c>
      <c r="K582" s="17">
        <v>2020</v>
      </c>
      <c r="L582" s="18">
        <v>44109</v>
      </c>
    </row>
    <row r="583" spans="1:12" x14ac:dyDescent="0.25">
      <c r="A583" t="s">
        <v>14</v>
      </c>
      <c r="B583">
        <v>33</v>
      </c>
      <c r="C583">
        <v>2970000</v>
      </c>
      <c r="E583">
        <v>6309.5766601599998</v>
      </c>
      <c r="F583">
        <v>2269865.75</v>
      </c>
      <c r="G583">
        <v>2263556.1733400002</v>
      </c>
      <c r="H583">
        <v>1052848.2404400001</v>
      </c>
      <c r="I583">
        <v>620352.57772399997</v>
      </c>
      <c r="J583">
        <v>278</v>
      </c>
      <c r="K583">
        <v>2020</v>
      </c>
      <c r="L583" s="16">
        <v>44108</v>
      </c>
    </row>
    <row r="584" spans="1:12" x14ac:dyDescent="0.25">
      <c r="A584" s="17" t="s">
        <v>20</v>
      </c>
      <c r="B584" s="17">
        <v>2556</v>
      </c>
      <c r="C584" s="17">
        <v>230040000</v>
      </c>
      <c r="E584" s="17">
        <v>6309.5766601599998</v>
      </c>
      <c r="F584" s="17">
        <v>4528977.5</v>
      </c>
      <c r="G584" s="17">
        <v>4522667.9233400002</v>
      </c>
      <c r="H584" s="17">
        <v>856999.79865500005</v>
      </c>
      <c r="I584" s="17">
        <v>663875.29425200005</v>
      </c>
      <c r="J584" s="17">
        <v>278</v>
      </c>
      <c r="K584" s="17">
        <v>2020</v>
      </c>
      <c r="L584" s="18">
        <v>44108</v>
      </c>
    </row>
    <row r="585" spans="1:12" x14ac:dyDescent="0.25">
      <c r="A585" t="s">
        <v>18</v>
      </c>
      <c r="B585">
        <v>108</v>
      </c>
      <c r="C585">
        <v>9720000</v>
      </c>
      <c r="E585">
        <v>6309.5766601599998</v>
      </c>
      <c r="F585">
        <v>2606154.25</v>
      </c>
      <c r="G585">
        <v>2599844.6733400002</v>
      </c>
      <c r="H585">
        <v>542876.21999300004</v>
      </c>
      <c r="I585">
        <v>437544.63075200003</v>
      </c>
      <c r="J585">
        <v>278</v>
      </c>
      <c r="K585">
        <v>2020</v>
      </c>
      <c r="L585" s="16">
        <v>44108</v>
      </c>
    </row>
    <row r="586" spans="1:12" x14ac:dyDescent="0.25">
      <c r="A586" s="17" t="s">
        <v>21</v>
      </c>
      <c r="B586" s="17">
        <v>166</v>
      </c>
      <c r="C586" s="17">
        <v>14940000</v>
      </c>
      <c r="E586" s="17">
        <v>6309.5766601599998</v>
      </c>
      <c r="F586" s="17">
        <v>1306171.375</v>
      </c>
      <c r="G586" s="17">
        <v>1299861.79834</v>
      </c>
      <c r="H586" s="17">
        <v>233076.142184</v>
      </c>
      <c r="I586" s="17">
        <v>221332.37718000001</v>
      </c>
      <c r="J586" s="17">
        <v>278</v>
      </c>
      <c r="K586" s="17">
        <v>2020</v>
      </c>
      <c r="L586" s="18">
        <v>44108</v>
      </c>
    </row>
    <row r="587" spans="1:12" x14ac:dyDescent="0.25">
      <c r="A587" s="17" t="s">
        <v>50</v>
      </c>
      <c r="B587" s="17">
        <v>34</v>
      </c>
      <c r="C587" s="17">
        <v>3060000</v>
      </c>
      <c r="E587" s="17">
        <v>6309.5766601599998</v>
      </c>
      <c r="F587" s="17">
        <v>654636.5</v>
      </c>
      <c r="G587" s="17">
        <v>648326.92333999998</v>
      </c>
      <c r="H587" s="17">
        <v>212957.128203</v>
      </c>
      <c r="I587" s="17">
        <v>150225.06551499999</v>
      </c>
      <c r="J587" s="17">
        <v>278</v>
      </c>
      <c r="K587" s="17">
        <v>2020</v>
      </c>
      <c r="L587" s="18">
        <v>44108</v>
      </c>
    </row>
    <row r="588" spans="1:12" x14ac:dyDescent="0.25">
      <c r="A588" s="17" t="s">
        <v>28</v>
      </c>
      <c r="B588" s="17">
        <v>127</v>
      </c>
      <c r="C588" s="17">
        <v>11430000</v>
      </c>
      <c r="E588" s="17">
        <v>6309.5766601599998</v>
      </c>
      <c r="F588" s="17">
        <v>1270574.375</v>
      </c>
      <c r="G588" s="17">
        <v>1264264.79834</v>
      </c>
      <c r="H588" s="17">
        <v>182351.134143</v>
      </c>
      <c r="I588" s="17">
        <v>242181.24497599999</v>
      </c>
      <c r="J588" s="17">
        <v>278</v>
      </c>
      <c r="K588" s="17">
        <v>2020</v>
      </c>
      <c r="L588" s="18">
        <v>44108</v>
      </c>
    </row>
    <row r="589" spans="1:12" x14ac:dyDescent="0.25">
      <c r="A589" t="s">
        <v>15</v>
      </c>
      <c r="B589">
        <v>760</v>
      </c>
      <c r="C589">
        <v>68400000</v>
      </c>
      <c r="E589">
        <v>6309.5766601599998</v>
      </c>
      <c r="F589">
        <v>731139.625</v>
      </c>
      <c r="G589">
        <v>724830.04833999998</v>
      </c>
      <c r="H589">
        <v>137289.31263900001</v>
      </c>
      <c r="I589">
        <v>131742.13721099999</v>
      </c>
      <c r="J589">
        <v>278</v>
      </c>
      <c r="K589">
        <v>2020</v>
      </c>
      <c r="L589" s="16">
        <v>44108</v>
      </c>
    </row>
    <row r="590" spans="1:12" x14ac:dyDescent="0.25">
      <c r="A590" s="17" t="s">
        <v>17</v>
      </c>
      <c r="B590" s="17">
        <v>671</v>
      </c>
      <c r="C590" s="17">
        <v>60390000</v>
      </c>
      <c r="E590" s="17">
        <v>6309.5766601599998</v>
      </c>
      <c r="F590" s="17">
        <v>602559.875</v>
      </c>
      <c r="G590" s="17">
        <v>596250.29833999998</v>
      </c>
      <c r="H590" s="17">
        <v>136159.95920300001</v>
      </c>
      <c r="I590" s="17">
        <v>96133.259040399993</v>
      </c>
      <c r="J590" s="17">
        <v>278</v>
      </c>
      <c r="K590" s="17">
        <v>2020</v>
      </c>
      <c r="L590" s="18">
        <v>44108</v>
      </c>
    </row>
    <row r="591" spans="1:12" x14ac:dyDescent="0.25">
      <c r="A591" s="17" t="s">
        <v>36</v>
      </c>
      <c r="B591" s="17">
        <v>15</v>
      </c>
      <c r="C591" s="17">
        <v>1350000</v>
      </c>
      <c r="E591" s="17">
        <v>6309.5766601599998</v>
      </c>
      <c r="F591" s="17">
        <v>1047129.0625</v>
      </c>
      <c r="G591" s="17">
        <v>1040819.48584</v>
      </c>
      <c r="H591" s="17">
        <v>98392.703938799998</v>
      </c>
      <c r="I591" s="17">
        <v>267333.31226799998</v>
      </c>
      <c r="J591" s="17">
        <v>278</v>
      </c>
      <c r="K591" s="17">
        <v>2020</v>
      </c>
      <c r="L591" s="18">
        <v>44108</v>
      </c>
    </row>
    <row r="592" spans="1:12" x14ac:dyDescent="0.25">
      <c r="A592" t="s">
        <v>22</v>
      </c>
      <c r="B592">
        <v>65</v>
      </c>
      <c r="C592">
        <v>5850000</v>
      </c>
      <c r="E592">
        <v>6309.5766601599998</v>
      </c>
      <c r="F592">
        <v>285759.25</v>
      </c>
      <c r="G592">
        <v>279449.67333999998</v>
      </c>
      <c r="H592">
        <v>68961.442578100003</v>
      </c>
      <c r="I592">
        <v>76076.559395599994</v>
      </c>
      <c r="J592">
        <v>278</v>
      </c>
      <c r="K592">
        <v>2020</v>
      </c>
      <c r="L592" s="16">
        <v>44108</v>
      </c>
    </row>
    <row r="593" spans="1:12" x14ac:dyDescent="0.25">
      <c r="A593" s="17" t="s">
        <v>27</v>
      </c>
      <c r="B593" s="17">
        <v>248</v>
      </c>
      <c r="C593" s="17">
        <v>22320000</v>
      </c>
      <c r="E593" s="17">
        <v>6309.5766601599998</v>
      </c>
      <c r="F593" s="17">
        <v>457088.5</v>
      </c>
      <c r="G593" s="17">
        <v>450778.92333999998</v>
      </c>
      <c r="H593" s="17">
        <v>37127.396937199999</v>
      </c>
      <c r="I593" s="17">
        <v>68998.132525099994</v>
      </c>
      <c r="J593" s="17">
        <v>278</v>
      </c>
      <c r="K593" s="17">
        <v>2020</v>
      </c>
      <c r="L593" s="18">
        <v>44108</v>
      </c>
    </row>
    <row r="594" spans="1:12" x14ac:dyDescent="0.25">
      <c r="A594" t="s">
        <v>19</v>
      </c>
      <c r="B594">
        <v>34</v>
      </c>
      <c r="C594">
        <v>3060000</v>
      </c>
      <c r="E594">
        <v>6309.5766601599998</v>
      </c>
      <c r="F594">
        <v>205116.34375</v>
      </c>
      <c r="G594">
        <v>198806.76709000001</v>
      </c>
      <c r="H594">
        <v>36136.583251999997</v>
      </c>
      <c r="I594">
        <v>49681.137891999999</v>
      </c>
      <c r="J594">
        <v>278</v>
      </c>
      <c r="K594">
        <v>2020</v>
      </c>
      <c r="L594" s="16">
        <v>44108</v>
      </c>
    </row>
    <row r="595" spans="1:12" x14ac:dyDescent="0.25">
      <c r="A595" t="s">
        <v>31</v>
      </c>
      <c r="B595">
        <v>111</v>
      </c>
      <c r="C595">
        <v>9990000</v>
      </c>
      <c r="E595">
        <v>6309.5766601599998</v>
      </c>
      <c r="F595">
        <v>194088.640625</v>
      </c>
      <c r="G595">
        <v>187779.06396500001</v>
      </c>
      <c r="H595">
        <v>23756.680417700001</v>
      </c>
      <c r="I595">
        <v>35326.959503600003</v>
      </c>
      <c r="J595">
        <v>278</v>
      </c>
      <c r="K595">
        <v>2020</v>
      </c>
      <c r="L595" s="16">
        <v>44108</v>
      </c>
    </row>
    <row r="596" spans="1:12" x14ac:dyDescent="0.25">
      <c r="A596" t="s">
        <v>32</v>
      </c>
      <c r="B596">
        <v>108</v>
      </c>
      <c r="C596">
        <v>9720000</v>
      </c>
      <c r="E596">
        <v>6309.5766601599998</v>
      </c>
      <c r="F596">
        <v>270395.9375</v>
      </c>
      <c r="G596">
        <v>264086.36083999998</v>
      </c>
      <c r="H596">
        <v>15635.0397361</v>
      </c>
      <c r="I596">
        <v>37824.406887099998</v>
      </c>
      <c r="J596">
        <v>278</v>
      </c>
      <c r="K596">
        <v>2020</v>
      </c>
      <c r="L596" s="16">
        <v>44108</v>
      </c>
    </row>
    <row r="597" spans="1:12" x14ac:dyDescent="0.25">
      <c r="A597" t="s">
        <v>26</v>
      </c>
      <c r="B597">
        <v>355</v>
      </c>
      <c r="C597">
        <v>31950000</v>
      </c>
      <c r="E597">
        <v>6309.5766601599998</v>
      </c>
      <c r="F597">
        <v>242103.078125</v>
      </c>
      <c r="G597">
        <v>235793.50146500001</v>
      </c>
      <c r="H597">
        <v>15370.2141849</v>
      </c>
      <c r="I597">
        <v>31290.3903249</v>
      </c>
      <c r="J597">
        <v>278</v>
      </c>
      <c r="K597">
        <v>2020</v>
      </c>
      <c r="L597" s="16">
        <v>44108</v>
      </c>
    </row>
    <row r="598" spans="1:12" x14ac:dyDescent="0.25">
      <c r="A598" s="17" t="s">
        <v>47</v>
      </c>
      <c r="B598" s="17">
        <v>29</v>
      </c>
      <c r="C598" s="17">
        <v>2610000</v>
      </c>
      <c r="E598" s="17">
        <v>6309.5766601599998</v>
      </c>
      <c r="F598" s="17">
        <v>69823.296875</v>
      </c>
      <c r="G598" s="17">
        <v>63513.7202148</v>
      </c>
      <c r="H598" s="17">
        <v>15246.976545699999</v>
      </c>
      <c r="I598" s="17">
        <v>18606.687526400001</v>
      </c>
      <c r="J598" s="17">
        <v>278</v>
      </c>
      <c r="K598" s="17">
        <v>2020</v>
      </c>
      <c r="L598" s="18">
        <v>44108</v>
      </c>
    </row>
    <row r="599" spans="1:12" x14ac:dyDescent="0.25">
      <c r="A599" t="s">
        <v>44</v>
      </c>
      <c r="B599">
        <v>70</v>
      </c>
      <c r="C599">
        <v>6300000</v>
      </c>
      <c r="E599">
        <v>6309.5766601599998</v>
      </c>
      <c r="F599">
        <v>169044.15625</v>
      </c>
      <c r="G599">
        <v>162734.57959000001</v>
      </c>
      <c r="H599">
        <v>14305.4933943</v>
      </c>
      <c r="I599">
        <v>31277.110110900001</v>
      </c>
      <c r="J599">
        <v>278</v>
      </c>
      <c r="K599">
        <v>2020</v>
      </c>
      <c r="L599" s="16">
        <v>44108</v>
      </c>
    </row>
    <row r="600" spans="1:12" x14ac:dyDescent="0.25">
      <c r="A600" s="17" t="s">
        <v>38</v>
      </c>
      <c r="B600" s="17">
        <v>161</v>
      </c>
      <c r="C600" s="17">
        <v>14490000</v>
      </c>
      <c r="E600" s="17">
        <v>6309.5766601599998</v>
      </c>
      <c r="F600" s="17">
        <v>135519</v>
      </c>
      <c r="G600" s="17">
        <v>129209.42333999999</v>
      </c>
      <c r="H600" s="17">
        <v>9767.8824606899998</v>
      </c>
      <c r="I600" s="17">
        <v>16611.030247999999</v>
      </c>
      <c r="J600" s="17">
        <v>278</v>
      </c>
      <c r="K600" s="17">
        <v>2020</v>
      </c>
      <c r="L600" s="18">
        <v>44108</v>
      </c>
    </row>
    <row r="601" spans="1:12" x14ac:dyDescent="0.25">
      <c r="A601" t="s">
        <v>30</v>
      </c>
      <c r="B601">
        <v>576</v>
      </c>
      <c r="C601">
        <v>51840000</v>
      </c>
      <c r="E601">
        <v>6309.5766601599998</v>
      </c>
      <c r="F601">
        <v>143218.828125</v>
      </c>
      <c r="G601">
        <v>136909.25146500001</v>
      </c>
      <c r="H601">
        <v>7238.5408359100002</v>
      </c>
      <c r="I601">
        <v>8445.1263839300009</v>
      </c>
      <c r="J601">
        <v>278</v>
      </c>
      <c r="K601">
        <v>2020</v>
      </c>
      <c r="L601" s="16">
        <v>44108</v>
      </c>
    </row>
    <row r="602" spans="1:12" x14ac:dyDescent="0.25">
      <c r="A602" s="17" t="s">
        <v>33</v>
      </c>
      <c r="B602" s="17">
        <v>234</v>
      </c>
      <c r="C602" s="17">
        <v>21060000</v>
      </c>
      <c r="E602" s="17">
        <v>6309.5766601599998</v>
      </c>
      <c r="F602" s="17">
        <v>6309.5766601599998</v>
      </c>
      <c r="G602" s="17">
        <v>0</v>
      </c>
      <c r="H602" s="17">
        <v>6309.5766601599998</v>
      </c>
      <c r="I602" s="17">
        <v>0</v>
      </c>
      <c r="J602" s="17">
        <v>278</v>
      </c>
      <c r="K602" s="17">
        <v>2020</v>
      </c>
      <c r="L602" s="18">
        <v>44108</v>
      </c>
    </row>
    <row r="603" spans="1:12" x14ac:dyDescent="0.25">
      <c r="A603" t="s">
        <v>34</v>
      </c>
      <c r="B603">
        <v>24</v>
      </c>
      <c r="C603">
        <v>2160000</v>
      </c>
      <c r="E603">
        <v>6309.5766601599998</v>
      </c>
      <c r="F603">
        <v>6309.5766601599998</v>
      </c>
      <c r="G603">
        <v>0</v>
      </c>
      <c r="H603">
        <v>6309.5766601599998</v>
      </c>
      <c r="I603">
        <v>0</v>
      </c>
      <c r="J603">
        <v>278</v>
      </c>
      <c r="K603">
        <v>2020</v>
      </c>
      <c r="L603" s="16">
        <v>44108</v>
      </c>
    </row>
    <row r="604" spans="1:12" x14ac:dyDescent="0.25">
      <c r="A604" s="17" t="s">
        <v>35</v>
      </c>
      <c r="B604" s="17">
        <v>150</v>
      </c>
      <c r="C604" s="17">
        <v>13500000</v>
      </c>
      <c r="E604" s="17">
        <v>6309.5766601599998</v>
      </c>
      <c r="F604" s="17">
        <v>6309.5766601599998</v>
      </c>
      <c r="G604" s="17">
        <v>0</v>
      </c>
      <c r="H604" s="17">
        <v>6309.5766601599998</v>
      </c>
      <c r="I604" s="17">
        <v>0</v>
      </c>
      <c r="J604" s="17">
        <v>278</v>
      </c>
      <c r="K604" s="17">
        <v>2020</v>
      </c>
      <c r="L604" s="18">
        <v>44108</v>
      </c>
    </row>
    <row r="605" spans="1:12" x14ac:dyDescent="0.25">
      <c r="A605" t="s">
        <v>52</v>
      </c>
      <c r="B605">
        <v>55</v>
      </c>
      <c r="C605">
        <v>4950000</v>
      </c>
      <c r="E605" s="17">
        <v>6309.5766601599998</v>
      </c>
      <c r="F605" s="17">
        <v>6309.5766601599998</v>
      </c>
      <c r="G605" s="17">
        <v>0</v>
      </c>
      <c r="H605" s="17">
        <v>6309.5766601599998</v>
      </c>
      <c r="I605" s="17">
        <v>0</v>
      </c>
      <c r="J605">
        <v>278</v>
      </c>
      <c r="K605">
        <v>2020</v>
      </c>
      <c r="L605" s="16">
        <v>44108</v>
      </c>
    </row>
    <row r="606" spans="1:12" x14ac:dyDescent="0.25">
      <c r="A606" t="s">
        <v>37</v>
      </c>
      <c r="B606">
        <v>137</v>
      </c>
      <c r="C606">
        <v>12330000</v>
      </c>
      <c r="E606">
        <v>6309.5766601599998</v>
      </c>
      <c r="F606">
        <v>6309.5766601599998</v>
      </c>
      <c r="G606">
        <v>0</v>
      </c>
      <c r="H606">
        <v>6309.5766601599998</v>
      </c>
      <c r="I606">
        <v>0</v>
      </c>
      <c r="J606">
        <v>278</v>
      </c>
      <c r="K606">
        <v>2020</v>
      </c>
      <c r="L606" s="16">
        <v>44108</v>
      </c>
    </row>
    <row r="607" spans="1:12" x14ac:dyDescent="0.25">
      <c r="A607" s="17" t="s">
        <v>39</v>
      </c>
      <c r="B607" s="17">
        <v>36</v>
      </c>
      <c r="C607" s="17">
        <v>3240000</v>
      </c>
      <c r="E607" s="17">
        <v>6309.5766601599998</v>
      </c>
      <c r="F607" s="17">
        <v>6309.5766601599998</v>
      </c>
      <c r="G607" s="17">
        <v>0</v>
      </c>
      <c r="H607" s="17">
        <v>6309.5766601599998</v>
      </c>
      <c r="I607" s="17">
        <v>0</v>
      </c>
      <c r="J607" s="17">
        <v>278</v>
      </c>
      <c r="K607" s="17">
        <v>2020</v>
      </c>
      <c r="L607" s="18">
        <v>44108</v>
      </c>
    </row>
    <row r="608" spans="1:12" x14ac:dyDescent="0.25">
      <c r="A608" s="17" t="s">
        <v>40</v>
      </c>
      <c r="B608" s="17">
        <v>23</v>
      </c>
      <c r="C608" s="17">
        <v>2070000</v>
      </c>
      <c r="E608" s="17">
        <v>6309.5766601599998</v>
      </c>
      <c r="F608" s="17">
        <v>6309.5766601599998</v>
      </c>
      <c r="G608" s="17">
        <v>0</v>
      </c>
      <c r="H608" s="17">
        <v>6309.5766601599998</v>
      </c>
      <c r="I608" s="17">
        <v>0</v>
      </c>
      <c r="J608" s="17">
        <v>278</v>
      </c>
      <c r="K608" s="17">
        <v>2020</v>
      </c>
      <c r="L608" s="18">
        <v>44108</v>
      </c>
    </row>
    <row r="609" spans="1:12" x14ac:dyDescent="0.25">
      <c r="A609" s="17" t="s">
        <v>41</v>
      </c>
      <c r="B609" s="17">
        <v>41</v>
      </c>
      <c r="C609" s="17">
        <v>3690000</v>
      </c>
      <c r="E609" s="17">
        <v>6309.5766601599998</v>
      </c>
      <c r="F609" s="17">
        <v>6309.5766601599998</v>
      </c>
      <c r="G609" s="17">
        <v>0</v>
      </c>
      <c r="H609" s="17">
        <v>6309.5766601599998</v>
      </c>
      <c r="I609" s="17">
        <v>0</v>
      </c>
      <c r="J609" s="17">
        <v>278</v>
      </c>
      <c r="K609" s="17">
        <v>2020</v>
      </c>
      <c r="L609" s="18">
        <v>44108</v>
      </c>
    </row>
    <row r="610" spans="1:12" x14ac:dyDescent="0.25">
      <c r="A610" s="17" t="s">
        <v>42</v>
      </c>
      <c r="B610" s="17">
        <v>50</v>
      </c>
      <c r="C610" s="17">
        <v>4500000</v>
      </c>
      <c r="E610" s="17">
        <v>6309.5766601599998</v>
      </c>
      <c r="F610" s="17">
        <v>6309.5766601599998</v>
      </c>
      <c r="G610" s="17">
        <v>0</v>
      </c>
      <c r="H610" s="17">
        <v>6309.5766601599998</v>
      </c>
      <c r="I610" s="17">
        <v>0</v>
      </c>
      <c r="J610" s="17">
        <v>278</v>
      </c>
      <c r="K610" s="17">
        <v>2020</v>
      </c>
      <c r="L610" s="18">
        <v>44108</v>
      </c>
    </row>
    <row r="611" spans="1:12" x14ac:dyDescent="0.25">
      <c r="A611" s="17" t="s">
        <v>43</v>
      </c>
      <c r="B611" s="17">
        <v>22</v>
      </c>
      <c r="C611" s="17">
        <v>1980000</v>
      </c>
      <c r="E611" s="17">
        <v>6309.5766601599998</v>
      </c>
      <c r="F611" s="17">
        <v>6309.5766601599998</v>
      </c>
      <c r="G611" s="17">
        <v>0</v>
      </c>
      <c r="H611" s="17">
        <v>6309.5766601599998</v>
      </c>
      <c r="I611" s="17">
        <v>0</v>
      </c>
      <c r="J611" s="17">
        <v>278</v>
      </c>
      <c r="K611" s="17">
        <v>2020</v>
      </c>
      <c r="L611" s="18">
        <v>44108</v>
      </c>
    </row>
    <row r="612" spans="1:12" x14ac:dyDescent="0.25">
      <c r="A612" t="s">
        <v>45</v>
      </c>
      <c r="B612">
        <v>32</v>
      </c>
      <c r="C612">
        <v>2880000</v>
      </c>
      <c r="E612">
        <v>6309.5766601599998</v>
      </c>
      <c r="F612">
        <v>6309.5766601599998</v>
      </c>
      <c r="G612">
        <v>0</v>
      </c>
      <c r="H612">
        <v>6309.5766601599998</v>
      </c>
      <c r="I612">
        <v>0</v>
      </c>
      <c r="J612">
        <v>278</v>
      </c>
      <c r="K612">
        <v>2020</v>
      </c>
      <c r="L612" s="16">
        <v>44108</v>
      </c>
    </row>
    <row r="613" spans="1:12" x14ac:dyDescent="0.25">
      <c r="A613" s="17" t="s">
        <v>25</v>
      </c>
      <c r="B613" s="17">
        <v>46</v>
      </c>
      <c r="C613" s="17">
        <v>4140000</v>
      </c>
      <c r="E613" s="17">
        <v>6309.5766601599998</v>
      </c>
      <c r="F613" s="17">
        <v>6309.5766601599998</v>
      </c>
      <c r="G613" s="17">
        <v>0</v>
      </c>
      <c r="H613" s="17">
        <v>6309.5766601599998</v>
      </c>
      <c r="I613" s="17">
        <v>0</v>
      </c>
      <c r="J613" s="17">
        <v>278</v>
      </c>
      <c r="K613" s="17">
        <v>2020</v>
      </c>
      <c r="L613" s="18">
        <v>44108</v>
      </c>
    </row>
    <row r="614" spans="1:12" x14ac:dyDescent="0.25">
      <c r="A614" s="17" t="s">
        <v>51</v>
      </c>
      <c r="B614" s="17">
        <v>19</v>
      </c>
      <c r="C614" s="17">
        <v>1710000</v>
      </c>
      <c r="E614" s="17">
        <v>6309.5766601599998</v>
      </c>
      <c r="F614" s="17">
        <v>6309.5766601599998</v>
      </c>
      <c r="G614" s="17">
        <v>0</v>
      </c>
      <c r="H614" s="17">
        <v>6309.5766601599998</v>
      </c>
      <c r="I614" s="17">
        <v>0</v>
      </c>
      <c r="J614" s="17">
        <v>278</v>
      </c>
      <c r="K614" s="17">
        <v>2020</v>
      </c>
      <c r="L614" s="18">
        <v>44108</v>
      </c>
    </row>
    <row r="615" spans="1:12" x14ac:dyDescent="0.25">
      <c r="A615" s="17" t="s">
        <v>53</v>
      </c>
      <c r="B615" s="17">
        <v>64</v>
      </c>
      <c r="C615" s="17">
        <v>5760000</v>
      </c>
      <c r="E615" s="17">
        <v>6309.5766601599998</v>
      </c>
      <c r="F615" s="17">
        <v>6309.5766601599998</v>
      </c>
      <c r="G615" s="17">
        <v>0</v>
      </c>
      <c r="H615" s="17">
        <v>6309.5766601599998</v>
      </c>
      <c r="I615" s="17">
        <v>0</v>
      </c>
      <c r="J615" s="17">
        <v>278</v>
      </c>
      <c r="K615" s="17">
        <v>2020</v>
      </c>
      <c r="L615" s="18">
        <v>44108</v>
      </c>
    </row>
    <row r="616" spans="1:12" x14ac:dyDescent="0.25">
      <c r="A616" t="s">
        <v>54</v>
      </c>
      <c r="B616">
        <v>73</v>
      </c>
      <c r="C616">
        <v>6570000</v>
      </c>
      <c r="E616">
        <v>6309.5766601599998</v>
      </c>
      <c r="F616">
        <v>6309.5766601599998</v>
      </c>
      <c r="G616">
        <v>0</v>
      </c>
      <c r="H616">
        <v>6309.5766601599998</v>
      </c>
      <c r="I616">
        <v>0</v>
      </c>
      <c r="J616">
        <v>278</v>
      </c>
      <c r="K616">
        <v>2020</v>
      </c>
      <c r="L616" s="16">
        <v>44108</v>
      </c>
    </row>
    <row r="617" spans="1:12" x14ac:dyDescent="0.25">
      <c r="A617" s="17" t="s">
        <v>48</v>
      </c>
      <c r="B617" s="17">
        <v>46</v>
      </c>
      <c r="C617" s="17">
        <v>4140000</v>
      </c>
      <c r="E617" s="17">
        <v>6309.5766601599998</v>
      </c>
      <c r="F617" s="17">
        <v>6309.5766601599998</v>
      </c>
      <c r="G617" s="17">
        <v>0</v>
      </c>
      <c r="H617" s="17">
        <v>6309.5766601599998</v>
      </c>
      <c r="I617" s="17">
        <v>0</v>
      </c>
      <c r="J617" s="17">
        <v>278</v>
      </c>
      <c r="K617" s="17">
        <v>2020</v>
      </c>
      <c r="L617" s="18">
        <v>44108</v>
      </c>
    </row>
    <row r="618" spans="1:12" x14ac:dyDescent="0.25">
      <c r="A618" s="17" t="s">
        <v>13</v>
      </c>
      <c r="B618" s="17">
        <v>8</v>
      </c>
      <c r="C618" s="17">
        <v>720000</v>
      </c>
      <c r="E618" s="17">
        <v>570164.3125</v>
      </c>
      <c r="F618" s="17">
        <v>1770109.5</v>
      </c>
      <c r="G618" s="17">
        <v>1199945.1875</v>
      </c>
      <c r="H618" s="17">
        <v>1070025.4140600001</v>
      </c>
      <c r="I618" s="17">
        <v>397623.81049599999</v>
      </c>
      <c r="J618" s="17">
        <v>277</v>
      </c>
      <c r="K618" s="17">
        <v>2020</v>
      </c>
      <c r="L618" s="18">
        <v>44107</v>
      </c>
    </row>
    <row r="619" spans="1:12" x14ac:dyDescent="0.25">
      <c r="A619" t="s">
        <v>20</v>
      </c>
      <c r="B619">
        <v>2561</v>
      </c>
      <c r="C619">
        <v>230490000</v>
      </c>
      <c r="E619">
        <v>6309.5766601599998</v>
      </c>
      <c r="F619">
        <v>3341951.5</v>
      </c>
      <c r="G619">
        <v>3335641.9233400002</v>
      </c>
      <c r="H619">
        <v>562379.65339700005</v>
      </c>
      <c r="I619">
        <v>455030.86442499998</v>
      </c>
      <c r="J619">
        <v>277</v>
      </c>
      <c r="K619">
        <v>2020</v>
      </c>
      <c r="L619" s="16">
        <v>44107</v>
      </c>
    </row>
    <row r="620" spans="1:12" x14ac:dyDescent="0.25">
      <c r="A620" t="s">
        <v>14</v>
      </c>
      <c r="B620">
        <v>29</v>
      </c>
      <c r="C620">
        <v>2610000</v>
      </c>
      <c r="E620">
        <v>6309.5766601599998</v>
      </c>
      <c r="F620">
        <v>1721869.75</v>
      </c>
      <c r="G620">
        <v>1715560.17334</v>
      </c>
      <c r="H620">
        <v>514491.353145</v>
      </c>
      <c r="I620">
        <v>447242.82164400001</v>
      </c>
      <c r="J620">
        <v>277</v>
      </c>
      <c r="K620">
        <v>2020</v>
      </c>
      <c r="L620" s="16">
        <v>44107</v>
      </c>
    </row>
    <row r="621" spans="1:12" x14ac:dyDescent="0.25">
      <c r="A621" s="17" t="s">
        <v>18</v>
      </c>
      <c r="B621" s="17">
        <v>127</v>
      </c>
      <c r="C621" s="17">
        <v>11430000</v>
      </c>
      <c r="E621" s="17">
        <v>6309.5766601599998</v>
      </c>
      <c r="F621" s="17">
        <v>2992266.75</v>
      </c>
      <c r="G621" s="17">
        <v>2985957.1733400002</v>
      </c>
      <c r="H621" s="17">
        <v>494721.76942700002</v>
      </c>
      <c r="I621" s="17">
        <v>449896.69375500001</v>
      </c>
      <c r="J621" s="17">
        <v>277</v>
      </c>
      <c r="K621" s="17">
        <v>2020</v>
      </c>
      <c r="L621" s="18">
        <v>44107</v>
      </c>
    </row>
    <row r="622" spans="1:12" x14ac:dyDescent="0.25">
      <c r="A622" s="17" t="s">
        <v>49</v>
      </c>
      <c r="B622" s="17">
        <v>95</v>
      </c>
      <c r="C622" s="17">
        <v>8550000</v>
      </c>
      <c r="E622" s="17">
        <v>6309.5766601599998</v>
      </c>
      <c r="F622" s="17">
        <v>937562.25</v>
      </c>
      <c r="G622" s="17">
        <v>931252.67333999998</v>
      </c>
      <c r="H622" s="17">
        <v>321265.80695900001</v>
      </c>
      <c r="I622" s="17">
        <v>231895.975347</v>
      </c>
      <c r="J622" s="17">
        <v>277</v>
      </c>
      <c r="K622" s="17">
        <v>2020</v>
      </c>
      <c r="L622" s="18">
        <v>44107</v>
      </c>
    </row>
    <row r="623" spans="1:12" x14ac:dyDescent="0.25">
      <c r="A623" t="s">
        <v>21</v>
      </c>
      <c r="B623">
        <v>201</v>
      </c>
      <c r="C623">
        <v>18090000</v>
      </c>
      <c r="E623">
        <v>6309.5766601599998</v>
      </c>
      <c r="F623">
        <v>1106624.125</v>
      </c>
      <c r="G623">
        <v>1100314.54834</v>
      </c>
      <c r="H623">
        <v>290631.88376499998</v>
      </c>
      <c r="I623">
        <v>249454.86359299999</v>
      </c>
      <c r="J623">
        <v>277</v>
      </c>
      <c r="K623">
        <v>2020</v>
      </c>
      <c r="L623" s="16">
        <v>44107</v>
      </c>
    </row>
    <row r="624" spans="1:12" x14ac:dyDescent="0.25">
      <c r="A624" s="17" t="s">
        <v>50</v>
      </c>
      <c r="B624" s="17">
        <v>36</v>
      </c>
      <c r="C624" s="17">
        <v>3240000</v>
      </c>
      <c r="E624" s="17">
        <v>6486.3481445300004</v>
      </c>
      <c r="F624" s="17">
        <v>731139.625</v>
      </c>
      <c r="G624" s="17">
        <v>724653.27685499995</v>
      </c>
      <c r="H624" s="17">
        <v>284256.42557800002</v>
      </c>
      <c r="I624" s="17">
        <v>171392.302964</v>
      </c>
      <c r="J624" s="17">
        <v>277</v>
      </c>
      <c r="K624" s="17">
        <v>2020</v>
      </c>
      <c r="L624" s="18">
        <v>44107</v>
      </c>
    </row>
    <row r="625" spans="1:12" x14ac:dyDescent="0.25">
      <c r="A625" t="s">
        <v>17</v>
      </c>
      <c r="B625">
        <v>656</v>
      </c>
      <c r="C625">
        <v>59040000</v>
      </c>
      <c r="E625">
        <v>6309.5766601599998</v>
      </c>
      <c r="F625">
        <v>554626</v>
      </c>
      <c r="G625">
        <v>548316.42333999998</v>
      </c>
      <c r="H625">
        <v>123408.386822</v>
      </c>
      <c r="I625">
        <v>91323.681360600007</v>
      </c>
      <c r="J625">
        <v>277</v>
      </c>
      <c r="K625">
        <v>2020</v>
      </c>
      <c r="L625" s="16">
        <v>44107</v>
      </c>
    </row>
    <row r="626" spans="1:12" x14ac:dyDescent="0.25">
      <c r="A626" t="s">
        <v>28</v>
      </c>
      <c r="B626">
        <v>123</v>
      </c>
      <c r="C626">
        <v>11070000</v>
      </c>
      <c r="E626">
        <v>6309.5766601599998</v>
      </c>
      <c r="F626">
        <v>862978.75</v>
      </c>
      <c r="G626">
        <v>856669.17333999998</v>
      </c>
      <c r="H626">
        <v>116019.967873</v>
      </c>
      <c r="I626">
        <v>155660.60451999999</v>
      </c>
      <c r="J626">
        <v>277</v>
      </c>
      <c r="K626">
        <v>2020</v>
      </c>
      <c r="L626" s="16">
        <v>44107</v>
      </c>
    </row>
    <row r="627" spans="1:12" x14ac:dyDescent="0.25">
      <c r="A627" t="s">
        <v>15</v>
      </c>
      <c r="B627">
        <v>791</v>
      </c>
      <c r="C627">
        <v>71190000</v>
      </c>
      <c r="E627">
        <v>6309.5766601599998</v>
      </c>
      <c r="F627">
        <v>654636.5</v>
      </c>
      <c r="G627">
        <v>648326.92333999998</v>
      </c>
      <c r="H627">
        <v>96958.001472300006</v>
      </c>
      <c r="I627">
        <v>122335.153639</v>
      </c>
      <c r="J627">
        <v>277</v>
      </c>
      <c r="K627">
        <v>2020</v>
      </c>
      <c r="L627" s="16">
        <v>44107</v>
      </c>
    </row>
    <row r="628" spans="1:12" x14ac:dyDescent="0.25">
      <c r="A628" s="17" t="s">
        <v>16</v>
      </c>
      <c r="B628" s="17">
        <v>101</v>
      </c>
      <c r="C628" s="17">
        <v>9090000</v>
      </c>
      <c r="E628" s="17">
        <v>6309.5766601599998</v>
      </c>
      <c r="F628" s="17">
        <v>310456.03125</v>
      </c>
      <c r="G628" s="17">
        <v>304146.45458999998</v>
      </c>
      <c r="H628" s="17">
        <v>76052.496432200001</v>
      </c>
      <c r="I628" s="17">
        <v>57250.782975299997</v>
      </c>
      <c r="J628" s="17">
        <v>277</v>
      </c>
      <c r="K628" s="17">
        <v>2020</v>
      </c>
      <c r="L628" s="18">
        <v>44107</v>
      </c>
    </row>
    <row r="629" spans="1:12" x14ac:dyDescent="0.25">
      <c r="A629" s="17" t="s">
        <v>22</v>
      </c>
      <c r="B629" s="17">
        <v>68</v>
      </c>
      <c r="C629" s="17">
        <v>6120000</v>
      </c>
      <c r="E629" s="17">
        <v>6309.5766601599998</v>
      </c>
      <c r="F629" s="17">
        <v>277971.46875</v>
      </c>
      <c r="G629" s="17">
        <v>271661.89208999998</v>
      </c>
      <c r="H629" s="17">
        <v>64125.0768828</v>
      </c>
      <c r="I629" s="17">
        <v>65615.246436100002</v>
      </c>
      <c r="J629" s="17">
        <v>277</v>
      </c>
      <c r="K629" s="17">
        <v>2020</v>
      </c>
      <c r="L629" s="18">
        <v>44107</v>
      </c>
    </row>
    <row r="630" spans="1:12" x14ac:dyDescent="0.25">
      <c r="A630" s="17" t="s">
        <v>31</v>
      </c>
      <c r="B630" s="17">
        <v>100</v>
      </c>
      <c r="C630" s="17">
        <v>9000000</v>
      </c>
      <c r="E630" s="17">
        <v>6309.5766601599998</v>
      </c>
      <c r="F630" s="17">
        <v>216770.515625</v>
      </c>
      <c r="G630" s="17">
        <v>210460.93896500001</v>
      </c>
      <c r="H630" s="17">
        <v>21887.009218800002</v>
      </c>
      <c r="I630" s="17">
        <v>34859.853641399997</v>
      </c>
      <c r="J630" s="17">
        <v>277</v>
      </c>
      <c r="K630" s="17">
        <v>2020</v>
      </c>
      <c r="L630" s="18">
        <v>44107</v>
      </c>
    </row>
    <row r="631" spans="1:12" x14ac:dyDescent="0.25">
      <c r="A631" s="17" t="s">
        <v>27</v>
      </c>
      <c r="B631" s="17">
        <v>247</v>
      </c>
      <c r="C631" s="17">
        <v>22230000</v>
      </c>
      <c r="E631" s="17">
        <v>6309.5766601599998</v>
      </c>
      <c r="F631" s="17">
        <v>328095.5</v>
      </c>
      <c r="G631" s="17">
        <v>321785.92333999998</v>
      </c>
      <c r="H631" s="17">
        <v>18673.363850599999</v>
      </c>
      <c r="I631" s="17">
        <v>37481.800278900002</v>
      </c>
      <c r="J631" s="17">
        <v>277</v>
      </c>
      <c r="K631" s="17">
        <v>2020</v>
      </c>
      <c r="L631" s="18">
        <v>44107</v>
      </c>
    </row>
    <row r="632" spans="1:12" x14ac:dyDescent="0.25">
      <c r="A632" t="s">
        <v>19</v>
      </c>
      <c r="B632">
        <v>35</v>
      </c>
      <c r="C632">
        <v>3150000</v>
      </c>
      <c r="E632" s="17">
        <v>6309.5766601599998</v>
      </c>
      <c r="F632" s="17">
        <v>71779.4609375</v>
      </c>
      <c r="G632" s="17">
        <v>65469.8842773</v>
      </c>
      <c r="H632" s="17">
        <v>16337.6679129</v>
      </c>
      <c r="I632" s="17">
        <v>18744.910798500001</v>
      </c>
      <c r="J632">
        <v>277</v>
      </c>
      <c r="K632">
        <v>2020</v>
      </c>
      <c r="L632" s="16">
        <v>44107</v>
      </c>
    </row>
    <row r="633" spans="1:12" x14ac:dyDescent="0.25">
      <c r="A633" s="17" t="s">
        <v>26</v>
      </c>
      <c r="B633" s="17">
        <v>354</v>
      </c>
      <c r="C633" s="17">
        <v>31860000</v>
      </c>
      <c r="E633" s="17">
        <v>6309.5766601599998</v>
      </c>
      <c r="F633" s="17">
        <v>301995.375</v>
      </c>
      <c r="G633" s="17">
        <v>295685.79833999998</v>
      </c>
      <c r="H633" s="17">
        <v>13212.3697572</v>
      </c>
      <c r="I633" s="17">
        <v>29209.7167644</v>
      </c>
      <c r="J633" s="17">
        <v>277</v>
      </c>
      <c r="K633" s="17">
        <v>2020</v>
      </c>
      <c r="L633" s="18">
        <v>44107</v>
      </c>
    </row>
    <row r="634" spans="1:12" x14ac:dyDescent="0.25">
      <c r="A634" s="17" t="s">
        <v>23</v>
      </c>
      <c r="B634" s="17">
        <v>121</v>
      </c>
      <c r="C634" s="17">
        <v>10890000</v>
      </c>
      <c r="E634" s="17">
        <v>6309.5766601599998</v>
      </c>
      <c r="F634" s="17">
        <v>178648.890625</v>
      </c>
      <c r="G634" s="17">
        <v>172339.31396500001</v>
      </c>
      <c r="H634" s="17">
        <v>12418.896726499999</v>
      </c>
      <c r="I634" s="17">
        <v>24994.997373900002</v>
      </c>
      <c r="J634" s="17">
        <v>277</v>
      </c>
      <c r="K634" s="17">
        <v>2020</v>
      </c>
      <c r="L634" s="18">
        <v>44107</v>
      </c>
    </row>
    <row r="635" spans="1:12" x14ac:dyDescent="0.25">
      <c r="A635" s="17" t="s">
        <v>32</v>
      </c>
      <c r="B635" s="17">
        <v>108</v>
      </c>
      <c r="C635" s="17">
        <v>9720000</v>
      </c>
      <c r="E635" s="17">
        <v>6309.5766601599998</v>
      </c>
      <c r="F635" s="17">
        <v>77983.046875</v>
      </c>
      <c r="G635" s="17">
        <v>71673.470214800007</v>
      </c>
      <c r="H635" s="17">
        <v>9066.7978877299993</v>
      </c>
      <c r="I635" s="17">
        <v>12550.5231821</v>
      </c>
      <c r="J635" s="17">
        <v>277</v>
      </c>
      <c r="K635" s="17">
        <v>2020</v>
      </c>
      <c r="L635" s="18">
        <v>44107</v>
      </c>
    </row>
    <row r="636" spans="1:12" x14ac:dyDescent="0.25">
      <c r="A636" s="17" t="s">
        <v>33</v>
      </c>
      <c r="B636" s="17">
        <v>249</v>
      </c>
      <c r="C636" s="17">
        <v>22410000</v>
      </c>
      <c r="E636" s="17">
        <v>6309.5766601599998</v>
      </c>
      <c r="F636" s="17">
        <v>6309.5766601599998</v>
      </c>
      <c r="G636" s="17">
        <v>0</v>
      </c>
      <c r="H636" s="17">
        <v>6309.5766601599998</v>
      </c>
      <c r="I636" s="17">
        <v>0</v>
      </c>
      <c r="J636" s="17">
        <v>277</v>
      </c>
      <c r="K636" s="17">
        <v>2020</v>
      </c>
      <c r="L636" s="18">
        <v>44107</v>
      </c>
    </row>
    <row r="637" spans="1:12" x14ac:dyDescent="0.25">
      <c r="A637" s="17" t="s">
        <v>34</v>
      </c>
      <c r="B637" s="17">
        <v>25</v>
      </c>
      <c r="C637" s="17">
        <v>2250000</v>
      </c>
      <c r="E637" s="17">
        <v>6309.5766601599998</v>
      </c>
      <c r="F637" s="17">
        <v>6309.5766601599998</v>
      </c>
      <c r="G637" s="17">
        <v>0</v>
      </c>
      <c r="H637" s="17">
        <v>6309.5766601599998</v>
      </c>
      <c r="I637" s="17">
        <v>0</v>
      </c>
      <c r="J637" s="17">
        <v>277</v>
      </c>
      <c r="K637" s="17">
        <v>2020</v>
      </c>
      <c r="L637" s="18">
        <v>44107</v>
      </c>
    </row>
    <row r="638" spans="1:12" x14ac:dyDescent="0.25">
      <c r="A638" t="s">
        <v>35</v>
      </c>
      <c r="B638">
        <v>158</v>
      </c>
      <c r="C638">
        <v>14220000</v>
      </c>
      <c r="E638" s="17">
        <v>6309.5766601599998</v>
      </c>
      <c r="F638" s="17">
        <v>6309.5766601599998</v>
      </c>
      <c r="G638" s="17">
        <v>0</v>
      </c>
      <c r="H638" s="17">
        <v>6309.5766601599998</v>
      </c>
      <c r="I638" s="17">
        <v>0</v>
      </c>
      <c r="J638">
        <v>277</v>
      </c>
      <c r="K638">
        <v>2020</v>
      </c>
      <c r="L638" s="16">
        <v>44107</v>
      </c>
    </row>
    <row r="639" spans="1:12" x14ac:dyDescent="0.25">
      <c r="A639" t="s">
        <v>36</v>
      </c>
      <c r="B639">
        <v>8</v>
      </c>
      <c r="C639">
        <v>720000</v>
      </c>
      <c r="E639" s="17">
        <v>6309.5766601599998</v>
      </c>
      <c r="F639" s="17">
        <v>6309.5766601599998</v>
      </c>
      <c r="G639" s="17">
        <v>0</v>
      </c>
      <c r="H639" s="17">
        <v>6309.5766601599998</v>
      </c>
      <c r="I639" s="17">
        <v>0</v>
      </c>
      <c r="J639">
        <v>277</v>
      </c>
      <c r="K639">
        <v>2020</v>
      </c>
      <c r="L639" s="16">
        <v>44107</v>
      </c>
    </row>
    <row r="640" spans="1:12" x14ac:dyDescent="0.25">
      <c r="A640" t="s">
        <v>52</v>
      </c>
      <c r="B640">
        <v>59</v>
      </c>
      <c r="C640">
        <v>5310000</v>
      </c>
      <c r="E640">
        <v>6309.5766601599998</v>
      </c>
      <c r="F640">
        <v>6309.5766601599998</v>
      </c>
      <c r="G640">
        <v>0</v>
      </c>
      <c r="H640">
        <v>6309.5766601599998</v>
      </c>
      <c r="I640">
        <v>0</v>
      </c>
      <c r="J640">
        <v>277</v>
      </c>
      <c r="K640">
        <v>2020</v>
      </c>
      <c r="L640" s="16">
        <v>44107</v>
      </c>
    </row>
    <row r="641" spans="1:12" x14ac:dyDescent="0.25">
      <c r="A641" t="s">
        <v>37</v>
      </c>
      <c r="B641">
        <v>139</v>
      </c>
      <c r="C641">
        <v>12510000</v>
      </c>
      <c r="E641">
        <v>6309.5766601599998</v>
      </c>
      <c r="F641">
        <v>6309.5766601599998</v>
      </c>
      <c r="G641">
        <v>0</v>
      </c>
      <c r="H641">
        <v>6309.5766601599998</v>
      </c>
      <c r="I641">
        <v>0</v>
      </c>
      <c r="J641">
        <v>277</v>
      </c>
      <c r="K641">
        <v>2020</v>
      </c>
      <c r="L641" s="16">
        <v>44107</v>
      </c>
    </row>
    <row r="642" spans="1:12" x14ac:dyDescent="0.25">
      <c r="A642" s="17" t="s">
        <v>38</v>
      </c>
      <c r="B642" s="17">
        <v>168</v>
      </c>
      <c r="C642" s="17">
        <v>15120000</v>
      </c>
      <c r="E642" s="17">
        <v>6309.5766601599998</v>
      </c>
      <c r="F642" s="17">
        <v>6309.5766601599998</v>
      </c>
      <c r="G642" s="17">
        <v>0</v>
      </c>
      <c r="H642" s="17">
        <v>6309.5766601599998</v>
      </c>
      <c r="I642" s="17">
        <v>0</v>
      </c>
      <c r="J642" s="17">
        <v>277</v>
      </c>
      <c r="K642" s="17">
        <v>2020</v>
      </c>
      <c r="L642" s="18">
        <v>44107</v>
      </c>
    </row>
    <row r="643" spans="1:12" x14ac:dyDescent="0.25">
      <c r="A643" s="17" t="s">
        <v>39</v>
      </c>
      <c r="B643" s="17">
        <v>43</v>
      </c>
      <c r="C643" s="17">
        <v>3870000</v>
      </c>
      <c r="E643" s="17">
        <v>6309.5766601599998</v>
      </c>
      <c r="F643" s="17">
        <v>6309.5766601599998</v>
      </c>
      <c r="G643" s="17">
        <v>0</v>
      </c>
      <c r="H643" s="17">
        <v>6309.5766601599998</v>
      </c>
      <c r="I643" s="17">
        <v>0</v>
      </c>
      <c r="J643" s="17">
        <v>277</v>
      </c>
      <c r="K643" s="17">
        <v>2020</v>
      </c>
      <c r="L643" s="18">
        <v>44107</v>
      </c>
    </row>
    <row r="644" spans="1:12" x14ac:dyDescent="0.25">
      <c r="A644" s="17" t="s">
        <v>40</v>
      </c>
      <c r="B644" s="17">
        <v>25</v>
      </c>
      <c r="C644" s="17">
        <v>2250000</v>
      </c>
      <c r="E644" s="17">
        <v>6309.5766601599998</v>
      </c>
      <c r="F644" s="17">
        <v>6309.5766601599998</v>
      </c>
      <c r="G644" s="17">
        <v>0</v>
      </c>
      <c r="H644" s="17">
        <v>6309.5766601599998</v>
      </c>
      <c r="I644" s="17">
        <v>0</v>
      </c>
      <c r="J644" s="17">
        <v>277</v>
      </c>
      <c r="K644" s="17">
        <v>2020</v>
      </c>
      <c r="L644" s="18">
        <v>44107</v>
      </c>
    </row>
    <row r="645" spans="1:12" x14ac:dyDescent="0.25">
      <c r="A645" t="s">
        <v>41</v>
      </c>
      <c r="B645">
        <v>30</v>
      </c>
      <c r="C645">
        <v>2700000</v>
      </c>
      <c r="E645">
        <v>6309.5766601599998</v>
      </c>
      <c r="F645">
        <v>6309.5766601599998</v>
      </c>
      <c r="G645">
        <v>0</v>
      </c>
      <c r="H645">
        <v>6309.5766601599998</v>
      </c>
      <c r="I645">
        <v>0</v>
      </c>
      <c r="J645">
        <v>277</v>
      </c>
      <c r="K645">
        <v>2020</v>
      </c>
      <c r="L645" s="16">
        <v>44107</v>
      </c>
    </row>
    <row r="646" spans="1:12" x14ac:dyDescent="0.25">
      <c r="A646" t="s">
        <v>42</v>
      </c>
      <c r="B646">
        <v>43</v>
      </c>
      <c r="C646">
        <v>3870000</v>
      </c>
      <c r="E646">
        <v>6309.5766601599998</v>
      </c>
      <c r="F646">
        <v>6309.5766601599998</v>
      </c>
      <c r="G646">
        <v>0</v>
      </c>
      <c r="H646">
        <v>6309.5766601599998</v>
      </c>
      <c r="I646">
        <v>0</v>
      </c>
      <c r="J646">
        <v>277</v>
      </c>
      <c r="K646">
        <v>2020</v>
      </c>
      <c r="L646" s="16">
        <v>44107</v>
      </c>
    </row>
    <row r="647" spans="1:12" x14ac:dyDescent="0.25">
      <c r="A647" t="s">
        <v>43</v>
      </c>
      <c r="B647">
        <v>23</v>
      </c>
      <c r="C647">
        <v>2070000</v>
      </c>
      <c r="E647">
        <v>6309.5766601599998</v>
      </c>
      <c r="F647">
        <v>6309.5766601599998</v>
      </c>
      <c r="G647">
        <v>0</v>
      </c>
      <c r="H647">
        <v>6309.5766601599998</v>
      </c>
      <c r="I647">
        <v>0</v>
      </c>
      <c r="J647">
        <v>277</v>
      </c>
      <c r="K647">
        <v>2020</v>
      </c>
      <c r="L647" s="16">
        <v>44107</v>
      </c>
    </row>
    <row r="648" spans="1:12" x14ac:dyDescent="0.25">
      <c r="A648" s="17" t="s">
        <v>44</v>
      </c>
      <c r="B648" s="17">
        <v>84</v>
      </c>
      <c r="C648" s="17">
        <v>7560000</v>
      </c>
      <c r="E648" s="17">
        <v>6309.5766601599998</v>
      </c>
      <c r="F648" s="17">
        <v>6309.5766601599998</v>
      </c>
      <c r="G648" s="17">
        <v>0</v>
      </c>
      <c r="H648" s="17">
        <v>6309.5766601599998</v>
      </c>
      <c r="I648" s="17">
        <v>0</v>
      </c>
      <c r="J648" s="17">
        <v>277</v>
      </c>
      <c r="K648" s="17">
        <v>2020</v>
      </c>
      <c r="L648" s="18">
        <v>44107</v>
      </c>
    </row>
    <row r="649" spans="1:12" x14ac:dyDescent="0.25">
      <c r="A649" s="17" t="s">
        <v>45</v>
      </c>
      <c r="B649" s="17">
        <v>27</v>
      </c>
      <c r="C649" s="17">
        <v>2430000</v>
      </c>
      <c r="E649" s="17">
        <v>6309.5766601599998</v>
      </c>
      <c r="F649" s="17">
        <v>6309.5766601599998</v>
      </c>
      <c r="G649" s="17">
        <v>0</v>
      </c>
      <c r="H649" s="17">
        <v>6309.5766601599998</v>
      </c>
      <c r="I649" s="17">
        <v>0</v>
      </c>
      <c r="J649" s="17">
        <v>277</v>
      </c>
      <c r="K649" s="17">
        <v>2020</v>
      </c>
      <c r="L649" s="18">
        <v>44107</v>
      </c>
    </row>
    <row r="650" spans="1:12" x14ac:dyDescent="0.25">
      <c r="A650" t="s">
        <v>25</v>
      </c>
      <c r="B650">
        <v>44</v>
      </c>
      <c r="C650">
        <v>3960000</v>
      </c>
      <c r="E650" s="17">
        <v>6309.5766601599998</v>
      </c>
      <c r="F650" s="17">
        <v>6309.5766601599998</v>
      </c>
      <c r="G650" s="17">
        <v>0</v>
      </c>
      <c r="H650" s="17">
        <v>6309.5766601599998</v>
      </c>
      <c r="I650" s="17">
        <v>0</v>
      </c>
      <c r="J650">
        <v>277</v>
      </c>
      <c r="K650">
        <v>2020</v>
      </c>
      <c r="L650" s="16">
        <v>44107</v>
      </c>
    </row>
    <row r="651" spans="1:12" x14ac:dyDescent="0.25">
      <c r="A651" s="17" t="s">
        <v>53</v>
      </c>
      <c r="B651" s="17">
        <v>57</v>
      </c>
      <c r="C651" s="17">
        <v>5130000</v>
      </c>
      <c r="E651" s="17">
        <v>6309.5766601599998</v>
      </c>
      <c r="F651" s="17">
        <v>6309.5766601599998</v>
      </c>
      <c r="G651" s="17">
        <v>0</v>
      </c>
      <c r="H651" s="17">
        <v>6309.5766601599998</v>
      </c>
      <c r="I651" s="17">
        <v>0</v>
      </c>
      <c r="J651" s="17">
        <v>277</v>
      </c>
      <c r="K651" s="17">
        <v>2020</v>
      </c>
      <c r="L651" s="18">
        <v>44107</v>
      </c>
    </row>
    <row r="652" spans="1:12" x14ac:dyDescent="0.25">
      <c r="A652" t="s">
        <v>54</v>
      </c>
      <c r="B652">
        <v>58</v>
      </c>
      <c r="C652">
        <v>5220000</v>
      </c>
      <c r="E652">
        <v>6309.5766601599998</v>
      </c>
      <c r="F652">
        <v>6309.5766601599998</v>
      </c>
      <c r="G652">
        <v>0</v>
      </c>
      <c r="H652">
        <v>6309.5766601599998</v>
      </c>
      <c r="I652">
        <v>0</v>
      </c>
      <c r="J652">
        <v>277</v>
      </c>
      <c r="K652">
        <v>2020</v>
      </c>
      <c r="L652" s="16">
        <v>44107</v>
      </c>
    </row>
    <row r="653" spans="1:12" x14ac:dyDescent="0.25">
      <c r="A653" t="s">
        <v>47</v>
      </c>
      <c r="B653">
        <v>2</v>
      </c>
      <c r="C653">
        <v>180000</v>
      </c>
      <c r="E653" s="17">
        <v>6309.5766601599998</v>
      </c>
      <c r="F653" s="17">
        <v>6309.5766601599998</v>
      </c>
      <c r="G653" s="17">
        <v>0</v>
      </c>
      <c r="H653" s="17">
        <v>6309.5766601599998</v>
      </c>
      <c r="I653" s="17">
        <v>0</v>
      </c>
      <c r="J653">
        <v>277</v>
      </c>
      <c r="K653">
        <v>2020</v>
      </c>
      <c r="L653" s="16">
        <v>44107</v>
      </c>
    </row>
    <row r="654" spans="1:12" x14ac:dyDescent="0.25">
      <c r="A654" s="17" t="s">
        <v>48</v>
      </c>
      <c r="B654" s="17">
        <v>43</v>
      </c>
      <c r="C654" s="17">
        <v>3870000</v>
      </c>
      <c r="E654" s="17">
        <v>6309.5766601599998</v>
      </c>
      <c r="F654" s="17">
        <v>6309.5766601599998</v>
      </c>
      <c r="G654" s="17">
        <v>0</v>
      </c>
      <c r="H654" s="17">
        <v>6309.5766601599998</v>
      </c>
      <c r="I654" s="17">
        <v>0</v>
      </c>
      <c r="J654" s="17">
        <v>277</v>
      </c>
      <c r="K654" s="17">
        <v>2020</v>
      </c>
      <c r="L654" s="18">
        <v>44107</v>
      </c>
    </row>
    <row r="655" spans="1:12" x14ac:dyDescent="0.25">
      <c r="A655" s="17" t="s">
        <v>30</v>
      </c>
      <c r="B655" s="17">
        <v>579</v>
      </c>
      <c r="C655" s="17">
        <v>52110000</v>
      </c>
      <c r="E655" s="17">
        <v>6309.5766601599998</v>
      </c>
      <c r="F655" s="17">
        <v>6309.5766601599998</v>
      </c>
      <c r="G655" s="17">
        <v>0</v>
      </c>
      <c r="H655" s="17">
        <v>6309.5766601599998</v>
      </c>
      <c r="I655" s="17">
        <v>5.1973586338299998E-4</v>
      </c>
      <c r="J655" s="17">
        <v>277</v>
      </c>
      <c r="K655" s="17">
        <v>2020</v>
      </c>
      <c r="L655" s="18">
        <v>44107</v>
      </c>
    </row>
    <row r="656" spans="1:12" x14ac:dyDescent="0.25">
      <c r="A656" s="17" t="s">
        <v>14</v>
      </c>
      <c r="B656" s="17">
        <v>29</v>
      </c>
      <c r="C656" s="17">
        <v>2610000</v>
      </c>
      <c r="E656" s="17">
        <v>6309.5766601599998</v>
      </c>
      <c r="F656" s="17">
        <v>2032358.625</v>
      </c>
      <c r="G656" s="17">
        <v>2026049.04834</v>
      </c>
      <c r="H656" s="17">
        <v>934814.87420900003</v>
      </c>
      <c r="I656" s="17">
        <v>609873.26680900005</v>
      </c>
      <c r="J656" s="17">
        <v>276</v>
      </c>
      <c r="K656" s="17">
        <v>2020</v>
      </c>
      <c r="L656" s="18">
        <v>44106</v>
      </c>
    </row>
    <row r="657" spans="1:12" x14ac:dyDescent="0.25">
      <c r="A657" s="17" t="s">
        <v>20</v>
      </c>
      <c r="B657" s="17">
        <v>2518</v>
      </c>
      <c r="C657" s="17">
        <v>226620000</v>
      </c>
      <c r="E657" s="17">
        <v>6309.5766601599998</v>
      </c>
      <c r="F657" s="17">
        <v>5495412</v>
      </c>
      <c r="G657" s="17">
        <v>5489102.4233400002</v>
      </c>
      <c r="H657" s="17">
        <v>907887.40291199996</v>
      </c>
      <c r="I657" s="17">
        <v>719129.20527999999</v>
      </c>
      <c r="J657" s="17">
        <v>276</v>
      </c>
      <c r="K657" s="17">
        <v>2020</v>
      </c>
      <c r="L657" s="18">
        <v>44106</v>
      </c>
    </row>
    <row r="658" spans="1:12" x14ac:dyDescent="0.25">
      <c r="A658" t="s">
        <v>18</v>
      </c>
      <c r="B658">
        <v>103</v>
      </c>
      <c r="C658">
        <v>9270000</v>
      </c>
      <c r="E658">
        <v>6309.5766601599998</v>
      </c>
      <c r="F658">
        <v>2466040.5</v>
      </c>
      <c r="G658">
        <v>2459730.9233400002</v>
      </c>
      <c r="H658">
        <v>877366.15273199999</v>
      </c>
      <c r="I658">
        <v>594480.14159300004</v>
      </c>
      <c r="J658">
        <v>276</v>
      </c>
      <c r="K658">
        <v>2020</v>
      </c>
      <c r="L658" s="16">
        <v>44106</v>
      </c>
    </row>
    <row r="659" spans="1:12" x14ac:dyDescent="0.25">
      <c r="A659" t="s">
        <v>21</v>
      </c>
      <c r="B659">
        <v>160</v>
      </c>
      <c r="C659">
        <v>14400000</v>
      </c>
      <c r="E659" s="17">
        <v>6309.5766601599998</v>
      </c>
      <c r="F659" s="17">
        <v>1499685.25</v>
      </c>
      <c r="G659" s="17">
        <v>1493375.67334</v>
      </c>
      <c r="H659" s="17">
        <v>399882.989175</v>
      </c>
      <c r="I659" s="17">
        <v>300502.71931000001</v>
      </c>
      <c r="J659">
        <v>276</v>
      </c>
      <c r="K659">
        <v>2020</v>
      </c>
      <c r="L659" s="16">
        <v>44106</v>
      </c>
    </row>
    <row r="660" spans="1:12" x14ac:dyDescent="0.25">
      <c r="A660" t="s">
        <v>50</v>
      </c>
      <c r="B660">
        <v>35</v>
      </c>
      <c r="C660">
        <v>3150000</v>
      </c>
      <c r="E660">
        <v>6309.5766601599998</v>
      </c>
      <c r="F660">
        <v>691831.1875</v>
      </c>
      <c r="G660">
        <v>685521.61083999998</v>
      </c>
      <c r="H660">
        <v>292303.81322499999</v>
      </c>
      <c r="I660">
        <v>187559.60366699999</v>
      </c>
      <c r="J660">
        <v>276</v>
      </c>
      <c r="K660">
        <v>2020</v>
      </c>
      <c r="L660" s="16">
        <v>44106</v>
      </c>
    </row>
    <row r="661" spans="1:12" x14ac:dyDescent="0.25">
      <c r="A661" t="s">
        <v>24</v>
      </c>
      <c r="B661">
        <v>84</v>
      </c>
      <c r="C661">
        <v>7560000</v>
      </c>
      <c r="E661">
        <v>6309.5766601599998</v>
      </c>
      <c r="F661">
        <v>586138.3125</v>
      </c>
      <c r="G661">
        <v>579828.73583999998</v>
      </c>
      <c r="H661">
        <v>207044.314331</v>
      </c>
      <c r="I661">
        <v>135450.43607600001</v>
      </c>
      <c r="J661">
        <v>276</v>
      </c>
      <c r="K661">
        <v>2020</v>
      </c>
      <c r="L661" s="16">
        <v>44106</v>
      </c>
    </row>
    <row r="662" spans="1:12" x14ac:dyDescent="0.25">
      <c r="A662" s="17" t="s">
        <v>17</v>
      </c>
      <c r="B662" s="17">
        <v>663</v>
      </c>
      <c r="C662" s="17">
        <v>59670000</v>
      </c>
      <c r="E662" s="17">
        <v>6309.5766601599998</v>
      </c>
      <c r="F662" s="17">
        <v>772681.0625</v>
      </c>
      <c r="G662" s="17">
        <v>766371.48583999998</v>
      </c>
      <c r="H662" s="17">
        <v>133503.76884599999</v>
      </c>
      <c r="I662" s="17">
        <v>104647.18225899999</v>
      </c>
      <c r="J662" s="17">
        <v>276</v>
      </c>
      <c r="K662" s="17">
        <v>2020</v>
      </c>
      <c r="L662" s="18">
        <v>44106</v>
      </c>
    </row>
    <row r="663" spans="1:12" x14ac:dyDescent="0.25">
      <c r="A663" t="s">
        <v>15</v>
      </c>
      <c r="B663">
        <v>829</v>
      </c>
      <c r="C663">
        <v>74610000</v>
      </c>
      <c r="E663">
        <v>6309.5766601599998</v>
      </c>
      <c r="F663">
        <v>963829.4375</v>
      </c>
      <c r="G663">
        <v>957519.86083999998</v>
      </c>
      <c r="H663">
        <v>121451.52026799999</v>
      </c>
      <c r="I663">
        <v>148556.76989200001</v>
      </c>
      <c r="J663">
        <v>276</v>
      </c>
      <c r="K663">
        <v>2020</v>
      </c>
      <c r="L663" s="16">
        <v>44106</v>
      </c>
    </row>
    <row r="664" spans="1:12" x14ac:dyDescent="0.25">
      <c r="A664" s="17" t="s">
        <v>22</v>
      </c>
      <c r="B664" s="17">
        <v>63</v>
      </c>
      <c r="C664" s="17">
        <v>5670000</v>
      </c>
      <c r="E664" s="17">
        <v>6309.5766601599998</v>
      </c>
      <c r="F664" s="17">
        <v>483059.09375</v>
      </c>
      <c r="G664" s="17">
        <v>476749.51708999998</v>
      </c>
      <c r="H664" s="17">
        <v>120339.987467</v>
      </c>
      <c r="I664" s="17">
        <v>113914.013102</v>
      </c>
      <c r="J664" s="17">
        <v>276</v>
      </c>
      <c r="K664" s="17">
        <v>2020</v>
      </c>
      <c r="L664" s="18">
        <v>44106</v>
      </c>
    </row>
    <row r="665" spans="1:12" x14ac:dyDescent="0.25">
      <c r="A665" s="17" t="s">
        <v>28</v>
      </c>
      <c r="B665" s="17">
        <v>120</v>
      </c>
      <c r="C665" s="17">
        <v>10800000</v>
      </c>
      <c r="E665" s="17">
        <v>6309.5766601599998</v>
      </c>
      <c r="F665" s="17">
        <v>420726.6875</v>
      </c>
      <c r="G665" s="17">
        <v>414417.11083999998</v>
      </c>
      <c r="H665" s="17">
        <v>119151.08236099999</v>
      </c>
      <c r="I665" s="17">
        <v>102560.399408</v>
      </c>
      <c r="J665" s="17">
        <v>276</v>
      </c>
      <c r="K665" s="17">
        <v>2020</v>
      </c>
      <c r="L665" s="18">
        <v>44106</v>
      </c>
    </row>
    <row r="666" spans="1:12" x14ac:dyDescent="0.25">
      <c r="A666" t="s">
        <v>19</v>
      </c>
      <c r="B666">
        <v>34</v>
      </c>
      <c r="C666">
        <v>3060000</v>
      </c>
      <c r="E666">
        <v>6309.5766601599998</v>
      </c>
      <c r="F666">
        <v>346737</v>
      </c>
      <c r="G666">
        <v>340427.42333999998</v>
      </c>
      <c r="H666">
        <v>45385.277918200001</v>
      </c>
      <c r="I666">
        <v>82381.609784900007</v>
      </c>
      <c r="J666">
        <v>276</v>
      </c>
      <c r="K666">
        <v>2020</v>
      </c>
      <c r="L666" s="16">
        <v>44106</v>
      </c>
    </row>
    <row r="667" spans="1:12" x14ac:dyDescent="0.25">
      <c r="A667" s="17" t="s">
        <v>27</v>
      </c>
      <c r="B667" s="17">
        <v>240</v>
      </c>
      <c r="C667" s="17">
        <v>21600000</v>
      </c>
      <c r="E667" s="17">
        <v>6309.5766601599998</v>
      </c>
      <c r="F667" s="17">
        <v>376704</v>
      </c>
      <c r="G667" s="17">
        <v>370394.42333999998</v>
      </c>
      <c r="H667" s="17">
        <v>16395.593151900001</v>
      </c>
      <c r="I667" s="17">
        <v>37761.6597998</v>
      </c>
      <c r="J667" s="17">
        <v>276</v>
      </c>
      <c r="K667" s="17">
        <v>2020</v>
      </c>
      <c r="L667" s="18">
        <v>44106</v>
      </c>
    </row>
    <row r="668" spans="1:12" x14ac:dyDescent="0.25">
      <c r="A668" t="s">
        <v>31</v>
      </c>
      <c r="B668">
        <v>67</v>
      </c>
      <c r="C668">
        <v>6030000</v>
      </c>
      <c r="E668" s="17">
        <v>6309.5766601599998</v>
      </c>
      <c r="F668" s="17">
        <v>143218.828125</v>
      </c>
      <c r="G668" s="17">
        <v>136909.25146500001</v>
      </c>
      <c r="H668" s="17">
        <v>14939.445851799999</v>
      </c>
      <c r="I668" s="17">
        <v>26983.157094999999</v>
      </c>
      <c r="J668">
        <v>276</v>
      </c>
      <c r="K668">
        <v>2020</v>
      </c>
      <c r="L668" s="16">
        <v>44106</v>
      </c>
    </row>
    <row r="669" spans="1:12" x14ac:dyDescent="0.25">
      <c r="A669" s="17" t="s">
        <v>23</v>
      </c>
      <c r="B669" s="17">
        <v>114</v>
      </c>
      <c r="C669" s="17">
        <v>10260000</v>
      </c>
      <c r="E669" s="17">
        <v>6309.5766601599998</v>
      </c>
      <c r="F669" s="17">
        <v>147231.328125</v>
      </c>
      <c r="G669" s="17">
        <v>140921.75146500001</v>
      </c>
      <c r="H669" s="17">
        <v>14644.5016662</v>
      </c>
      <c r="I669" s="17">
        <v>23402.2101415</v>
      </c>
      <c r="J669" s="17">
        <v>276</v>
      </c>
      <c r="K669" s="17">
        <v>2020</v>
      </c>
      <c r="L669" s="18">
        <v>44106</v>
      </c>
    </row>
    <row r="670" spans="1:12" x14ac:dyDescent="0.25">
      <c r="A670" t="s">
        <v>26</v>
      </c>
      <c r="B670">
        <v>353</v>
      </c>
      <c r="C670">
        <v>31770000</v>
      </c>
      <c r="E670" s="17">
        <v>6309.5766601599998</v>
      </c>
      <c r="F670" s="17">
        <v>328095.5</v>
      </c>
      <c r="G670" s="17">
        <v>321785.92333999998</v>
      </c>
      <c r="H670" s="17">
        <v>12788.460391099999</v>
      </c>
      <c r="I670" s="17">
        <v>28421.994730499999</v>
      </c>
      <c r="J670">
        <v>276</v>
      </c>
      <c r="K670">
        <v>2020</v>
      </c>
      <c r="L670" s="16">
        <v>44106</v>
      </c>
    </row>
    <row r="671" spans="1:12" x14ac:dyDescent="0.25">
      <c r="A671" s="17" t="s">
        <v>32</v>
      </c>
      <c r="B671" s="17">
        <v>110</v>
      </c>
      <c r="C671" s="17">
        <v>9900000</v>
      </c>
      <c r="E671" s="17">
        <v>6309.5766601599998</v>
      </c>
      <c r="F671" s="17">
        <v>100000.054688</v>
      </c>
      <c r="G671" s="17">
        <v>93690.478027300007</v>
      </c>
      <c r="H671" s="17">
        <v>8479.5435103</v>
      </c>
      <c r="I671" s="17">
        <v>12153.057219599999</v>
      </c>
      <c r="J671" s="17">
        <v>276</v>
      </c>
      <c r="K671" s="17">
        <v>2020</v>
      </c>
      <c r="L671" s="18">
        <v>44106</v>
      </c>
    </row>
    <row r="672" spans="1:12" x14ac:dyDescent="0.25">
      <c r="A672" t="s">
        <v>38</v>
      </c>
      <c r="B672">
        <v>120</v>
      </c>
      <c r="C672">
        <v>10800000</v>
      </c>
      <c r="E672">
        <v>6309.5766601599998</v>
      </c>
      <c r="F672">
        <v>75857.78125</v>
      </c>
      <c r="G672">
        <v>69548.204589800007</v>
      </c>
      <c r="H672">
        <v>8329.7891845699996</v>
      </c>
      <c r="I672">
        <v>9681.6101317100001</v>
      </c>
      <c r="J672">
        <v>276</v>
      </c>
      <c r="K672">
        <v>2020</v>
      </c>
      <c r="L672" s="16">
        <v>44106</v>
      </c>
    </row>
    <row r="673" spans="1:12" x14ac:dyDescent="0.25">
      <c r="A673" t="s">
        <v>33</v>
      </c>
      <c r="B673">
        <v>210</v>
      </c>
      <c r="C673">
        <v>18900000</v>
      </c>
      <c r="E673">
        <v>6309.5766601599998</v>
      </c>
      <c r="F673">
        <v>6309.5766601599998</v>
      </c>
      <c r="G673">
        <v>0</v>
      </c>
      <c r="H673">
        <v>6309.5766601599998</v>
      </c>
      <c r="I673">
        <v>0</v>
      </c>
      <c r="J673">
        <v>276</v>
      </c>
      <c r="K673">
        <v>2020</v>
      </c>
      <c r="L673" s="16">
        <v>44106</v>
      </c>
    </row>
    <row r="674" spans="1:12" x14ac:dyDescent="0.25">
      <c r="A674" t="s">
        <v>34</v>
      </c>
      <c r="B674">
        <v>23</v>
      </c>
      <c r="C674">
        <v>2070000</v>
      </c>
      <c r="E674" s="17">
        <v>6309.5766601599998</v>
      </c>
      <c r="F674" s="17">
        <v>6309.5766601599998</v>
      </c>
      <c r="G674" s="17">
        <v>0</v>
      </c>
      <c r="H674" s="17">
        <v>6309.5766601599998</v>
      </c>
      <c r="I674" s="17">
        <v>0</v>
      </c>
      <c r="J674">
        <v>276</v>
      </c>
      <c r="K674">
        <v>2020</v>
      </c>
      <c r="L674" s="16">
        <v>44106</v>
      </c>
    </row>
    <row r="675" spans="1:12" x14ac:dyDescent="0.25">
      <c r="A675" s="17" t="s">
        <v>35</v>
      </c>
      <c r="B675" s="17">
        <v>130</v>
      </c>
      <c r="C675" s="17">
        <v>11700000</v>
      </c>
      <c r="E675" s="17">
        <v>6309.5766601599998</v>
      </c>
      <c r="F675" s="17">
        <v>6309.5766601599998</v>
      </c>
      <c r="G675" s="17">
        <v>0</v>
      </c>
      <c r="H675" s="17">
        <v>6309.5766601599998</v>
      </c>
      <c r="I675" s="17">
        <v>0</v>
      </c>
      <c r="J675" s="17">
        <v>276</v>
      </c>
      <c r="K675" s="17">
        <v>2020</v>
      </c>
      <c r="L675" s="18">
        <v>44106</v>
      </c>
    </row>
    <row r="676" spans="1:12" x14ac:dyDescent="0.25">
      <c r="A676" s="17" t="s">
        <v>52</v>
      </c>
      <c r="B676" s="17">
        <v>49</v>
      </c>
      <c r="C676" s="17">
        <v>4410000</v>
      </c>
      <c r="E676" s="17">
        <v>6309.5766601599998</v>
      </c>
      <c r="F676" s="17">
        <v>6309.5766601599998</v>
      </c>
      <c r="G676" s="17">
        <v>0</v>
      </c>
      <c r="H676" s="17">
        <v>6309.5766601599998</v>
      </c>
      <c r="I676" s="17">
        <v>0</v>
      </c>
      <c r="J676" s="17">
        <v>276</v>
      </c>
      <c r="K676" s="17">
        <v>2020</v>
      </c>
      <c r="L676" s="18">
        <v>44106</v>
      </c>
    </row>
    <row r="677" spans="1:12" x14ac:dyDescent="0.25">
      <c r="A677" t="s">
        <v>37</v>
      </c>
      <c r="B677">
        <v>120</v>
      </c>
      <c r="C677">
        <v>10800000</v>
      </c>
      <c r="E677">
        <v>6309.5766601599998</v>
      </c>
      <c r="F677">
        <v>6309.5766601599998</v>
      </c>
      <c r="G677">
        <v>0</v>
      </c>
      <c r="H677">
        <v>6309.5766601599998</v>
      </c>
      <c r="I677">
        <v>0</v>
      </c>
      <c r="J677">
        <v>276</v>
      </c>
      <c r="K677">
        <v>2020</v>
      </c>
      <c r="L677" s="16">
        <v>44106</v>
      </c>
    </row>
    <row r="678" spans="1:12" x14ac:dyDescent="0.25">
      <c r="A678" t="s">
        <v>39</v>
      </c>
      <c r="B678">
        <v>27</v>
      </c>
      <c r="C678">
        <v>2430000</v>
      </c>
      <c r="E678">
        <v>6309.5766601599998</v>
      </c>
      <c r="F678">
        <v>6309.5766601599998</v>
      </c>
      <c r="G678">
        <v>0</v>
      </c>
      <c r="H678">
        <v>6309.5766601599998</v>
      </c>
      <c r="I678">
        <v>0</v>
      </c>
      <c r="J678">
        <v>276</v>
      </c>
      <c r="K678">
        <v>2020</v>
      </c>
      <c r="L678" s="16">
        <v>44106</v>
      </c>
    </row>
    <row r="679" spans="1:12" x14ac:dyDescent="0.25">
      <c r="A679" t="s">
        <v>43</v>
      </c>
      <c r="B679">
        <v>12</v>
      </c>
      <c r="C679">
        <v>1080000</v>
      </c>
      <c r="E679">
        <v>6309.5766601599998</v>
      </c>
      <c r="F679">
        <v>6309.5766601599998</v>
      </c>
      <c r="G679">
        <v>0</v>
      </c>
      <c r="H679">
        <v>6309.5766601599998</v>
      </c>
      <c r="I679">
        <v>0</v>
      </c>
      <c r="J679">
        <v>276</v>
      </c>
      <c r="K679">
        <v>2020</v>
      </c>
      <c r="L679" s="16">
        <v>44106</v>
      </c>
    </row>
    <row r="680" spans="1:12" x14ac:dyDescent="0.25">
      <c r="A680" s="17" t="s">
        <v>44</v>
      </c>
      <c r="B680" s="17">
        <v>14</v>
      </c>
      <c r="C680" s="17">
        <v>1260000</v>
      </c>
      <c r="E680" s="17">
        <v>6309.5766601599998</v>
      </c>
      <c r="F680" s="17">
        <v>6309.5766601599998</v>
      </c>
      <c r="G680" s="17">
        <v>0</v>
      </c>
      <c r="H680" s="17">
        <v>6309.5766601599998</v>
      </c>
      <c r="I680" s="17">
        <v>0</v>
      </c>
      <c r="J680" s="17">
        <v>276</v>
      </c>
      <c r="K680" s="17">
        <v>2020</v>
      </c>
      <c r="L680" s="18">
        <v>44106</v>
      </c>
    </row>
    <row r="681" spans="1:12" x14ac:dyDescent="0.25">
      <c r="A681" t="s">
        <v>25</v>
      </c>
      <c r="B681">
        <v>26</v>
      </c>
      <c r="C681">
        <v>2340000</v>
      </c>
      <c r="E681">
        <v>6309.5766601599998</v>
      </c>
      <c r="F681">
        <v>6309.5766601599998</v>
      </c>
      <c r="G681">
        <v>0</v>
      </c>
      <c r="H681">
        <v>6309.5766601599998</v>
      </c>
      <c r="I681">
        <v>0</v>
      </c>
      <c r="J681">
        <v>276</v>
      </c>
      <c r="K681">
        <v>2020</v>
      </c>
      <c r="L681" s="16">
        <v>44106</v>
      </c>
    </row>
    <row r="682" spans="1:12" x14ac:dyDescent="0.25">
      <c r="A682" t="s">
        <v>51</v>
      </c>
      <c r="B682">
        <v>6</v>
      </c>
      <c r="C682">
        <v>540000</v>
      </c>
      <c r="E682">
        <v>6309.5766601599998</v>
      </c>
      <c r="F682">
        <v>6309.5766601599998</v>
      </c>
      <c r="G682">
        <v>0</v>
      </c>
      <c r="H682">
        <v>6309.5766601599998</v>
      </c>
      <c r="I682">
        <v>0</v>
      </c>
      <c r="J682">
        <v>276</v>
      </c>
      <c r="K682">
        <v>2020</v>
      </c>
      <c r="L682" s="16">
        <v>44106</v>
      </c>
    </row>
    <row r="683" spans="1:12" x14ac:dyDescent="0.25">
      <c r="A683" t="s">
        <v>54</v>
      </c>
      <c r="B683">
        <v>20</v>
      </c>
      <c r="C683">
        <v>1800000</v>
      </c>
      <c r="E683">
        <v>6309.5766601599998</v>
      </c>
      <c r="F683">
        <v>6309.5766601599998</v>
      </c>
      <c r="G683">
        <v>0</v>
      </c>
      <c r="H683">
        <v>6309.5766601599998</v>
      </c>
      <c r="I683">
        <v>0</v>
      </c>
      <c r="J683">
        <v>276</v>
      </c>
      <c r="K683">
        <v>2020</v>
      </c>
      <c r="L683" s="16">
        <v>44106</v>
      </c>
    </row>
    <row r="684" spans="1:12" x14ac:dyDescent="0.25">
      <c r="A684" s="17" t="s">
        <v>48</v>
      </c>
      <c r="B684" s="17">
        <v>32</v>
      </c>
      <c r="C684" s="17">
        <v>2880000</v>
      </c>
      <c r="E684" s="17">
        <v>6309.5766601599998</v>
      </c>
      <c r="F684" s="17">
        <v>6309.5766601599998</v>
      </c>
      <c r="G684" s="17">
        <v>0</v>
      </c>
      <c r="H684" s="17">
        <v>6309.5766601599998</v>
      </c>
      <c r="I684" s="17">
        <v>0</v>
      </c>
      <c r="J684" s="17">
        <v>276</v>
      </c>
      <c r="K684" s="17">
        <v>2020</v>
      </c>
      <c r="L684" s="18">
        <v>44106</v>
      </c>
    </row>
    <row r="685" spans="1:12" x14ac:dyDescent="0.25">
      <c r="A685" t="s">
        <v>30</v>
      </c>
      <c r="B685">
        <v>555</v>
      </c>
      <c r="C685">
        <v>49950000</v>
      </c>
      <c r="E685">
        <v>6309.5766601599998</v>
      </c>
      <c r="F685">
        <v>6309.5766601599998</v>
      </c>
      <c r="G685">
        <v>0</v>
      </c>
      <c r="H685">
        <v>6309.5766601599998</v>
      </c>
      <c r="I685">
        <v>4.6159850584900002E-4</v>
      </c>
      <c r="J685">
        <v>276</v>
      </c>
      <c r="K685">
        <v>2020</v>
      </c>
      <c r="L685" s="16">
        <v>44106</v>
      </c>
    </row>
    <row r="686" spans="1:12" x14ac:dyDescent="0.25">
      <c r="A686" s="17" t="s">
        <v>20</v>
      </c>
      <c r="B686" s="17">
        <v>2560</v>
      </c>
      <c r="C686" s="17">
        <v>230400000</v>
      </c>
      <c r="E686" s="17">
        <v>6309.5766601599998</v>
      </c>
      <c r="F686" s="17">
        <v>6486349</v>
      </c>
      <c r="G686" s="17">
        <v>6480039.4233400002</v>
      </c>
      <c r="H686" s="17">
        <v>1243937.4505100001</v>
      </c>
      <c r="I686" s="17">
        <v>795884.73508100002</v>
      </c>
      <c r="J686" s="17">
        <v>275</v>
      </c>
      <c r="K686" s="17">
        <v>2020</v>
      </c>
      <c r="L686" s="18">
        <v>44105</v>
      </c>
    </row>
    <row r="687" spans="1:12" x14ac:dyDescent="0.25">
      <c r="A687" s="17" t="s">
        <v>18</v>
      </c>
      <c r="B687" s="17">
        <v>122</v>
      </c>
      <c r="C687" s="17">
        <v>10980000</v>
      </c>
      <c r="E687" s="17">
        <v>6309.5766601599998</v>
      </c>
      <c r="F687" s="17">
        <v>2754230.5</v>
      </c>
      <c r="G687" s="17">
        <v>2747920.9233400002</v>
      </c>
      <c r="H687" s="17">
        <v>834676.720095</v>
      </c>
      <c r="I687" s="17">
        <v>630486.00240100001</v>
      </c>
      <c r="J687" s="17">
        <v>275</v>
      </c>
      <c r="K687" s="17">
        <v>2020</v>
      </c>
      <c r="L687" s="18">
        <v>44105</v>
      </c>
    </row>
    <row r="688" spans="1:12" x14ac:dyDescent="0.25">
      <c r="A688" s="17" t="s">
        <v>14</v>
      </c>
      <c r="B688" s="17">
        <v>30</v>
      </c>
      <c r="C688" s="17">
        <v>2700000</v>
      </c>
      <c r="E688" s="17">
        <v>6309.5766601599998</v>
      </c>
      <c r="F688" s="17">
        <v>2466040.5</v>
      </c>
      <c r="G688" s="17">
        <v>2459730.9233400002</v>
      </c>
      <c r="H688" s="17">
        <v>665759.63242200005</v>
      </c>
      <c r="I688" s="17">
        <v>631450.99931099999</v>
      </c>
      <c r="J688" s="17">
        <v>275</v>
      </c>
      <c r="K688" s="17">
        <v>2020</v>
      </c>
      <c r="L688" s="18">
        <v>44105</v>
      </c>
    </row>
    <row r="689" spans="1:12" x14ac:dyDescent="0.25">
      <c r="A689" s="17" t="s">
        <v>50</v>
      </c>
      <c r="B689" s="17">
        <v>36</v>
      </c>
      <c r="C689" s="17">
        <v>3240000</v>
      </c>
      <c r="E689" s="17">
        <v>6309.5766601599998</v>
      </c>
      <c r="F689" s="17">
        <v>1235948.125</v>
      </c>
      <c r="G689" s="17">
        <v>1229638.54834</v>
      </c>
      <c r="H689" s="17">
        <v>506638.14662000001</v>
      </c>
      <c r="I689" s="17">
        <v>312541.81270800001</v>
      </c>
      <c r="J689" s="17">
        <v>275</v>
      </c>
      <c r="K689" s="17">
        <v>2020</v>
      </c>
      <c r="L689" s="18">
        <v>44105</v>
      </c>
    </row>
    <row r="690" spans="1:12" x14ac:dyDescent="0.25">
      <c r="A690" s="17" t="s">
        <v>21</v>
      </c>
      <c r="B690" s="17">
        <v>286</v>
      </c>
      <c r="C690" s="17">
        <v>25740000</v>
      </c>
      <c r="E690" s="17">
        <v>6309.5766601599998</v>
      </c>
      <c r="F690" s="17">
        <v>1584894.25</v>
      </c>
      <c r="G690" s="17">
        <v>1578584.67334</v>
      </c>
      <c r="H690" s="17">
        <v>439408.05459000001</v>
      </c>
      <c r="I690" s="17">
        <v>312787.44017900003</v>
      </c>
      <c r="J690" s="17">
        <v>275</v>
      </c>
      <c r="K690" s="17">
        <v>2020</v>
      </c>
      <c r="L690" s="18">
        <v>44105</v>
      </c>
    </row>
    <row r="691" spans="1:12" x14ac:dyDescent="0.25">
      <c r="A691" s="17" t="s">
        <v>28</v>
      </c>
      <c r="B691" s="17">
        <v>124</v>
      </c>
      <c r="C691" s="17">
        <v>11160000</v>
      </c>
      <c r="E691" s="17">
        <v>6309.5766601599998</v>
      </c>
      <c r="F691" s="17">
        <v>1499685.25</v>
      </c>
      <c r="G691" s="17">
        <v>1493375.67334</v>
      </c>
      <c r="H691" s="17">
        <v>219889.53286800001</v>
      </c>
      <c r="I691" s="17">
        <v>250567.50055299999</v>
      </c>
      <c r="J691" s="17">
        <v>275</v>
      </c>
      <c r="K691" s="17">
        <v>2020</v>
      </c>
      <c r="L691" s="18">
        <v>44105</v>
      </c>
    </row>
    <row r="692" spans="1:12" x14ac:dyDescent="0.25">
      <c r="A692" t="s">
        <v>22</v>
      </c>
      <c r="B692">
        <v>73</v>
      </c>
      <c r="C692">
        <v>6570000</v>
      </c>
      <c r="E692">
        <v>6309.5766601599998</v>
      </c>
      <c r="F692">
        <v>570164.3125</v>
      </c>
      <c r="G692">
        <v>563854.73583999998</v>
      </c>
      <c r="H692">
        <v>199320.39698600001</v>
      </c>
      <c r="I692">
        <v>130854.426062</v>
      </c>
      <c r="J692">
        <v>275</v>
      </c>
      <c r="K692">
        <v>2020</v>
      </c>
      <c r="L692" s="16">
        <v>44105</v>
      </c>
    </row>
    <row r="693" spans="1:12" x14ac:dyDescent="0.25">
      <c r="A693" s="17" t="s">
        <v>17</v>
      </c>
      <c r="B693" s="17">
        <v>678</v>
      </c>
      <c r="C693" s="17">
        <v>61020000</v>
      </c>
      <c r="E693" s="17">
        <v>6309.5766601599998</v>
      </c>
      <c r="F693" s="17">
        <v>691831.1875</v>
      </c>
      <c r="G693" s="17">
        <v>685521.61083999998</v>
      </c>
      <c r="H693" s="17">
        <v>191413.467229</v>
      </c>
      <c r="I693" s="17">
        <v>116123.38342899999</v>
      </c>
      <c r="J693" s="17">
        <v>275</v>
      </c>
      <c r="K693" s="17">
        <v>2020</v>
      </c>
      <c r="L693" s="18">
        <v>44105</v>
      </c>
    </row>
    <row r="694" spans="1:12" x14ac:dyDescent="0.25">
      <c r="A694" t="s">
        <v>15</v>
      </c>
      <c r="B694">
        <v>898</v>
      </c>
      <c r="C694">
        <v>80820000</v>
      </c>
      <c r="E694">
        <v>6309.5766601599998</v>
      </c>
      <c r="F694">
        <v>1047129.0625</v>
      </c>
      <c r="G694">
        <v>1040819.48584</v>
      </c>
      <c r="H694">
        <v>186901.42506099999</v>
      </c>
      <c r="I694">
        <v>172463.59463400001</v>
      </c>
      <c r="J694">
        <v>275</v>
      </c>
      <c r="K694">
        <v>2020</v>
      </c>
      <c r="L694" s="16">
        <v>44105</v>
      </c>
    </row>
    <row r="695" spans="1:12" x14ac:dyDescent="0.25">
      <c r="A695" s="17" t="s">
        <v>46</v>
      </c>
      <c r="B695" s="17">
        <v>2</v>
      </c>
      <c r="C695" s="17">
        <v>180000</v>
      </c>
      <c r="E695" s="17">
        <v>64268.7851563</v>
      </c>
      <c r="F695" s="17">
        <v>183653.90625</v>
      </c>
      <c r="G695" s="17">
        <v>119385.121094</v>
      </c>
      <c r="H695" s="17">
        <v>123961.345703</v>
      </c>
      <c r="I695" s="17">
        <v>59692.5605469</v>
      </c>
      <c r="J695" s="17">
        <v>275</v>
      </c>
      <c r="K695" s="17">
        <v>2020</v>
      </c>
      <c r="L695" s="18">
        <v>44105</v>
      </c>
    </row>
    <row r="696" spans="1:12" x14ac:dyDescent="0.25">
      <c r="A696" t="s">
        <v>19</v>
      </c>
      <c r="B696">
        <v>37</v>
      </c>
      <c r="C696">
        <v>3330000</v>
      </c>
      <c r="E696">
        <v>6309.5766601599998</v>
      </c>
      <c r="F696">
        <v>229086.84375</v>
      </c>
      <c r="G696">
        <v>222777.26709000001</v>
      </c>
      <c r="H696">
        <v>91952.245222800004</v>
      </c>
      <c r="I696">
        <v>66846.548524099999</v>
      </c>
      <c r="J696">
        <v>275</v>
      </c>
      <c r="K696">
        <v>2020</v>
      </c>
      <c r="L696" s="16">
        <v>44105</v>
      </c>
    </row>
    <row r="697" spans="1:12" x14ac:dyDescent="0.25">
      <c r="A697" s="17" t="s">
        <v>34</v>
      </c>
      <c r="B697" s="17">
        <v>25</v>
      </c>
      <c r="C697" s="17">
        <v>2250000</v>
      </c>
      <c r="E697" s="17">
        <v>6309.5766601599998</v>
      </c>
      <c r="F697" s="17">
        <v>496592.40625</v>
      </c>
      <c r="G697" s="17">
        <v>490282.82958999998</v>
      </c>
      <c r="H697" s="17">
        <v>57854.287949199999</v>
      </c>
      <c r="I697" s="17">
        <v>127774.965115</v>
      </c>
      <c r="J697" s="17">
        <v>275</v>
      </c>
      <c r="K697" s="17">
        <v>2020</v>
      </c>
      <c r="L697" s="18">
        <v>44105</v>
      </c>
    </row>
    <row r="698" spans="1:12" x14ac:dyDescent="0.25">
      <c r="A698" s="17" t="s">
        <v>27</v>
      </c>
      <c r="B698" s="17">
        <v>258</v>
      </c>
      <c r="C698" s="17">
        <v>23220000</v>
      </c>
      <c r="E698" s="17">
        <v>6309.5766601599998</v>
      </c>
      <c r="F698" s="17">
        <v>912011.4375</v>
      </c>
      <c r="G698" s="17">
        <v>905701.86083999998</v>
      </c>
      <c r="H698" s="17">
        <v>50517.874547699997</v>
      </c>
      <c r="I698" s="17">
        <v>107107.782016</v>
      </c>
      <c r="J698" s="17">
        <v>275</v>
      </c>
      <c r="K698" s="17">
        <v>2020</v>
      </c>
      <c r="L698" s="18">
        <v>44105</v>
      </c>
    </row>
    <row r="699" spans="1:12" x14ac:dyDescent="0.25">
      <c r="A699" t="s">
        <v>26</v>
      </c>
      <c r="B699">
        <v>355</v>
      </c>
      <c r="C699">
        <v>31950000</v>
      </c>
      <c r="E699">
        <v>6309.5766601599998</v>
      </c>
      <c r="F699">
        <v>619441.5</v>
      </c>
      <c r="G699">
        <v>613131.92333999998</v>
      </c>
      <c r="H699">
        <v>44220.281878599999</v>
      </c>
      <c r="I699">
        <v>89781.159939699995</v>
      </c>
      <c r="J699">
        <v>275</v>
      </c>
      <c r="K699">
        <v>2020</v>
      </c>
      <c r="L699" s="16">
        <v>44105</v>
      </c>
    </row>
    <row r="700" spans="1:12" x14ac:dyDescent="0.25">
      <c r="A700" s="17" t="s">
        <v>24</v>
      </c>
      <c r="B700" s="17">
        <v>96</v>
      </c>
      <c r="C700" s="17">
        <v>8640000</v>
      </c>
      <c r="E700" s="17">
        <v>6309.5766601599998</v>
      </c>
      <c r="F700" s="17">
        <v>496592.40625</v>
      </c>
      <c r="G700" s="17">
        <v>490282.82958999998</v>
      </c>
      <c r="H700" s="17">
        <v>31392.795059200002</v>
      </c>
      <c r="I700" s="17">
        <v>73448.964918500002</v>
      </c>
      <c r="J700" s="17">
        <v>275</v>
      </c>
      <c r="K700" s="17">
        <v>2020</v>
      </c>
      <c r="L700" s="18">
        <v>44105</v>
      </c>
    </row>
    <row r="701" spans="1:12" x14ac:dyDescent="0.25">
      <c r="A701" s="17" t="s">
        <v>23</v>
      </c>
      <c r="B701" s="17">
        <v>127</v>
      </c>
      <c r="C701" s="17">
        <v>11430000</v>
      </c>
      <c r="E701" s="17">
        <v>6309.5766601599998</v>
      </c>
      <c r="F701" s="17">
        <v>366437.6875</v>
      </c>
      <c r="G701" s="17">
        <v>360128.11083999998</v>
      </c>
      <c r="H701" s="17">
        <v>27020.572961499998</v>
      </c>
      <c r="I701" s="17">
        <v>50809.776745700001</v>
      </c>
      <c r="J701" s="17">
        <v>275</v>
      </c>
      <c r="K701" s="17">
        <v>2020</v>
      </c>
      <c r="L701" s="18">
        <v>44105</v>
      </c>
    </row>
    <row r="702" spans="1:12" x14ac:dyDescent="0.25">
      <c r="A702" s="17" t="s">
        <v>31</v>
      </c>
      <c r="B702" s="17">
        <v>106</v>
      </c>
      <c r="C702" s="17">
        <v>9540000</v>
      </c>
      <c r="E702" s="17">
        <v>6309.5766601599998</v>
      </c>
      <c r="F702" s="17">
        <v>135519</v>
      </c>
      <c r="G702" s="17">
        <v>129209.42333999999</v>
      </c>
      <c r="H702" s="17">
        <v>18474.940733700001</v>
      </c>
      <c r="I702" s="17">
        <v>28976.872163299999</v>
      </c>
      <c r="J702" s="17">
        <v>275</v>
      </c>
      <c r="K702" s="17">
        <v>2020</v>
      </c>
      <c r="L702" s="18">
        <v>44105</v>
      </c>
    </row>
    <row r="703" spans="1:12" x14ac:dyDescent="0.25">
      <c r="A703" s="17" t="s">
        <v>38</v>
      </c>
      <c r="B703" s="17">
        <v>160</v>
      </c>
      <c r="C703" s="17">
        <v>14400000</v>
      </c>
      <c r="E703" s="17">
        <v>6309.5766601599998</v>
      </c>
      <c r="F703" s="17">
        <v>301995.375</v>
      </c>
      <c r="G703" s="17">
        <v>295685.79833999998</v>
      </c>
      <c r="H703" s="17">
        <v>15505.8013885</v>
      </c>
      <c r="I703" s="17">
        <v>43614.247943499999</v>
      </c>
      <c r="J703" s="17">
        <v>275</v>
      </c>
      <c r="K703" s="17">
        <v>2020</v>
      </c>
      <c r="L703" s="18">
        <v>44105</v>
      </c>
    </row>
    <row r="704" spans="1:12" x14ac:dyDescent="0.25">
      <c r="A704" s="17" t="s">
        <v>32</v>
      </c>
      <c r="B704" s="17">
        <v>116</v>
      </c>
      <c r="C704" s="17">
        <v>10440000</v>
      </c>
      <c r="E704" s="17">
        <v>6309.5766601599998</v>
      </c>
      <c r="F704" s="17">
        <v>356451.15625</v>
      </c>
      <c r="G704" s="17">
        <v>350141.57958999998</v>
      </c>
      <c r="H704" s="17">
        <v>14253.943372</v>
      </c>
      <c r="I704" s="17">
        <v>43146.651645700003</v>
      </c>
      <c r="J704" s="17">
        <v>275</v>
      </c>
      <c r="K704" s="17">
        <v>2020</v>
      </c>
      <c r="L704" s="18">
        <v>44105</v>
      </c>
    </row>
    <row r="705" spans="1:12" x14ac:dyDescent="0.25">
      <c r="A705" t="s">
        <v>30</v>
      </c>
      <c r="B705">
        <v>559</v>
      </c>
      <c r="C705">
        <v>50310000</v>
      </c>
      <c r="E705" s="17">
        <v>6309.5766601599998</v>
      </c>
      <c r="F705" s="17">
        <v>210862.984375</v>
      </c>
      <c r="G705" s="17">
        <v>204553.40771500001</v>
      </c>
      <c r="H705" s="17">
        <v>6675.5040442600002</v>
      </c>
      <c r="I705" s="17">
        <v>8643.9453112800002</v>
      </c>
      <c r="J705">
        <v>275</v>
      </c>
      <c r="K705">
        <v>2020</v>
      </c>
      <c r="L705" s="16">
        <v>44105</v>
      </c>
    </row>
    <row r="706" spans="1:12" x14ac:dyDescent="0.25">
      <c r="A706" t="s">
        <v>33</v>
      </c>
      <c r="B706">
        <v>224</v>
      </c>
      <c r="C706">
        <v>20160000</v>
      </c>
      <c r="E706">
        <v>6309.5766601599998</v>
      </c>
      <c r="F706">
        <v>6309.5766601599998</v>
      </c>
      <c r="G706">
        <v>0</v>
      </c>
      <c r="H706">
        <v>6309.5766601599998</v>
      </c>
      <c r="I706">
        <v>0</v>
      </c>
      <c r="J706">
        <v>275</v>
      </c>
      <c r="K706">
        <v>2020</v>
      </c>
      <c r="L706" s="16">
        <v>44105</v>
      </c>
    </row>
    <row r="707" spans="1:12" x14ac:dyDescent="0.25">
      <c r="A707" s="17" t="s">
        <v>35</v>
      </c>
      <c r="B707" s="17">
        <v>144</v>
      </c>
      <c r="C707" s="17">
        <v>12960000</v>
      </c>
      <c r="E707" s="17">
        <v>6309.5766601599998</v>
      </c>
      <c r="F707" s="17">
        <v>6309.5766601599998</v>
      </c>
      <c r="G707" s="17">
        <v>0</v>
      </c>
      <c r="H707" s="17">
        <v>6309.5766601599998</v>
      </c>
      <c r="I707" s="17">
        <v>0</v>
      </c>
      <c r="J707" s="17">
        <v>275</v>
      </c>
      <c r="K707" s="17">
        <v>2020</v>
      </c>
      <c r="L707" s="18">
        <v>44105</v>
      </c>
    </row>
    <row r="708" spans="1:12" x14ac:dyDescent="0.25">
      <c r="A708" s="17" t="s">
        <v>52</v>
      </c>
      <c r="B708" s="17">
        <v>54</v>
      </c>
      <c r="C708" s="17">
        <v>4860000</v>
      </c>
      <c r="E708" s="17">
        <v>6309.5766601599998</v>
      </c>
      <c r="F708" s="17">
        <v>6309.5766601599998</v>
      </c>
      <c r="G708" s="17">
        <v>0</v>
      </c>
      <c r="H708" s="17">
        <v>6309.5766601599998</v>
      </c>
      <c r="I708" s="17">
        <v>0</v>
      </c>
      <c r="J708" s="17">
        <v>275</v>
      </c>
      <c r="K708" s="17">
        <v>2020</v>
      </c>
      <c r="L708" s="18">
        <v>44105</v>
      </c>
    </row>
    <row r="709" spans="1:12" x14ac:dyDescent="0.25">
      <c r="A709" t="s">
        <v>37</v>
      </c>
      <c r="B709">
        <v>125</v>
      </c>
      <c r="C709">
        <v>11250000</v>
      </c>
      <c r="E709">
        <v>6309.5766601599998</v>
      </c>
      <c r="F709">
        <v>6309.5766601599998</v>
      </c>
      <c r="G709">
        <v>0</v>
      </c>
      <c r="H709">
        <v>6309.5766601599998</v>
      </c>
      <c r="I709">
        <v>0</v>
      </c>
      <c r="J709">
        <v>275</v>
      </c>
      <c r="K709">
        <v>2020</v>
      </c>
      <c r="L709" s="16">
        <v>44105</v>
      </c>
    </row>
    <row r="710" spans="1:12" x14ac:dyDescent="0.25">
      <c r="A710" t="s">
        <v>39</v>
      </c>
      <c r="B710">
        <v>38</v>
      </c>
      <c r="C710">
        <v>3420000</v>
      </c>
      <c r="E710" s="17">
        <v>6309.5766601599998</v>
      </c>
      <c r="F710" s="17">
        <v>6309.5766601599998</v>
      </c>
      <c r="G710" s="17">
        <v>0</v>
      </c>
      <c r="H710" s="17">
        <v>6309.5766601599998</v>
      </c>
      <c r="I710" s="17">
        <v>0</v>
      </c>
      <c r="J710">
        <v>275</v>
      </c>
      <c r="K710">
        <v>2020</v>
      </c>
      <c r="L710" s="16">
        <v>44105</v>
      </c>
    </row>
    <row r="711" spans="1:12" x14ac:dyDescent="0.25">
      <c r="A711" t="s">
        <v>40</v>
      </c>
      <c r="B711">
        <v>19</v>
      </c>
      <c r="C711">
        <v>1710000</v>
      </c>
      <c r="E711" s="17">
        <v>6309.5766601599998</v>
      </c>
      <c r="F711" s="17">
        <v>6309.5766601599998</v>
      </c>
      <c r="G711" s="17">
        <v>0</v>
      </c>
      <c r="H711" s="17">
        <v>6309.5766601599998</v>
      </c>
      <c r="I711" s="17">
        <v>0</v>
      </c>
      <c r="J711">
        <v>275</v>
      </c>
      <c r="K711">
        <v>2020</v>
      </c>
      <c r="L711" s="16">
        <v>44105</v>
      </c>
    </row>
    <row r="712" spans="1:12" x14ac:dyDescent="0.25">
      <c r="A712" s="17" t="s">
        <v>41</v>
      </c>
      <c r="B712" s="17">
        <v>32</v>
      </c>
      <c r="C712" s="17">
        <v>2880000</v>
      </c>
      <c r="E712" s="17">
        <v>6309.5766601599998</v>
      </c>
      <c r="F712" s="17">
        <v>6309.5766601599998</v>
      </c>
      <c r="G712" s="17">
        <v>0</v>
      </c>
      <c r="H712" s="17">
        <v>6309.5766601599998</v>
      </c>
      <c r="I712" s="17">
        <v>0</v>
      </c>
      <c r="J712" s="17">
        <v>275</v>
      </c>
      <c r="K712" s="17">
        <v>2020</v>
      </c>
      <c r="L712" s="18">
        <v>44105</v>
      </c>
    </row>
    <row r="713" spans="1:12" x14ac:dyDescent="0.25">
      <c r="A713" s="17" t="s">
        <v>42</v>
      </c>
      <c r="B713" s="17">
        <v>14</v>
      </c>
      <c r="C713" s="17">
        <v>1260000</v>
      </c>
      <c r="E713" s="17">
        <v>6309.5766601599998</v>
      </c>
      <c r="F713" s="17">
        <v>6309.5766601599998</v>
      </c>
      <c r="G713" s="17">
        <v>0</v>
      </c>
      <c r="H713" s="17">
        <v>6309.5766601599998</v>
      </c>
      <c r="I713" s="17">
        <v>0</v>
      </c>
      <c r="J713" s="17">
        <v>275</v>
      </c>
      <c r="K713" s="17">
        <v>2020</v>
      </c>
      <c r="L713" s="18">
        <v>44105</v>
      </c>
    </row>
    <row r="714" spans="1:12" x14ac:dyDescent="0.25">
      <c r="A714" s="17" t="s">
        <v>43</v>
      </c>
      <c r="B714" s="17">
        <v>18</v>
      </c>
      <c r="C714" s="17">
        <v>1620000</v>
      </c>
      <c r="E714" s="17">
        <v>6309.5766601599998</v>
      </c>
      <c r="F714" s="17">
        <v>6309.5766601599998</v>
      </c>
      <c r="G714" s="17">
        <v>0</v>
      </c>
      <c r="H714" s="17">
        <v>6309.5766601599998</v>
      </c>
      <c r="I714" s="17">
        <v>0</v>
      </c>
      <c r="J714" s="17">
        <v>275</v>
      </c>
      <c r="K714" s="17">
        <v>2020</v>
      </c>
      <c r="L714" s="18">
        <v>44105</v>
      </c>
    </row>
    <row r="715" spans="1:12" x14ac:dyDescent="0.25">
      <c r="A715" t="s">
        <v>44</v>
      </c>
      <c r="B715">
        <v>72</v>
      </c>
      <c r="C715">
        <v>6480000</v>
      </c>
      <c r="E715" s="17">
        <v>6309.5766601599998</v>
      </c>
      <c r="F715" s="17">
        <v>6309.5766601599998</v>
      </c>
      <c r="G715" s="17">
        <v>0</v>
      </c>
      <c r="H715" s="17">
        <v>6309.5766601599998</v>
      </c>
      <c r="I715" s="17">
        <v>0</v>
      </c>
      <c r="J715">
        <v>275</v>
      </c>
      <c r="K715">
        <v>2020</v>
      </c>
      <c r="L715" s="16">
        <v>44105</v>
      </c>
    </row>
    <row r="716" spans="1:12" x14ac:dyDescent="0.25">
      <c r="A716" s="17" t="s">
        <v>25</v>
      </c>
      <c r="B716" s="17">
        <v>37</v>
      </c>
      <c r="C716" s="17">
        <v>3330000</v>
      </c>
      <c r="E716" s="17">
        <v>6309.5766601599998</v>
      </c>
      <c r="F716" s="17">
        <v>6309.5766601599998</v>
      </c>
      <c r="G716" s="17">
        <v>0</v>
      </c>
      <c r="H716" s="17">
        <v>6309.5766601599998</v>
      </c>
      <c r="I716" s="17">
        <v>0</v>
      </c>
      <c r="J716" s="17">
        <v>275</v>
      </c>
      <c r="K716" s="17">
        <v>2020</v>
      </c>
      <c r="L716" s="18">
        <v>44105</v>
      </c>
    </row>
    <row r="717" spans="1:12" x14ac:dyDescent="0.25">
      <c r="A717" s="17" t="s">
        <v>51</v>
      </c>
      <c r="B717" s="17">
        <v>15</v>
      </c>
      <c r="C717" s="17">
        <v>1350000</v>
      </c>
      <c r="E717" s="17">
        <v>6309.5766601599998</v>
      </c>
      <c r="F717" s="17">
        <v>6309.5766601599998</v>
      </c>
      <c r="G717" s="17">
        <v>0</v>
      </c>
      <c r="H717" s="17">
        <v>6309.5766601599998</v>
      </c>
      <c r="I717" s="17">
        <v>0</v>
      </c>
      <c r="J717" s="17">
        <v>275</v>
      </c>
      <c r="K717" s="17">
        <v>2020</v>
      </c>
      <c r="L717" s="18">
        <v>44105</v>
      </c>
    </row>
    <row r="718" spans="1:12" x14ac:dyDescent="0.25">
      <c r="A718" t="s">
        <v>53</v>
      </c>
      <c r="B718">
        <v>28</v>
      </c>
      <c r="C718">
        <v>2520000</v>
      </c>
      <c r="E718">
        <v>6309.5766601599998</v>
      </c>
      <c r="F718">
        <v>6309.5766601599998</v>
      </c>
      <c r="G718">
        <v>0</v>
      </c>
      <c r="H718">
        <v>6309.5766601599998</v>
      </c>
      <c r="I718">
        <v>0</v>
      </c>
      <c r="J718">
        <v>275</v>
      </c>
      <c r="K718">
        <v>2020</v>
      </c>
      <c r="L718" s="16">
        <v>44105</v>
      </c>
    </row>
    <row r="719" spans="1:12" x14ac:dyDescent="0.25">
      <c r="A719" s="17" t="s">
        <v>54</v>
      </c>
      <c r="B719" s="17">
        <v>47</v>
      </c>
      <c r="C719" s="17">
        <v>4230000</v>
      </c>
      <c r="E719" s="17">
        <v>6309.5766601599998</v>
      </c>
      <c r="F719" s="17">
        <v>6309.5766601599998</v>
      </c>
      <c r="G719" s="17">
        <v>0</v>
      </c>
      <c r="H719" s="17">
        <v>6309.5766601599998</v>
      </c>
      <c r="I719" s="17">
        <v>0</v>
      </c>
      <c r="J719" s="17">
        <v>275</v>
      </c>
      <c r="K719" s="17">
        <v>2020</v>
      </c>
      <c r="L719" s="18">
        <v>44105</v>
      </c>
    </row>
    <row r="720" spans="1:12" x14ac:dyDescent="0.25">
      <c r="A720" t="s">
        <v>47</v>
      </c>
      <c r="B720">
        <v>23</v>
      </c>
      <c r="C720">
        <v>2070000</v>
      </c>
      <c r="E720">
        <v>6309.5766601599998</v>
      </c>
      <c r="F720">
        <v>6309.5766601599998</v>
      </c>
      <c r="G720">
        <v>0</v>
      </c>
      <c r="H720">
        <v>6309.5766601599998</v>
      </c>
      <c r="I720">
        <v>0</v>
      </c>
      <c r="J720">
        <v>275</v>
      </c>
      <c r="K720">
        <v>2020</v>
      </c>
      <c r="L720" s="16">
        <v>44105</v>
      </c>
    </row>
    <row r="721" spans="1:12" x14ac:dyDescent="0.25">
      <c r="A721" s="17" t="s">
        <v>48</v>
      </c>
      <c r="B721" s="17">
        <v>41</v>
      </c>
      <c r="C721" s="17">
        <v>3690000</v>
      </c>
      <c r="E721" s="17">
        <v>6309.5766601599998</v>
      </c>
      <c r="F721" s="17">
        <v>6309.5766601599998</v>
      </c>
      <c r="G721" s="17">
        <v>0</v>
      </c>
      <c r="H721" s="17">
        <v>6309.5766601599998</v>
      </c>
      <c r="I721" s="17">
        <v>0</v>
      </c>
      <c r="J721" s="17">
        <v>275</v>
      </c>
      <c r="K721" s="17">
        <v>2020</v>
      </c>
      <c r="L721" s="18">
        <v>44105</v>
      </c>
    </row>
    <row r="722" spans="1:12" x14ac:dyDescent="0.25">
      <c r="A722" t="s">
        <v>20</v>
      </c>
      <c r="B722">
        <v>2532</v>
      </c>
      <c r="C722">
        <v>227880000</v>
      </c>
      <c r="E722">
        <v>6309.5766601599998</v>
      </c>
      <c r="F722">
        <v>5807646.5</v>
      </c>
      <c r="G722">
        <v>5801336.9233400002</v>
      </c>
      <c r="H722">
        <v>1053354.9165000001</v>
      </c>
      <c r="I722">
        <v>884196.11406699999</v>
      </c>
      <c r="J722">
        <v>274</v>
      </c>
      <c r="K722">
        <v>2020</v>
      </c>
      <c r="L722" s="16">
        <v>44104</v>
      </c>
    </row>
    <row r="723" spans="1:12" x14ac:dyDescent="0.25">
      <c r="A723" s="17" t="s">
        <v>18</v>
      </c>
      <c r="B723" s="17">
        <v>92</v>
      </c>
      <c r="C723" s="17">
        <v>8280000</v>
      </c>
      <c r="E723" s="17">
        <v>13304.546875</v>
      </c>
      <c r="F723" s="17">
        <v>2333459.5</v>
      </c>
      <c r="G723" s="17">
        <v>2320154.9531299998</v>
      </c>
      <c r="H723" s="17">
        <v>809416.06133199995</v>
      </c>
      <c r="I723" s="17">
        <v>566995.07282700005</v>
      </c>
      <c r="J723" s="17">
        <v>274</v>
      </c>
      <c r="K723" s="17">
        <v>2020</v>
      </c>
      <c r="L723" s="18">
        <v>44104</v>
      </c>
    </row>
    <row r="724" spans="1:12" x14ac:dyDescent="0.25">
      <c r="A724" s="17" t="s">
        <v>14</v>
      </c>
      <c r="B724" s="17">
        <v>32</v>
      </c>
      <c r="C724" s="17">
        <v>2880000</v>
      </c>
      <c r="E724" s="17">
        <v>6309.5766601599998</v>
      </c>
      <c r="F724" s="17">
        <v>1976970.75</v>
      </c>
      <c r="G724" s="17">
        <v>1970661.17334</v>
      </c>
      <c r="H724" s="17">
        <v>532503.52832000004</v>
      </c>
      <c r="I724" s="17">
        <v>634700.31532199995</v>
      </c>
      <c r="J724" s="17">
        <v>274</v>
      </c>
      <c r="K724" s="17">
        <v>2020</v>
      </c>
      <c r="L724" s="18">
        <v>44104</v>
      </c>
    </row>
    <row r="725" spans="1:12" x14ac:dyDescent="0.25">
      <c r="A725" s="17" t="s">
        <v>50</v>
      </c>
      <c r="B725" s="17">
        <v>36</v>
      </c>
      <c r="C725" s="17">
        <v>3240000</v>
      </c>
      <c r="E725" s="17">
        <v>6309.5766601599998</v>
      </c>
      <c r="F725" s="17">
        <v>1721869.75</v>
      </c>
      <c r="G725" s="17">
        <v>1715560.17334</v>
      </c>
      <c r="H725" s="17">
        <v>436171.25127499999</v>
      </c>
      <c r="I725" s="17">
        <v>432468.02511799999</v>
      </c>
      <c r="J725" s="17">
        <v>274</v>
      </c>
      <c r="K725" s="17">
        <v>2020</v>
      </c>
      <c r="L725" s="18">
        <v>44104</v>
      </c>
    </row>
    <row r="726" spans="1:12" x14ac:dyDescent="0.25">
      <c r="A726" t="s">
        <v>49</v>
      </c>
      <c r="B726">
        <v>115</v>
      </c>
      <c r="C726">
        <v>10350000</v>
      </c>
      <c r="E726">
        <v>6309.5766601599998</v>
      </c>
      <c r="F726">
        <v>1047129.0625</v>
      </c>
      <c r="G726">
        <v>1040819.48584</v>
      </c>
      <c r="H726">
        <v>395688.48496899998</v>
      </c>
      <c r="I726">
        <v>273743.40680200001</v>
      </c>
      <c r="J726">
        <v>274</v>
      </c>
      <c r="K726">
        <v>2020</v>
      </c>
      <c r="L726" s="16">
        <v>44104</v>
      </c>
    </row>
    <row r="727" spans="1:12" x14ac:dyDescent="0.25">
      <c r="A727" s="17" t="s">
        <v>21</v>
      </c>
      <c r="B727" s="17">
        <v>401</v>
      </c>
      <c r="C727" s="17">
        <v>36090000</v>
      </c>
      <c r="E727" s="17">
        <v>6309.5766601599998</v>
      </c>
      <c r="F727" s="17">
        <v>1076466</v>
      </c>
      <c r="G727" s="17">
        <v>1070156.42334</v>
      </c>
      <c r="H727" s="17">
        <v>235835.54642100001</v>
      </c>
      <c r="I727" s="17">
        <v>193079.00306700001</v>
      </c>
      <c r="J727" s="17">
        <v>274</v>
      </c>
      <c r="K727" s="17">
        <v>2020</v>
      </c>
      <c r="L727" s="18">
        <v>44104</v>
      </c>
    </row>
    <row r="728" spans="1:12" x14ac:dyDescent="0.25">
      <c r="A728" s="17" t="s">
        <v>15</v>
      </c>
      <c r="B728" s="17">
        <v>860</v>
      </c>
      <c r="C728" s="17">
        <v>77400000</v>
      </c>
      <c r="E728" s="17">
        <v>6309.5766601599998</v>
      </c>
      <c r="F728" s="17">
        <v>887156.375</v>
      </c>
      <c r="G728" s="17">
        <v>880846.79833999998</v>
      </c>
      <c r="H728" s="17">
        <v>166947.112134</v>
      </c>
      <c r="I728" s="17">
        <v>150819.78612999999</v>
      </c>
      <c r="J728" s="17">
        <v>274</v>
      </c>
      <c r="K728" s="17">
        <v>2020</v>
      </c>
      <c r="L728" s="18">
        <v>44104</v>
      </c>
    </row>
    <row r="729" spans="1:12" x14ac:dyDescent="0.25">
      <c r="A729" t="s">
        <v>17</v>
      </c>
      <c r="B729">
        <v>669</v>
      </c>
      <c r="C729">
        <v>60210000</v>
      </c>
      <c r="E729">
        <v>6309.5766601599998</v>
      </c>
      <c r="F729">
        <v>816582.6875</v>
      </c>
      <c r="G729">
        <v>810273.11083999998</v>
      </c>
      <c r="H729">
        <v>148682.47318199999</v>
      </c>
      <c r="I729">
        <v>115915.955042</v>
      </c>
      <c r="J729">
        <v>274</v>
      </c>
      <c r="K729">
        <v>2020</v>
      </c>
      <c r="L729" s="16">
        <v>44104</v>
      </c>
    </row>
    <row r="730" spans="1:12" x14ac:dyDescent="0.25">
      <c r="A730" s="17" t="s">
        <v>28</v>
      </c>
      <c r="B730" s="17">
        <v>116</v>
      </c>
      <c r="C730" s="17">
        <v>10440000</v>
      </c>
      <c r="E730" s="17">
        <v>6309.5766601599998</v>
      </c>
      <c r="F730" s="17">
        <v>496592.40625</v>
      </c>
      <c r="G730" s="17">
        <v>490282.82958999998</v>
      </c>
      <c r="H730" s="17">
        <v>144160.22995899999</v>
      </c>
      <c r="I730" s="17">
        <v>119002.01364200001</v>
      </c>
      <c r="J730" s="17">
        <v>274</v>
      </c>
      <c r="K730" s="17">
        <v>2020</v>
      </c>
      <c r="L730" s="18">
        <v>44104</v>
      </c>
    </row>
    <row r="731" spans="1:12" x14ac:dyDescent="0.25">
      <c r="A731" s="17" t="s">
        <v>24</v>
      </c>
      <c r="B731" s="17">
        <v>194</v>
      </c>
      <c r="C731" s="17">
        <v>17460000</v>
      </c>
      <c r="E731" s="17">
        <v>6309.5766601599998</v>
      </c>
      <c r="F731" s="17">
        <v>510505.21875</v>
      </c>
      <c r="G731" s="17">
        <v>504195.64208999998</v>
      </c>
      <c r="H731" s="17">
        <v>108950.74665299999</v>
      </c>
      <c r="I731" s="17">
        <v>99458.836655100007</v>
      </c>
      <c r="J731" s="17">
        <v>274</v>
      </c>
      <c r="K731" s="17">
        <v>2020</v>
      </c>
      <c r="L731" s="18">
        <v>44104</v>
      </c>
    </row>
    <row r="732" spans="1:12" x14ac:dyDescent="0.25">
      <c r="A732" t="s">
        <v>22</v>
      </c>
      <c r="B732">
        <v>62</v>
      </c>
      <c r="C732">
        <v>5580000</v>
      </c>
      <c r="E732">
        <v>6309.5766601599998</v>
      </c>
      <c r="F732">
        <v>293765.0625</v>
      </c>
      <c r="G732">
        <v>287455.48583999998</v>
      </c>
      <c r="H732">
        <v>97754.735595699996</v>
      </c>
      <c r="I732">
        <v>89045.023839999994</v>
      </c>
      <c r="J732">
        <v>274</v>
      </c>
      <c r="K732">
        <v>2020</v>
      </c>
      <c r="L732" s="16">
        <v>44104</v>
      </c>
    </row>
    <row r="733" spans="1:12" x14ac:dyDescent="0.25">
      <c r="A733" t="s">
        <v>19</v>
      </c>
      <c r="B733">
        <v>36</v>
      </c>
      <c r="C733">
        <v>3240000</v>
      </c>
      <c r="E733">
        <v>6309.5766601599998</v>
      </c>
      <c r="F733">
        <v>270395.9375</v>
      </c>
      <c r="G733">
        <v>264086.36083999998</v>
      </c>
      <c r="H733">
        <v>66467.255750900003</v>
      </c>
      <c r="I733">
        <v>80914.620222099999</v>
      </c>
      <c r="J733">
        <v>274</v>
      </c>
      <c r="K733">
        <v>2020</v>
      </c>
      <c r="L733" s="16">
        <v>44104</v>
      </c>
    </row>
    <row r="734" spans="1:12" x14ac:dyDescent="0.25">
      <c r="A734" s="17" t="s">
        <v>34</v>
      </c>
      <c r="B734" s="17">
        <v>23</v>
      </c>
      <c r="C734" s="17">
        <v>2070000</v>
      </c>
      <c r="E734" s="17">
        <v>6309.5766601599998</v>
      </c>
      <c r="F734" s="17">
        <v>366437.6875</v>
      </c>
      <c r="G734" s="17">
        <v>360128.11083999998</v>
      </c>
      <c r="H734" s="17">
        <v>44993.940705699999</v>
      </c>
      <c r="I734" s="17">
        <v>97798.616989600006</v>
      </c>
      <c r="J734" s="17">
        <v>274</v>
      </c>
      <c r="K734" s="17">
        <v>2020</v>
      </c>
      <c r="L734" s="18">
        <v>44104</v>
      </c>
    </row>
    <row r="735" spans="1:12" x14ac:dyDescent="0.25">
      <c r="A735" s="17" t="s">
        <v>31</v>
      </c>
      <c r="B735" s="17">
        <v>64</v>
      </c>
      <c r="C735" s="17">
        <v>5760000</v>
      </c>
      <c r="E735" s="17">
        <v>6309.5766601599998</v>
      </c>
      <c r="F735" s="17">
        <v>205116.34375</v>
      </c>
      <c r="G735" s="17">
        <v>198806.76709000001</v>
      </c>
      <c r="H735" s="17">
        <v>33768.649330100001</v>
      </c>
      <c r="I735" s="17">
        <v>46371.616138199999</v>
      </c>
      <c r="J735" s="17">
        <v>274</v>
      </c>
      <c r="K735" s="17">
        <v>2020</v>
      </c>
      <c r="L735" s="18">
        <v>44104</v>
      </c>
    </row>
    <row r="736" spans="1:12" x14ac:dyDescent="0.25">
      <c r="A736" s="17" t="s">
        <v>23</v>
      </c>
      <c r="B736" s="17">
        <v>68</v>
      </c>
      <c r="C736" s="17">
        <v>6120000</v>
      </c>
      <c r="E736" s="17">
        <v>6309.5766601599998</v>
      </c>
      <c r="F736" s="17">
        <v>60813.5234375</v>
      </c>
      <c r="G736" s="17">
        <v>54503.9467773</v>
      </c>
      <c r="H736" s="17">
        <v>14769.431468299999</v>
      </c>
      <c r="I736" s="17">
        <v>15332.4127862</v>
      </c>
      <c r="J736" s="17">
        <v>274</v>
      </c>
      <c r="K736" s="17">
        <v>2020</v>
      </c>
      <c r="L736" s="18">
        <v>44104</v>
      </c>
    </row>
    <row r="737" spans="1:12" x14ac:dyDescent="0.25">
      <c r="A737" s="17" t="s">
        <v>26</v>
      </c>
      <c r="B737" s="17">
        <v>359</v>
      </c>
      <c r="C737" s="17">
        <v>32310000</v>
      </c>
      <c r="E737" s="17">
        <v>6309.5766601599998</v>
      </c>
      <c r="F737" s="17">
        <v>205116.34375</v>
      </c>
      <c r="G737" s="17">
        <v>198806.76709000001</v>
      </c>
      <c r="H737" s="17">
        <v>13525.194568499999</v>
      </c>
      <c r="I737" s="17">
        <v>26137.6987052</v>
      </c>
      <c r="J737" s="17">
        <v>274</v>
      </c>
      <c r="K737" s="17">
        <v>2020</v>
      </c>
      <c r="L737" s="18">
        <v>44104</v>
      </c>
    </row>
    <row r="738" spans="1:12" x14ac:dyDescent="0.25">
      <c r="A738" s="17" t="s">
        <v>27</v>
      </c>
      <c r="B738" s="17">
        <v>252</v>
      </c>
      <c r="C738" s="17">
        <v>22680000</v>
      </c>
      <c r="E738" s="17">
        <v>6309.5766601599998</v>
      </c>
      <c r="F738" s="17">
        <v>337287.5625</v>
      </c>
      <c r="G738" s="17">
        <v>330977.98583999998</v>
      </c>
      <c r="H738" s="17">
        <v>12252.862192299999</v>
      </c>
      <c r="I738" s="17">
        <v>31573.429194100001</v>
      </c>
      <c r="J738" s="17">
        <v>274</v>
      </c>
      <c r="K738" s="17">
        <v>2020</v>
      </c>
      <c r="L738" s="18">
        <v>44104</v>
      </c>
    </row>
    <row r="739" spans="1:12" x14ac:dyDescent="0.25">
      <c r="A739" t="s">
        <v>38</v>
      </c>
      <c r="B739">
        <v>128</v>
      </c>
      <c r="C739">
        <v>11520000</v>
      </c>
      <c r="E739">
        <v>6309.5766601599998</v>
      </c>
      <c r="F739">
        <v>28054.3496094</v>
      </c>
      <c r="G739">
        <v>21744.7729492</v>
      </c>
      <c r="H739">
        <v>6702.4271316499999</v>
      </c>
      <c r="I739">
        <v>2561.56435259</v>
      </c>
      <c r="J739">
        <v>274</v>
      </c>
      <c r="K739">
        <v>2020</v>
      </c>
      <c r="L739" s="16">
        <v>44104</v>
      </c>
    </row>
    <row r="740" spans="1:12" x14ac:dyDescent="0.25">
      <c r="A740" t="s">
        <v>35</v>
      </c>
      <c r="B740">
        <v>122</v>
      </c>
      <c r="C740">
        <v>10980000</v>
      </c>
      <c r="E740" s="17">
        <v>6309.5766601599998</v>
      </c>
      <c r="F740" s="17">
        <v>15275.6689453</v>
      </c>
      <c r="G740" s="17">
        <v>8966.0922851600008</v>
      </c>
      <c r="H740" s="17">
        <v>6458.9690341599999</v>
      </c>
      <c r="I740" s="17">
        <v>1016.19417605</v>
      </c>
      <c r="J740">
        <v>274</v>
      </c>
      <c r="K740">
        <v>2020</v>
      </c>
      <c r="L740" s="16">
        <v>44104</v>
      </c>
    </row>
    <row r="741" spans="1:12" x14ac:dyDescent="0.25">
      <c r="A741" s="17" t="s">
        <v>32</v>
      </c>
      <c r="B741" s="17">
        <v>111</v>
      </c>
      <c r="C741" s="17">
        <v>9990000</v>
      </c>
      <c r="E741" s="17">
        <v>6309.5766601599998</v>
      </c>
      <c r="F741" s="17">
        <v>6309.5766601599998</v>
      </c>
      <c r="G741" s="17">
        <v>0</v>
      </c>
      <c r="H741" s="17">
        <v>6309.5766601599998</v>
      </c>
      <c r="I741" s="17">
        <v>0</v>
      </c>
      <c r="J741" s="17">
        <v>274</v>
      </c>
      <c r="K741" s="17">
        <v>2020</v>
      </c>
      <c r="L741" s="18">
        <v>44104</v>
      </c>
    </row>
    <row r="742" spans="1:12" x14ac:dyDescent="0.25">
      <c r="A742" s="17" t="s">
        <v>33</v>
      </c>
      <c r="B742" s="17">
        <v>197</v>
      </c>
      <c r="C742" s="17">
        <v>17730000</v>
      </c>
      <c r="E742" s="17">
        <v>6309.5766601599998</v>
      </c>
      <c r="F742" s="17">
        <v>6309.5766601599998</v>
      </c>
      <c r="G742" s="17">
        <v>0</v>
      </c>
      <c r="H742" s="17">
        <v>6309.5766601599998</v>
      </c>
      <c r="I742" s="17">
        <v>0</v>
      </c>
      <c r="J742" s="17">
        <v>274</v>
      </c>
      <c r="K742" s="17">
        <v>2020</v>
      </c>
      <c r="L742" s="18">
        <v>44104</v>
      </c>
    </row>
    <row r="743" spans="1:12" x14ac:dyDescent="0.25">
      <c r="A743" s="17" t="s">
        <v>52</v>
      </c>
      <c r="B743" s="17">
        <v>46</v>
      </c>
      <c r="C743" s="17">
        <v>4140000</v>
      </c>
      <c r="E743" s="17">
        <v>6309.5766601599998</v>
      </c>
      <c r="F743" s="17">
        <v>6309.5766601599998</v>
      </c>
      <c r="G743" s="17">
        <v>0</v>
      </c>
      <c r="H743" s="17">
        <v>6309.5766601599998</v>
      </c>
      <c r="I743" s="17">
        <v>0</v>
      </c>
      <c r="J743" s="17">
        <v>274</v>
      </c>
      <c r="K743" s="17">
        <v>2020</v>
      </c>
      <c r="L743" s="18">
        <v>44104</v>
      </c>
    </row>
    <row r="744" spans="1:12" x14ac:dyDescent="0.25">
      <c r="A744" s="17" t="s">
        <v>37</v>
      </c>
      <c r="B744" s="17">
        <v>107</v>
      </c>
      <c r="C744" s="17">
        <v>9630000</v>
      </c>
      <c r="E744" s="17">
        <v>6309.5766601599998</v>
      </c>
      <c r="F744" s="17">
        <v>6309.5766601599998</v>
      </c>
      <c r="G744" s="17">
        <v>0</v>
      </c>
      <c r="H744" s="17">
        <v>6309.5766601599998</v>
      </c>
      <c r="I744" s="17">
        <v>0</v>
      </c>
      <c r="J744" s="17">
        <v>274</v>
      </c>
      <c r="K744" s="17">
        <v>2020</v>
      </c>
      <c r="L744" s="18">
        <v>44104</v>
      </c>
    </row>
    <row r="745" spans="1:12" x14ac:dyDescent="0.25">
      <c r="A745" s="17" t="s">
        <v>39</v>
      </c>
      <c r="B745" s="17">
        <v>30</v>
      </c>
      <c r="C745" s="17">
        <v>2700000</v>
      </c>
      <c r="E745" s="17">
        <v>6309.5766601599998</v>
      </c>
      <c r="F745" s="17">
        <v>6309.5766601599998</v>
      </c>
      <c r="G745" s="17">
        <v>0</v>
      </c>
      <c r="H745" s="17">
        <v>6309.5766601599998</v>
      </c>
      <c r="I745" s="17">
        <v>0</v>
      </c>
      <c r="J745" s="17">
        <v>274</v>
      </c>
      <c r="K745" s="17">
        <v>2020</v>
      </c>
      <c r="L745" s="18">
        <v>44104</v>
      </c>
    </row>
    <row r="746" spans="1:12" x14ac:dyDescent="0.25">
      <c r="A746" t="s">
        <v>40</v>
      </c>
      <c r="B746">
        <v>25</v>
      </c>
      <c r="C746">
        <v>2250000</v>
      </c>
      <c r="E746">
        <v>6309.5766601599998</v>
      </c>
      <c r="F746">
        <v>6309.5766601599998</v>
      </c>
      <c r="G746">
        <v>0</v>
      </c>
      <c r="H746">
        <v>6309.5766601599998</v>
      </c>
      <c r="I746">
        <v>0</v>
      </c>
      <c r="J746">
        <v>274</v>
      </c>
      <c r="K746">
        <v>2020</v>
      </c>
      <c r="L746" s="16">
        <v>44104</v>
      </c>
    </row>
    <row r="747" spans="1:12" x14ac:dyDescent="0.25">
      <c r="A747" s="17" t="s">
        <v>41</v>
      </c>
      <c r="B747" s="17">
        <v>41</v>
      </c>
      <c r="C747" s="17">
        <v>3690000</v>
      </c>
      <c r="E747" s="17">
        <v>6309.5766601599998</v>
      </c>
      <c r="F747" s="17">
        <v>6309.5766601599998</v>
      </c>
      <c r="G747" s="17">
        <v>0</v>
      </c>
      <c r="H747" s="17">
        <v>6309.5766601599998</v>
      </c>
      <c r="I747" s="17">
        <v>0</v>
      </c>
      <c r="J747" s="17">
        <v>274</v>
      </c>
      <c r="K747" s="17">
        <v>2020</v>
      </c>
      <c r="L747" s="18">
        <v>44104</v>
      </c>
    </row>
    <row r="748" spans="1:12" x14ac:dyDescent="0.25">
      <c r="A748" t="s">
        <v>42</v>
      </c>
      <c r="B748">
        <v>54</v>
      </c>
      <c r="C748">
        <v>4860000</v>
      </c>
      <c r="E748" s="17">
        <v>6309.5766601599998</v>
      </c>
      <c r="F748" s="17">
        <v>6309.5766601599998</v>
      </c>
      <c r="G748" s="17">
        <v>0</v>
      </c>
      <c r="H748" s="17">
        <v>6309.5766601599998</v>
      </c>
      <c r="I748" s="17">
        <v>0</v>
      </c>
      <c r="J748">
        <v>274</v>
      </c>
      <c r="K748">
        <v>2020</v>
      </c>
      <c r="L748" s="16">
        <v>44104</v>
      </c>
    </row>
    <row r="749" spans="1:12" x14ac:dyDescent="0.25">
      <c r="A749" t="s">
        <v>43</v>
      </c>
      <c r="B749">
        <v>14</v>
      </c>
      <c r="C749">
        <v>1260000</v>
      </c>
      <c r="E749">
        <v>6309.5766601599998</v>
      </c>
      <c r="F749">
        <v>6309.5766601599998</v>
      </c>
      <c r="G749">
        <v>0</v>
      </c>
      <c r="H749">
        <v>6309.5766601599998</v>
      </c>
      <c r="I749">
        <v>0</v>
      </c>
      <c r="J749">
        <v>274</v>
      </c>
      <c r="K749">
        <v>2020</v>
      </c>
      <c r="L749" s="16">
        <v>44104</v>
      </c>
    </row>
    <row r="750" spans="1:12" x14ac:dyDescent="0.25">
      <c r="A750" s="17" t="s">
        <v>44</v>
      </c>
      <c r="B750" s="17">
        <v>72</v>
      </c>
      <c r="C750" s="17">
        <v>6480000</v>
      </c>
      <c r="E750" s="17">
        <v>6309.5766601599998</v>
      </c>
      <c r="F750" s="17">
        <v>6309.5766601599998</v>
      </c>
      <c r="G750" s="17">
        <v>0</v>
      </c>
      <c r="H750" s="17">
        <v>6309.5766601599998</v>
      </c>
      <c r="I750" s="17">
        <v>0</v>
      </c>
      <c r="J750" s="17">
        <v>274</v>
      </c>
      <c r="K750" s="17">
        <v>2020</v>
      </c>
      <c r="L750" s="18">
        <v>44104</v>
      </c>
    </row>
    <row r="751" spans="1:12" x14ac:dyDescent="0.25">
      <c r="A751" s="17" t="s">
        <v>45</v>
      </c>
      <c r="B751" s="17">
        <v>30</v>
      </c>
      <c r="C751" s="17">
        <v>2700000</v>
      </c>
      <c r="E751" s="17">
        <v>6309.5766601599998</v>
      </c>
      <c r="F751" s="17">
        <v>6309.5766601599998</v>
      </c>
      <c r="G751" s="17">
        <v>0</v>
      </c>
      <c r="H751" s="17">
        <v>6309.5766601599998</v>
      </c>
      <c r="I751" s="17">
        <v>0</v>
      </c>
      <c r="J751" s="17">
        <v>274</v>
      </c>
      <c r="K751" s="17">
        <v>2020</v>
      </c>
      <c r="L751" s="18">
        <v>44104</v>
      </c>
    </row>
    <row r="752" spans="1:12" x14ac:dyDescent="0.25">
      <c r="A752" s="17" t="s">
        <v>25</v>
      </c>
      <c r="B752" s="17">
        <v>33</v>
      </c>
      <c r="C752" s="17">
        <v>2970000</v>
      </c>
      <c r="E752" s="17">
        <v>6309.5766601599998</v>
      </c>
      <c r="F752" s="17">
        <v>6309.5766601599998</v>
      </c>
      <c r="G752" s="17">
        <v>0</v>
      </c>
      <c r="H752" s="17">
        <v>6309.5766601599998</v>
      </c>
      <c r="I752" s="17">
        <v>0</v>
      </c>
      <c r="J752" s="17">
        <v>274</v>
      </c>
      <c r="K752" s="17">
        <v>2020</v>
      </c>
      <c r="L752" s="18">
        <v>44104</v>
      </c>
    </row>
    <row r="753" spans="1:12" x14ac:dyDescent="0.25">
      <c r="A753" s="17" t="s">
        <v>51</v>
      </c>
      <c r="B753" s="17">
        <v>24</v>
      </c>
      <c r="C753" s="17">
        <v>2160000</v>
      </c>
      <c r="E753" s="17">
        <v>6309.5766601599998</v>
      </c>
      <c r="F753" s="17">
        <v>6309.5766601599998</v>
      </c>
      <c r="G753" s="17">
        <v>0</v>
      </c>
      <c r="H753" s="17">
        <v>6309.5766601599998</v>
      </c>
      <c r="I753" s="17">
        <v>0</v>
      </c>
      <c r="J753" s="17">
        <v>274</v>
      </c>
      <c r="K753" s="17">
        <v>2020</v>
      </c>
      <c r="L753" s="18">
        <v>44104</v>
      </c>
    </row>
    <row r="754" spans="1:12" x14ac:dyDescent="0.25">
      <c r="A754" t="s">
        <v>53</v>
      </c>
      <c r="B754">
        <v>62</v>
      </c>
      <c r="C754">
        <v>5580000</v>
      </c>
      <c r="E754" s="17">
        <v>6309.5766601599998</v>
      </c>
      <c r="F754" s="17">
        <v>6309.5766601599998</v>
      </c>
      <c r="G754" s="17">
        <v>0</v>
      </c>
      <c r="H754" s="17">
        <v>6309.5766601599998</v>
      </c>
      <c r="I754" s="17">
        <v>0</v>
      </c>
      <c r="J754">
        <v>274</v>
      </c>
      <c r="K754">
        <v>2020</v>
      </c>
      <c r="L754" s="16">
        <v>44104</v>
      </c>
    </row>
    <row r="755" spans="1:12" x14ac:dyDescent="0.25">
      <c r="A755" s="17" t="s">
        <v>54</v>
      </c>
      <c r="B755" s="17">
        <v>61</v>
      </c>
      <c r="C755" s="17">
        <v>5490000</v>
      </c>
      <c r="E755" s="17">
        <v>6309.5766601599998</v>
      </c>
      <c r="F755" s="17">
        <v>6309.5766601599998</v>
      </c>
      <c r="G755" s="17">
        <v>0</v>
      </c>
      <c r="H755" s="17">
        <v>6309.5766601599998</v>
      </c>
      <c r="I755" s="17">
        <v>0</v>
      </c>
      <c r="J755" s="17">
        <v>274</v>
      </c>
      <c r="K755" s="17">
        <v>2020</v>
      </c>
      <c r="L755" s="18">
        <v>44104</v>
      </c>
    </row>
    <row r="756" spans="1:12" x14ac:dyDescent="0.25">
      <c r="A756" t="s">
        <v>48</v>
      </c>
      <c r="B756">
        <v>44</v>
      </c>
      <c r="C756">
        <v>3960000</v>
      </c>
      <c r="E756">
        <v>6309.5766601599998</v>
      </c>
      <c r="F756">
        <v>6309.5766601599998</v>
      </c>
      <c r="G756">
        <v>0</v>
      </c>
      <c r="H756">
        <v>6309.5766601599998</v>
      </c>
      <c r="I756">
        <v>0</v>
      </c>
      <c r="J756">
        <v>274</v>
      </c>
      <c r="K756">
        <v>2020</v>
      </c>
      <c r="L756" s="16">
        <v>44104</v>
      </c>
    </row>
    <row r="757" spans="1:12" x14ac:dyDescent="0.25">
      <c r="A757" s="17" t="s">
        <v>30</v>
      </c>
      <c r="B757" s="17">
        <v>550</v>
      </c>
      <c r="C757" s="17">
        <v>49500000</v>
      </c>
      <c r="E757" s="17">
        <v>6309.5766601599998</v>
      </c>
      <c r="F757" s="17">
        <v>6309.5766601599998</v>
      </c>
      <c r="G757" s="17">
        <v>0</v>
      </c>
      <c r="H757" s="17">
        <v>6309.5766601599998</v>
      </c>
      <c r="I757" s="17">
        <v>4.4848476350599998E-4</v>
      </c>
      <c r="J757" s="17">
        <v>274</v>
      </c>
      <c r="K757" s="17">
        <v>2020</v>
      </c>
      <c r="L757" s="18">
        <v>44104</v>
      </c>
    </row>
    <row r="758" spans="1:12" x14ac:dyDescent="0.25">
      <c r="A758" t="s">
        <v>20</v>
      </c>
      <c r="B758">
        <v>2543</v>
      </c>
      <c r="C758">
        <v>228870000</v>
      </c>
      <c r="E758">
        <v>6309.5766601599998</v>
      </c>
      <c r="F758">
        <v>6309576.5</v>
      </c>
      <c r="G758">
        <v>6303266.9233400002</v>
      </c>
      <c r="H758">
        <v>1071548.6321700001</v>
      </c>
      <c r="I758">
        <v>921382.91564000002</v>
      </c>
      <c r="J758">
        <v>273</v>
      </c>
      <c r="K758">
        <v>2020</v>
      </c>
      <c r="L758" s="16">
        <v>44103</v>
      </c>
    </row>
    <row r="759" spans="1:12" x14ac:dyDescent="0.25">
      <c r="A759" t="s">
        <v>14</v>
      </c>
      <c r="B759">
        <v>31</v>
      </c>
      <c r="C759">
        <v>2790000</v>
      </c>
      <c r="E759" s="17">
        <v>6309.5766601599998</v>
      </c>
      <c r="F759" s="17">
        <v>2089297</v>
      </c>
      <c r="G759" s="17">
        <v>2082987.42334</v>
      </c>
      <c r="H759" s="17">
        <v>722190.610919</v>
      </c>
      <c r="I759" s="17">
        <v>620436.16934899997</v>
      </c>
      <c r="J759">
        <v>273</v>
      </c>
      <c r="K759">
        <v>2020</v>
      </c>
      <c r="L759" s="16">
        <v>44103</v>
      </c>
    </row>
    <row r="760" spans="1:12" x14ac:dyDescent="0.25">
      <c r="A760" s="17" t="s">
        <v>18</v>
      </c>
      <c r="B760" s="17">
        <v>103</v>
      </c>
      <c r="C760" s="17">
        <v>9270000</v>
      </c>
      <c r="E760" s="17">
        <v>6309.5766601599998</v>
      </c>
      <c r="F760" s="17">
        <v>3162279.25</v>
      </c>
      <c r="G760" s="17">
        <v>3155969.6733400002</v>
      </c>
      <c r="H760" s="17">
        <v>603708.50060200004</v>
      </c>
      <c r="I760" s="17">
        <v>513239.78301299998</v>
      </c>
      <c r="J760" s="17">
        <v>273</v>
      </c>
      <c r="K760" s="17">
        <v>2020</v>
      </c>
      <c r="L760" s="18">
        <v>44103</v>
      </c>
    </row>
    <row r="761" spans="1:12" x14ac:dyDescent="0.25">
      <c r="A761" t="s">
        <v>50</v>
      </c>
      <c r="B761">
        <v>34</v>
      </c>
      <c r="C761">
        <v>3060000</v>
      </c>
      <c r="E761" s="17">
        <v>6309.5766601599998</v>
      </c>
      <c r="F761" s="17">
        <v>1137628</v>
      </c>
      <c r="G761" s="17">
        <v>1131318.42334</v>
      </c>
      <c r="H761" s="17">
        <v>393986.42053900001</v>
      </c>
      <c r="I761" s="17">
        <v>324698.42071099998</v>
      </c>
      <c r="J761">
        <v>273</v>
      </c>
      <c r="K761">
        <v>2020</v>
      </c>
      <c r="L761" s="16">
        <v>44103</v>
      </c>
    </row>
    <row r="762" spans="1:12" x14ac:dyDescent="0.25">
      <c r="A762" s="17" t="s">
        <v>21</v>
      </c>
      <c r="B762" s="17">
        <v>274</v>
      </c>
      <c r="C762" s="17">
        <v>24660000</v>
      </c>
      <c r="E762" s="17">
        <v>6309.5766601599998</v>
      </c>
      <c r="F762" s="17">
        <v>1342765.75</v>
      </c>
      <c r="G762" s="17">
        <v>1336456.17334</v>
      </c>
      <c r="H762" s="17">
        <v>322675.03376800002</v>
      </c>
      <c r="I762" s="17">
        <v>243414.17682200001</v>
      </c>
      <c r="J762" s="17">
        <v>273</v>
      </c>
      <c r="K762" s="17">
        <v>2020</v>
      </c>
      <c r="L762" s="18">
        <v>44103</v>
      </c>
    </row>
    <row r="763" spans="1:12" x14ac:dyDescent="0.25">
      <c r="A763" t="s">
        <v>49</v>
      </c>
      <c r="B763">
        <v>105</v>
      </c>
      <c r="C763">
        <v>9450000</v>
      </c>
      <c r="E763" s="17">
        <v>6309.5766601599998</v>
      </c>
      <c r="F763" s="17">
        <v>963829.4375</v>
      </c>
      <c r="G763" s="17">
        <v>957519.86083999998</v>
      </c>
      <c r="H763" s="17">
        <v>321814.90748200001</v>
      </c>
      <c r="I763" s="17">
        <v>259636.959053</v>
      </c>
      <c r="J763">
        <v>273</v>
      </c>
      <c r="K763">
        <v>2020</v>
      </c>
      <c r="L763" s="16">
        <v>44103</v>
      </c>
    </row>
    <row r="764" spans="1:12" x14ac:dyDescent="0.25">
      <c r="A764" t="s">
        <v>17</v>
      </c>
      <c r="B764">
        <v>658</v>
      </c>
      <c r="C764">
        <v>59220000</v>
      </c>
      <c r="E764" s="17">
        <v>6309.5766601599998</v>
      </c>
      <c r="F764" s="17">
        <v>816582.6875</v>
      </c>
      <c r="G764" s="17">
        <v>810273.11083999998</v>
      </c>
      <c r="H764" s="17">
        <v>202276.03144600001</v>
      </c>
      <c r="I764" s="17">
        <v>143747.08571000001</v>
      </c>
      <c r="J764">
        <v>273</v>
      </c>
      <c r="K764">
        <v>2020</v>
      </c>
      <c r="L764" s="16">
        <v>44103</v>
      </c>
    </row>
    <row r="765" spans="1:12" x14ac:dyDescent="0.25">
      <c r="A765" s="17" t="s">
        <v>15</v>
      </c>
      <c r="B765" s="17">
        <v>856</v>
      </c>
      <c r="C765" s="17">
        <v>77040000</v>
      </c>
      <c r="E765" s="17">
        <v>6309.5766601599998</v>
      </c>
      <c r="F765" s="17">
        <v>1202264.875</v>
      </c>
      <c r="G765" s="17">
        <v>1195955.29834</v>
      </c>
      <c r="H765" s="17">
        <v>145465.739317</v>
      </c>
      <c r="I765" s="17">
        <v>166068.94570700001</v>
      </c>
      <c r="J765" s="17">
        <v>273</v>
      </c>
      <c r="K765" s="17">
        <v>2020</v>
      </c>
      <c r="L765" s="18">
        <v>44103</v>
      </c>
    </row>
    <row r="766" spans="1:12" x14ac:dyDescent="0.25">
      <c r="A766" s="17" t="s">
        <v>46</v>
      </c>
      <c r="B766" s="17">
        <v>4</v>
      </c>
      <c r="C766" s="17">
        <v>360000</v>
      </c>
      <c r="E766" s="17">
        <v>6309.5766601599998</v>
      </c>
      <c r="F766" s="17">
        <v>277971.46875</v>
      </c>
      <c r="G766" s="17">
        <v>271661.89208999998</v>
      </c>
      <c r="H766" s="17">
        <v>134869.10864300001</v>
      </c>
      <c r="I766" s="17">
        <v>128970.15231600001</v>
      </c>
      <c r="J766" s="17">
        <v>273</v>
      </c>
      <c r="K766" s="17">
        <v>2020</v>
      </c>
      <c r="L766" s="18">
        <v>44103</v>
      </c>
    </row>
    <row r="767" spans="1:12" x14ac:dyDescent="0.25">
      <c r="A767" t="s">
        <v>24</v>
      </c>
      <c r="B767">
        <v>254</v>
      </c>
      <c r="C767">
        <v>22860000</v>
      </c>
      <c r="E767">
        <v>6309.5766601599998</v>
      </c>
      <c r="F767">
        <v>654636.5</v>
      </c>
      <c r="G767">
        <v>648326.92333999998</v>
      </c>
      <c r="H767">
        <v>125301.24105300001</v>
      </c>
      <c r="I767">
        <v>119597.46836499999</v>
      </c>
      <c r="J767">
        <v>273</v>
      </c>
      <c r="K767">
        <v>2020</v>
      </c>
      <c r="L767" s="16">
        <v>44103</v>
      </c>
    </row>
    <row r="768" spans="1:12" x14ac:dyDescent="0.25">
      <c r="A768" s="17" t="s">
        <v>22</v>
      </c>
      <c r="B768" s="17">
        <v>69</v>
      </c>
      <c r="C768" s="17">
        <v>6210000</v>
      </c>
      <c r="E768" s="17">
        <v>6309.5766601599998</v>
      </c>
      <c r="F768" s="17">
        <v>457088.5</v>
      </c>
      <c r="G768" s="17">
        <v>450778.92333999998</v>
      </c>
      <c r="H768" s="17">
        <v>116672.507721</v>
      </c>
      <c r="I768" s="17">
        <v>111834.35357599999</v>
      </c>
      <c r="J768" s="17">
        <v>273</v>
      </c>
      <c r="K768" s="17">
        <v>2020</v>
      </c>
      <c r="L768" s="18">
        <v>44103</v>
      </c>
    </row>
    <row r="769" spans="1:12" x14ac:dyDescent="0.25">
      <c r="A769" s="17" t="s">
        <v>19</v>
      </c>
      <c r="B769" s="17">
        <v>35</v>
      </c>
      <c r="C769" s="17">
        <v>3150000</v>
      </c>
      <c r="E769" s="17">
        <v>6309.5766601599998</v>
      </c>
      <c r="F769" s="17">
        <v>409260.84375</v>
      </c>
      <c r="G769" s="17">
        <v>402951.26708999998</v>
      </c>
      <c r="H769" s="17">
        <v>88691.753599300006</v>
      </c>
      <c r="I769" s="17">
        <v>105180.27768</v>
      </c>
      <c r="J769" s="17">
        <v>273</v>
      </c>
      <c r="K769" s="17">
        <v>2020</v>
      </c>
      <c r="L769" s="18">
        <v>44103</v>
      </c>
    </row>
    <row r="770" spans="1:12" x14ac:dyDescent="0.25">
      <c r="A770" s="17" t="s">
        <v>16</v>
      </c>
      <c r="B770" s="17">
        <v>74</v>
      </c>
      <c r="C770" s="17">
        <v>6660000</v>
      </c>
      <c r="E770" s="17">
        <v>6309.5766601599998</v>
      </c>
      <c r="F770" s="17">
        <v>242103.078125</v>
      </c>
      <c r="G770" s="17">
        <v>235793.50146500001</v>
      </c>
      <c r="H770" s="17">
        <v>60738.193273600002</v>
      </c>
      <c r="I770" s="17">
        <v>70692.539518999998</v>
      </c>
      <c r="J770" s="17">
        <v>273</v>
      </c>
      <c r="K770" s="17">
        <v>2020</v>
      </c>
      <c r="L770" s="18">
        <v>44103</v>
      </c>
    </row>
    <row r="771" spans="1:12" x14ac:dyDescent="0.25">
      <c r="A771" t="s">
        <v>28</v>
      </c>
      <c r="B771">
        <v>130</v>
      </c>
      <c r="C771">
        <v>11700000</v>
      </c>
      <c r="E771">
        <v>6309.5766601599998</v>
      </c>
      <c r="F771">
        <v>155596.625</v>
      </c>
      <c r="G771">
        <v>149287.04834000001</v>
      </c>
      <c r="H771">
        <v>23097.461463299998</v>
      </c>
      <c r="I771">
        <v>30592.030302399999</v>
      </c>
      <c r="J771">
        <v>273</v>
      </c>
      <c r="K771">
        <v>2020</v>
      </c>
      <c r="L771" s="16">
        <v>44103</v>
      </c>
    </row>
    <row r="772" spans="1:12" x14ac:dyDescent="0.25">
      <c r="A772" s="17" t="s">
        <v>31</v>
      </c>
      <c r="B772" s="17">
        <v>93</v>
      </c>
      <c r="C772" s="17">
        <v>8370000</v>
      </c>
      <c r="E772" s="17">
        <v>6309.5766601599998</v>
      </c>
      <c r="F772" s="17">
        <v>124738.414063</v>
      </c>
      <c r="G772" s="17">
        <v>118428.837402</v>
      </c>
      <c r="H772" s="17">
        <v>21828.2304582</v>
      </c>
      <c r="I772" s="17">
        <v>26312.279449500002</v>
      </c>
      <c r="J772" s="17">
        <v>273</v>
      </c>
      <c r="K772" s="17">
        <v>2020</v>
      </c>
      <c r="L772" s="18">
        <v>44103</v>
      </c>
    </row>
    <row r="773" spans="1:12" x14ac:dyDescent="0.25">
      <c r="A773" s="17" t="s">
        <v>32</v>
      </c>
      <c r="B773" s="17">
        <v>98</v>
      </c>
      <c r="C773" s="17">
        <v>8820000</v>
      </c>
      <c r="E773" s="17">
        <v>6309.5766601599998</v>
      </c>
      <c r="F773" s="17">
        <v>420726.6875</v>
      </c>
      <c r="G773" s="17">
        <v>414417.11083999998</v>
      </c>
      <c r="H773" s="17">
        <v>19198.596425600001</v>
      </c>
      <c r="I773" s="17">
        <v>61650.454261799998</v>
      </c>
      <c r="J773" s="17">
        <v>273</v>
      </c>
      <c r="K773" s="17">
        <v>2020</v>
      </c>
      <c r="L773" s="18">
        <v>44103</v>
      </c>
    </row>
    <row r="774" spans="1:12" x14ac:dyDescent="0.25">
      <c r="A774" t="s">
        <v>26</v>
      </c>
      <c r="B774">
        <v>357</v>
      </c>
      <c r="C774">
        <v>32130000</v>
      </c>
      <c r="E774">
        <v>6309.5766601599998</v>
      </c>
      <c r="F774">
        <v>301995.375</v>
      </c>
      <c r="G774">
        <v>295685.79833999998</v>
      </c>
      <c r="H774">
        <v>14036.6130775</v>
      </c>
      <c r="I774">
        <v>28897.8432761</v>
      </c>
      <c r="J774">
        <v>273</v>
      </c>
      <c r="K774">
        <v>2020</v>
      </c>
      <c r="L774" s="16">
        <v>44103</v>
      </c>
    </row>
    <row r="775" spans="1:12" x14ac:dyDescent="0.25">
      <c r="A775" t="s">
        <v>27</v>
      </c>
      <c r="B775">
        <v>245</v>
      </c>
      <c r="C775">
        <v>22050000</v>
      </c>
      <c r="E775" s="17">
        <v>6309.5766601599998</v>
      </c>
      <c r="F775" s="17">
        <v>242103.078125</v>
      </c>
      <c r="G775" s="17">
        <v>235793.50146500001</v>
      </c>
      <c r="H775" s="17">
        <v>13381.889815799999</v>
      </c>
      <c r="I775" s="17">
        <v>27358.0443553</v>
      </c>
      <c r="J775">
        <v>273</v>
      </c>
      <c r="K775">
        <v>2020</v>
      </c>
      <c r="L775" s="16">
        <v>44103</v>
      </c>
    </row>
    <row r="776" spans="1:12" x14ac:dyDescent="0.25">
      <c r="A776" t="s">
        <v>23</v>
      </c>
      <c r="B776">
        <v>121</v>
      </c>
      <c r="C776">
        <v>10890000</v>
      </c>
      <c r="E776">
        <v>6309.5766601599998</v>
      </c>
      <c r="F776">
        <v>143218.828125</v>
      </c>
      <c r="G776">
        <v>136909.25146500001</v>
      </c>
      <c r="H776">
        <v>13178.448193800001</v>
      </c>
      <c r="I776">
        <v>23543.526917300002</v>
      </c>
      <c r="J776">
        <v>273</v>
      </c>
      <c r="K776">
        <v>2020</v>
      </c>
      <c r="L776" s="16">
        <v>44103</v>
      </c>
    </row>
    <row r="777" spans="1:12" x14ac:dyDescent="0.25">
      <c r="A777" s="17" t="s">
        <v>44</v>
      </c>
      <c r="B777" s="17">
        <v>82</v>
      </c>
      <c r="C777" s="17">
        <v>7380000</v>
      </c>
      <c r="E777" s="17">
        <v>6309.5766601599998</v>
      </c>
      <c r="F777" s="17">
        <v>121338.921875</v>
      </c>
      <c r="G777" s="17">
        <v>115029.34521499999</v>
      </c>
      <c r="H777" s="17">
        <v>9094.7806962199993</v>
      </c>
      <c r="I777" s="17">
        <v>15362.229469600001</v>
      </c>
      <c r="J777" s="17">
        <v>273</v>
      </c>
      <c r="K777" s="17">
        <v>2020</v>
      </c>
      <c r="L777" s="18">
        <v>44103</v>
      </c>
    </row>
    <row r="778" spans="1:12" x14ac:dyDescent="0.25">
      <c r="A778" t="s">
        <v>38</v>
      </c>
      <c r="B778">
        <v>162</v>
      </c>
      <c r="C778">
        <v>14580000</v>
      </c>
      <c r="E778">
        <v>6309.5766601599998</v>
      </c>
      <c r="F778">
        <v>66069.3671875</v>
      </c>
      <c r="G778">
        <v>59759.7905273</v>
      </c>
      <c r="H778">
        <v>7111.6900529300001</v>
      </c>
      <c r="I778">
        <v>5713.0419885000001</v>
      </c>
      <c r="J778">
        <v>273</v>
      </c>
      <c r="K778">
        <v>2020</v>
      </c>
      <c r="L778" s="16">
        <v>44103</v>
      </c>
    </row>
    <row r="779" spans="1:12" x14ac:dyDescent="0.25">
      <c r="A779" s="17" t="s">
        <v>30</v>
      </c>
      <c r="B779" s="17">
        <v>560</v>
      </c>
      <c r="C779" s="17">
        <v>50400000</v>
      </c>
      <c r="E779" s="17">
        <v>6309.5766601599998</v>
      </c>
      <c r="F779" s="17">
        <v>66069.3671875</v>
      </c>
      <c r="G779" s="17">
        <v>59759.7905273</v>
      </c>
      <c r="H779" s="17">
        <v>6636.2460667200003</v>
      </c>
      <c r="I779" s="17">
        <v>3814.11599609</v>
      </c>
      <c r="J779" s="17">
        <v>273</v>
      </c>
      <c r="K779" s="17">
        <v>2020</v>
      </c>
      <c r="L779" s="18">
        <v>44103</v>
      </c>
    </row>
    <row r="780" spans="1:12" x14ac:dyDescent="0.25">
      <c r="A780" s="17" t="s">
        <v>33</v>
      </c>
      <c r="B780" s="17">
        <v>230</v>
      </c>
      <c r="C780" s="17">
        <v>20700000</v>
      </c>
      <c r="E780" s="17">
        <v>6309.5766601599998</v>
      </c>
      <c r="F780" s="17">
        <v>6309.5766601599998</v>
      </c>
      <c r="G780" s="17">
        <v>0</v>
      </c>
      <c r="H780" s="17">
        <v>6309.5766601599998</v>
      </c>
      <c r="I780" s="17">
        <v>0</v>
      </c>
      <c r="J780" s="17">
        <v>273</v>
      </c>
      <c r="K780" s="17">
        <v>2020</v>
      </c>
      <c r="L780" s="18">
        <v>44103</v>
      </c>
    </row>
    <row r="781" spans="1:12" x14ac:dyDescent="0.25">
      <c r="A781" t="s">
        <v>34</v>
      </c>
      <c r="B781">
        <v>26</v>
      </c>
      <c r="C781">
        <v>2340000</v>
      </c>
      <c r="E781" s="17">
        <v>6309.5766601599998</v>
      </c>
      <c r="F781" s="17">
        <v>6309.5766601599998</v>
      </c>
      <c r="G781" s="17">
        <v>0</v>
      </c>
      <c r="H781" s="17">
        <v>6309.5766601599998</v>
      </c>
      <c r="I781" s="17">
        <v>0</v>
      </c>
      <c r="J781">
        <v>273</v>
      </c>
      <c r="K781">
        <v>2020</v>
      </c>
      <c r="L781" s="16">
        <v>44103</v>
      </c>
    </row>
    <row r="782" spans="1:12" x14ac:dyDescent="0.25">
      <c r="A782" s="17" t="s">
        <v>35</v>
      </c>
      <c r="B782" s="17">
        <v>149</v>
      </c>
      <c r="C782" s="17">
        <v>13410000</v>
      </c>
      <c r="E782" s="17">
        <v>6309.5766601599998</v>
      </c>
      <c r="F782" s="17">
        <v>6309.5766601599998</v>
      </c>
      <c r="G782" s="17">
        <v>0</v>
      </c>
      <c r="H782" s="17">
        <v>6309.5766601599998</v>
      </c>
      <c r="I782" s="17">
        <v>0</v>
      </c>
      <c r="J782" s="17">
        <v>273</v>
      </c>
      <c r="K782" s="17">
        <v>2020</v>
      </c>
      <c r="L782" s="18">
        <v>44103</v>
      </c>
    </row>
    <row r="783" spans="1:12" x14ac:dyDescent="0.25">
      <c r="A783" t="s">
        <v>52</v>
      </c>
      <c r="B783">
        <v>55</v>
      </c>
      <c r="C783">
        <v>4950000</v>
      </c>
      <c r="E783">
        <v>6309.5766601599998</v>
      </c>
      <c r="F783">
        <v>6309.5766601599998</v>
      </c>
      <c r="G783">
        <v>0</v>
      </c>
      <c r="H783">
        <v>6309.5766601599998</v>
      </c>
      <c r="I783">
        <v>0</v>
      </c>
      <c r="J783">
        <v>273</v>
      </c>
      <c r="K783">
        <v>2020</v>
      </c>
      <c r="L783" s="16">
        <v>44103</v>
      </c>
    </row>
    <row r="784" spans="1:12" x14ac:dyDescent="0.25">
      <c r="A784" s="17" t="s">
        <v>37</v>
      </c>
      <c r="B784" s="17">
        <v>126</v>
      </c>
      <c r="C784" s="17">
        <v>11340000</v>
      </c>
      <c r="E784" s="17">
        <v>6309.5766601599998</v>
      </c>
      <c r="F784" s="17">
        <v>6309.5766601599998</v>
      </c>
      <c r="G784" s="17">
        <v>0</v>
      </c>
      <c r="H784" s="17">
        <v>6309.5766601599998</v>
      </c>
      <c r="I784" s="17">
        <v>0</v>
      </c>
      <c r="J784" s="17">
        <v>273</v>
      </c>
      <c r="K784" s="17">
        <v>2020</v>
      </c>
      <c r="L784" s="18">
        <v>44103</v>
      </c>
    </row>
    <row r="785" spans="1:12" x14ac:dyDescent="0.25">
      <c r="A785" s="17" t="s">
        <v>39</v>
      </c>
      <c r="B785" s="17">
        <v>38</v>
      </c>
      <c r="C785" s="17">
        <v>3420000</v>
      </c>
      <c r="E785" s="17">
        <v>6309.5766601599998</v>
      </c>
      <c r="F785" s="17">
        <v>6309.5766601599998</v>
      </c>
      <c r="G785" s="17">
        <v>0</v>
      </c>
      <c r="H785" s="17">
        <v>6309.5766601599998</v>
      </c>
      <c r="I785" s="17">
        <v>0</v>
      </c>
      <c r="J785" s="17">
        <v>273</v>
      </c>
      <c r="K785" s="17">
        <v>2020</v>
      </c>
      <c r="L785" s="18">
        <v>44103</v>
      </c>
    </row>
    <row r="786" spans="1:12" x14ac:dyDescent="0.25">
      <c r="A786" s="17" t="s">
        <v>40</v>
      </c>
      <c r="B786" s="17">
        <v>23</v>
      </c>
      <c r="C786" s="17">
        <v>2070000</v>
      </c>
      <c r="E786" s="17">
        <v>6309.5766601599998</v>
      </c>
      <c r="F786" s="17">
        <v>6309.5766601599998</v>
      </c>
      <c r="G786" s="17">
        <v>0</v>
      </c>
      <c r="H786" s="17">
        <v>6309.5766601599998</v>
      </c>
      <c r="I786" s="17">
        <v>0</v>
      </c>
      <c r="J786" s="17">
        <v>273</v>
      </c>
      <c r="K786" s="17">
        <v>2020</v>
      </c>
      <c r="L786" s="18">
        <v>44103</v>
      </c>
    </row>
    <row r="787" spans="1:12" x14ac:dyDescent="0.25">
      <c r="A787" s="17" t="s">
        <v>41</v>
      </c>
      <c r="B787" s="17">
        <v>30</v>
      </c>
      <c r="C787" s="17">
        <v>2700000</v>
      </c>
      <c r="E787" s="17">
        <v>6309.5766601599998</v>
      </c>
      <c r="F787" s="17">
        <v>6309.5766601599998</v>
      </c>
      <c r="G787" s="17">
        <v>0</v>
      </c>
      <c r="H787" s="17">
        <v>6309.5766601599998</v>
      </c>
      <c r="I787" s="17">
        <v>0</v>
      </c>
      <c r="J787" s="17">
        <v>273</v>
      </c>
      <c r="K787" s="17">
        <v>2020</v>
      </c>
      <c r="L787" s="18">
        <v>44103</v>
      </c>
    </row>
    <row r="788" spans="1:12" x14ac:dyDescent="0.25">
      <c r="A788" t="s">
        <v>42</v>
      </c>
      <c r="B788">
        <v>24</v>
      </c>
      <c r="C788">
        <v>2160000</v>
      </c>
      <c r="E788">
        <v>6309.5766601599998</v>
      </c>
      <c r="F788">
        <v>6309.5766601599998</v>
      </c>
      <c r="G788">
        <v>0</v>
      </c>
      <c r="H788">
        <v>6309.5766601599998</v>
      </c>
      <c r="I788">
        <v>0</v>
      </c>
      <c r="J788">
        <v>273</v>
      </c>
      <c r="K788">
        <v>2020</v>
      </c>
      <c r="L788" s="16">
        <v>44103</v>
      </c>
    </row>
    <row r="789" spans="1:12" x14ac:dyDescent="0.25">
      <c r="A789" t="s">
        <v>43</v>
      </c>
      <c r="B789">
        <v>20</v>
      </c>
      <c r="C789">
        <v>1800000</v>
      </c>
      <c r="E789">
        <v>6309.5766601599998</v>
      </c>
      <c r="F789">
        <v>6309.5766601599998</v>
      </c>
      <c r="G789">
        <v>0</v>
      </c>
      <c r="H789">
        <v>6309.5766601599998</v>
      </c>
      <c r="I789">
        <v>0</v>
      </c>
      <c r="J789">
        <v>273</v>
      </c>
      <c r="K789">
        <v>2020</v>
      </c>
      <c r="L789" s="16">
        <v>44103</v>
      </c>
    </row>
    <row r="790" spans="1:12" x14ac:dyDescent="0.25">
      <c r="A790" s="17" t="s">
        <v>45</v>
      </c>
      <c r="B790" s="17">
        <v>26</v>
      </c>
      <c r="C790" s="17">
        <v>2340000</v>
      </c>
      <c r="E790" s="17">
        <v>6309.5766601599998</v>
      </c>
      <c r="F790" s="17">
        <v>6309.5766601599998</v>
      </c>
      <c r="G790" s="17">
        <v>0</v>
      </c>
      <c r="H790" s="17">
        <v>6309.5766601599998</v>
      </c>
      <c r="I790" s="17">
        <v>0</v>
      </c>
      <c r="J790" s="17">
        <v>273</v>
      </c>
      <c r="K790" s="17">
        <v>2020</v>
      </c>
      <c r="L790" s="18">
        <v>44103</v>
      </c>
    </row>
    <row r="791" spans="1:12" x14ac:dyDescent="0.25">
      <c r="A791" s="17" t="s">
        <v>25</v>
      </c>
      <c r="B791" s="17">
        <v>44</v>
      </c>
      <c r="C791" s="17">
        <v>3960000</v>
      </c>
      <c r="E791" s="17">
        <v>6309.5766601599998</v>
      </c>
      <c r="F791" s="17">
        <v>6309.5766601599998</v>
      </c>
      <c r="G791" s="17">
        <v>0</v>
      </c>
      <c r="H791" s="17">
        <v>6309.5766601599998</v>
      </c>
      <c r="I791" s="17">
        <v>0</v>
      </c>
      <c r="J791" s="17">
        <v>273</v>
      </c>
      <c r="K791" s="17">
        <v>2020</v>
      </c>
      <c r="L791" s="18">
        <v>44103</v>
      </c>
    </row>
    <row r="792" spans="1:12" x14ac:dyDescent="0.25">
      <c r="A792" s="17" t="s">
        <v>51</v>
      </c>
      <c r="B792" s="17">
        <v>28</v>
      </c>
      <c r="C792" s="17">
        <v>2520000</v>
      </c>
      <c r="E792" s="17">
        <v>6309.5766601599998</v>
      </c>
      <c r="F792" s="17">
        <v>6309.5766601599998</v>
      </c>
      <c r="G792" s="17">
        <v>0</v>
      </c>
      <c r="H792" s="17">
        <v>6309.5766601599998</v>
      </c>
      <c r="I792" s="17">
        <v>0</v>
      </c>
      <c r="J792" s="17">
        <v>273</v>
      </c>
      <c r="K792" s="17">
        <v>2020</v>
      </c>
      <c r="L792" s="18">
        <v>44103</v>
      </c>
    </row>
    <row r="793" spans="1:12" x14ac:dyDescent="0.25">
      <c r="A793" s="17" t="s">
        <v>53</v>
      </c>
      <c r="B793" s="17">
        <v>37</v>
      </c>
      <c r="C793" s="17">
        <v>3330000</v>
      </c>
      <c r="E793" s="17">
        <v>6309.5766601599998</v>
      </c>
      <c r="F793" s="17">
        <v>6309.5766601599998</v>
      </c>
      <c r="G793" s="17">
        <v>0</v>
      </c>
      <c r="H793" s="17">
        <v>6309.5766601599998</v>
      </c>
      <c r="I793" s="17">
        <v>0</v>
      </c>
      <c r="J793" s="17">
        <v>273</v>
      </c>
      <c r="K793" s="17">
        <v>2020</v>
      </c>
      <c r="L793" s="18">
        <v>44103</v>
      </c>
    </row>
    <row r="794" spans="1:12" x14ac:dyDescent="0.25">
      <c r="A794" s="17" t="s">
        <v>54</v>
      </c>
      <c r="B794" s="17">
        <v>54</v>
      </c>
      <c r="C794" s="17">
        <v>4860000</v>
      </c>
      <c r="E794" s="17">
        <v>6309.5766601599998</v>
      </c>
      <c r="F794" s="17">
        <v>6309.5766601599998</v>
      </c>
      <c r="G794" s="17">
        <v>0</v>
      </c>
      <c r="H794" s="17">
        <v>6309.5766601599998</v>
      </c>
      <c r="I794" s="17">
        <v>0</v>
      </c>
      <c r="J794" s="17">
        <v>273</v>
      </c>
      <c r="K794" s="17">
        <v>2020</v>
      </c>
      <c r="L794" s="18">
        <v>44103</v>
      </c>
    </row>
    <row r="795" spans="1:12" x14ac:dyDescent="0.25">
      <c r="A795" t="s">
        <v>47</v>
      </c>
      <c r="B795">
        <v>29</v>
      </c>
      <c r="C795">
        <v>2610000</v>
      </c>
      <c r="E795" s="17">
        <v>6309.5766601599998</v>
      </c>
      <c r="F795" s="17">
        <v>6309.5766601599998</v>
      </c>
      <c r="G795" s="17">
        <v>0</v>
      </c>
      <c r="H795" s="17">
        <v>6309.5766601599998</v>
      </c>
      <c r="I795" s="17">
        <v>0</v>
      </c>
      <c r="J795">
        <v>273</v>
      </c>
      <c r="K795">
        <v>2020</v>
      </c>
      <c r="L795" s="16">
        <v>44103</v>
      </c>
    </row>
    <row r="796" spans="1:12" x14ac:dyDescent="0.25">
      <c r="A796" s="17" t="s">
        <v>48</v>
      </c>
      <c r="B796" s="17">
        <v>42</v>
      </c>
      <c r="C796" s="17">
        <v>3780000</v>
      </c>
      <c r="E796" s="17">
        <v>6309.5766601599998</v>
      </c>
      <c r="F796" s="17">
        <v>6309.5766601599998</v>
      </c>
      <c r="G796" s="17">
        <v>0</v>
      </c>
      <c r="H796" s="17">
        <v>6309.5766601599998</v>
      </c>
      <c r="I796" s="17">
        <v>0</v>
      </c>
      <c r="J796" s="17">
        <v>273</v>
      </c>
      <c r="K796" s="17">
        <v>2020</v>
      </c>
      <c r="L796" s="18">
        <v>44103</v>
      </c>
    </row>
    <row r="797" spans="1:12" x14ac:dyDescent="0.25">
      <c r="A797" s="17" t="s">
        <v>20</v>
      </c>
      <c r="B797" s="17">
        <v>2447</v>
      </c>
      <c r="C797" s="17">
        <v>220230000</v>
      </c>
      <c r="E797" s="17">
        <v>6309.5766601599998</v>
      </c>
      <c r="F797" s="17">
        <v>2992266.75</v>
      </c>
      <c r="G797" s="17">
        <v>2985957.1733400002</v>
      </c>
      <c r="H797" s="17">
        <v>772843.92129700002</v>
      </c>
      <c r="I797" s="17">
        <v>472252.61724200001</v>
      </c>
      <c r="J797" s="17">
        <v>271</v>
      </c>
      <c r="K797" s="17">
        <v>2020</v>
      </c>
      <c r="L797" s="18">
        <v>44101</v>
      </c>
    </row>
    <row r="798" spans="1:12" x14ac:dyDescent="0.25">
      <c r="A798" t="s">
        <v>18</v>
      </c>
      <c r="B798">
        <v>63</v>
      </c>
      <c r="C798">
        <v>5670000</v>
      </c>
      <c r="E798">
        <v>6309.5766601599998</v>
      </c>
      <c r="F798">
        <v>1270574.375</v>
      </c>
      <c r="G798">
        <v>1264264.79834</v>
      </c>
      <c r="H798">
        <v>475006.49596199999</v>
      </c>
      <c r="I798">
        <v>311309.95947900001</v>
      </c>
      <c r="J798">
        <v>271</v>
      </c>
      <c r="K798">
        <v>2020</v>
      </c>
      <c r="L798" s="16">
        <v>44101</v>
      </c>
    </row>
    <row r="799" spans="1:12" x14ac:dyDescent="0.25">
      <c r="A799" s="17" t="s">
        <v>21</v>
      </c>
      <c r="B799" s="17">
        <v>577</v>
      </c>
      <c r="C799" s="17">
        <v>51930000</v>
      </c>
      <c r="E799" s="17">
        <v>6309.5766601599998</v>
      </c>
      <c r="F799" s="17">
        <v>1976970.75</v>
      </c>
      <c r="G799" s="17">
        <v>1970661.17334</v>
      </c>
      <c r="H799" s="17">
        <v>456318.462657</v>
      </c>
      <c r="I799" s="17">
        <v>350542.32876900001</v>
      </c>
      <c r="J799" s="17">
        <v>271</v>
      </c>
      <c r="K799" s="17">
        <v>2020</v>
      </c>
      <c r="L799" s="18">
        <v>44101</v>
      </c>
    </row>
    <row r="800" spans="1:12" x14ac:dyDescent="0.25">
      <c r="A800" t="s">
        <v>14</v>
      </c>
      <c r="B800">
        <v>23</v>
      </c>
      <c r="C800">
        <v>2070000</v>
      </c>
      <c r="E800" s="17">
        <v>6309.5766601599998</v>
      </c>
      <c r="F800" s="17">
        <v>1018591.6875</v>
      </c>
      <c r="G800" s="17">
        <v>1012282.11084</v>
      </c>
      <c r="H800" s="17">
        <v>181280.58729600001</v>
      </c>
      <c r="I800" s="17">
        <v>292418.88995500002</v>
      </c>
      <c r="J800">
        <v>271</v>
      </c>
      <c r="K800">
        <v>2020</v>
      </c>
      <c r="L800" s="16">
        <v>44101</v>
      </c>
    </row>
    <row r="801" spans="1:12" x14ac:dyDescent="0.25">
      <c r="A801" t="s">
        <v>15</v>
      </c>
      <c r="B801">
        <v>888</v>
      </c>
      <c r="C801">
        <v>79920000</v>
      </c>
      <c r="E801" s="17">
        <v>6309.5766601599998</v>
      </c>
      <c r="F801" s="17">
        <v>1499685.25</v>
      </c>
      <c r="G801" s="17">
        <v>1493375.67334</v>
      </c>
      <c r="H801" s="17">
        <v>178033.882942</v>
      </c>
      <c r="I801" s="17">
        <v>226616.29930799999</v>
      </c>
      <c r="J801">
        <v>271</v>
      </c>
      <c r="K801">
        <v>2020</v>
      </c>
      <c r="L801" s="16">
        <v>44101</v>
      </c>
    </row>
    <row r="802" spans="1:12" x14ac:dyDescent="0.25">
      <c r="A802" t="s">
        <v>17</v>
      </c>
      <c r="B802">
        <v>665</v>
      </c>
      <c r="C802">
        <v>59850000</v>
      </c>
      <c r="E802">
        <v>6309.5766601599998</v>
      </c>
      <c r="F802">
        <v>731139.625</v>
      </c>
      <c r="G802">
        <v>724830.04833999998</v>
      </c>
      <c r="H802">
        <v>169212.916077</v>
      </c>
      <c r="I802">
        <v>126107.854674</v>
      </c>
      <c r="J802">
        <v>271</v>
      </c>
      <c r="K802">
        <v>2020</v>
      </c>
      <c r="L802" s="16">
        <v>44101</v>
      </c>
    </row>
    <row r="803" spans="1:12" x14ac:dyDescent="0.25">
      <c r="A803" s="17" t="s">
        <v>50</v>
      </c>
      <c r="B803" s="17">
        <v>34</v>
      </c>
      <c r="C803" s="17">
        <v>3060000</v>
      </c>
      <c r="E803" s="17">
        <v>6309.5766601599998</v>
      </c>
      <c r="F803" s="17">
        <v>398107.53125</v>
      </c>
      <c r="G803" s="17">
        <v>391797.95458999998</v>
      </c>
      <c r="H803" s="17">
        <v>117215.34353500001</v>
      </c>
      <c r="I803" s="17">
        <v>124402.85368099999</v>
      </c>
      <c r="J803" s="17">
        <v>271</v>
      </c>
      <c r="K803" s="17">
        <v>2020</v>
      </c>
      <c r="L803" s="18">
        <v>44101</v>
      </c>
    </row>
    <row r="804" spans="1:12" x14ac:dyDescent="0.25">
      <c r="A804" t="s">
        <v>22</v>
      </c>
      <c r="B804">
        <v>57</v>
      </c>
      <c r="C804">
        <v>5130000</v>
      </c>
      <c r="E804">
        <v>6309.5766601599998</v>
      </c>
      <c r="F804">
        <v>539511.0625</v>
      </c>
      <c r="G804">
        <v>533201.48583999998</v>
      </c>
      <c r="H804">
        <v>102460.323542</v>
      </c>
      <c r="I804">
        <v>121094.912488</v>
      </c>
      <c r="J804">
        <v>271</v>
      </c>
      <c r="K804">
        <v>2020</v>
      </c>
      <c r="L804" s="16">
        <v>44101</v>
      </c>
    </row>
    <row r="805" spans="1:12" x14ac:dyDescent="0.25">
      <c r="A805" s="17" t="s">
        <v>19</v>
      </c>
      <c r="B805" s="17">
        <v>32</v>
      </c>
      <c r="C805" s="17">
        <v>2880000</v>
      </c>
      <c r="E805" s="17">
        <v>6309.5766601599998</v>
      </c>
      <c r="F805" s="17">
        <v>469894.28125</v>
      </c>
      <c r="G805" s="17">
        <v>463584.70458999998</v>
      </c>
      <c r="H805" s="17">
        <v>93438.508010899997</v>
      </c>
      <c r="I805" s="17">
        <v>108989.194603</v>
      </c>
      <c r="J805" s="17">
        <v>271</v>
      </c>
      <c r="K805" s="17">
        <v>2020</v>
      </c>
      <c r="L805" s="18">
        <v>44101</v>
      </c>
    </row>
    <row r="806" spans="1:12" x14ac:dyDescent="0.25">
      <c r="A806" s="17" t="s">
        <v>28</v>
      </c>
      <c r="B806" s="17">
        <v>78</v>
      </c>
      <c r="C806" s="17">
        <v>7020000</v>
      </c>
      <c r="E806" s="17">
        <v>6309.5766601599998</v>
      </c>
      <c r="F806" s="17">
        <v>602559.875</v>
      </c>
      <c r="G806" s="17">
        <v>596250.29833999998</v>
      </c>
      <c r="H806" s="17">
        <v>84639.506735799994</v>
      </c>
      <c r="I806" s="17">
        <v>137735.222121</v>
      </c>
      <c r="J806" s="17">
        <v>271</v>
      </c>
      <c r="K806" s="17">
        <v>2020</v>
      </c>
      <c r="L806" s="18">
        <v>44101</v>
      </c>
    </row>
    <row r="807" spans="1:12" x14ac:dyDescent="0.25">
      <c r="A807" t="s">
        <v>27</v>
      </c>
      <c r="B807">
        <v>223</v>
      </c>
      <c r="C807">
        <v>20070000</v>
      </c>
      <c r="E807">
        <v>6309.5766601599998</v>
      </c>
      <c r="F807">
        <v>672977.125</v>
      </c>
      <c r="G807">
        <v>666667.54833999998</v>
      </c>
      <c r="H807">
        <v>49553.776529199997</v>
      </c>
      <c r="I807">
        <v>96402.583345499996</v>
      </c>
      <c r="J807">
        <v>271</v>
      </c>
      <c r="K807">
        <v>2020</v>
      </c>
      <c r="L807" s="16">
        <v>44101</v>
      </c>
    </row>
    <row r="808" spans="1:12" x14ac:dyDescent="0.25">
      <c r="A808" t="s">
        <v>26</v>
      </c>
      <c r="B808">
        <v>336</v>
      </c>
      <c r="C808">
        <v>30240000</v>
      </c>
      <c r="E808">
        <v>6309.5766601599998</v>
      </c>
      <c r="F808">
        <v>672977.125</v>
      </c>
      <c r="G808">
        <v>666667.54833999998</v>
      </c>
      <c r="H808">
        <v>39489.639113700003</v>
      </c>
      <c r="I808">
        <v>90325.574003799993</v>
      </c>
      <c r="J808">
        <v>271</v>
      </c>
      <c r="K808">
        <v>2020</v>
      </c>
      <c r="L808" s="16">
        <v>44101</v>
      </c>
    </row>
    <row r="809" spans="1:12" x14ac:dyDescent="0.25">
      <c r="A809" s="17" t="s">
        <v>23</v>
      </c>
      <c r="B809" s="17">
        <v>95</v>
      </c>
      <c r="C809" s="17">
        <v>8550000</v>
      </c>
      <c r="E809" s="17">
        <v>6309.5766601599998</v>
      </c>
      <c r="F809" s="17">
        <v>328095.5</v>
      </c>
      <c r="G809" s="17">
        <v>321785.92333999998</v>
      </c>
      <c r="H809" s="17">
        <v>34164.820641400001</v>
      </c>
      <c r="I809" s="17">
        <v>57303.372934799998</v>
      </c>
      <c r="J809" s="17">
        <v>271</v>
      </c>
      <c r="K809" s="17">
        <v>2020</v>
      </c>
      <c r="L809" s="18">
        <v>44101</v>
      </c>
    </row>
    <row r="810" spans="1:12" x14ac:dyDescent="0.25">
      <c r="A810" s="17" t="s">
        <v>38</v>
      </c>
      <c r="B810" s="17">
        <v>122</v>
      </c>
      <c r="C810" s="17">
        <v>10980000</v>
      </c>
      <c r="E810" s="17">
        <v>6309.5766601599998</v>
      </c>
      <c r="F810" s="17">
        <v>69823.296875</v>
      </c>
      <c r="G810" s="17">
        <v>63513.7202148</v>
      </c>
      <c r="H810" s="17">
        <v>9170.7100449900008</v>
      </c>
      <c r="I810" s="17">
        <v>11694.8724389</v>
      </c>
      <c r="J810" s="17">
        <v>271</v>
      </c>
      <c r="K810" s="17">
        <v>2020</v>
      </c>
      <c r="L810" s="18">
        <v>44101</v>
      </c>
    </row>
    <row r="811" spans="1:12" x14ac:dyDescent="0.25">
      <c r="A811" t="s">
        <v>31</v>
      </c>
      <c r="B811">
        <v>14</v>
      </c>
      <c r="C811">
        <v>1260000</v>
      </c>
      <c r="E811">
        <v>6309.5766601599998</v>
      </c>
      <c r="F811">
        <v>6309.5766601599998</v>
      </c>
      <c r="G811">
        <v>0</v>
      </c>
      <c r="H811">
        <v>6309.5766601599998</v>
      </c>
      <c r="I811">
        <v>0</v>
      </c>
      <c r="J811">
        <v>271</v>
      </c>
      <c r="K811">
        <v>2020</v>
      </c>
      <c r="L811" s="16">
        <v>44101</v>
      </c>
    </row>
    <row r="812" spans="1:12" x14ac:dyDescent="0.25">
      <c r="A812" s="17" t="s">
        <v>32</v>
      </c>
      <c r="B812" s="17">
        <v>101</v>
      </c>
      <c r="C812" s="17">
        <v>9090000</v>
      </c>
      <c r="E812" s="17">
        <v>6309.5766601599998</v>
      </c>
      <c r="F812" s="17">
        <v>6309.5766601599998</v>
      </c>
      <c r="G812" s="17">
        <v>0</v>
      </c>
      <c r="H812" s="17">
        <v>6309.5766601599998</v>
      </c>
      <c r="I812" s="17">
        <v>0</v>
      </c>
      <c r="J812" s="17">
        <v>271</v>
      </c>
      <c r="K812" s="17">
        <v>2020</v>
      </c>
      <c r="L812" s="18">
        <v>44101</v>
      </c>
    </row>
    <row r="813" spans="1:12" x14ac:dyDescent="0.25">
      <c r="A813" t="s">
        <v>33</v>
      </c>
      <c r="B813">
        <v>122</v>
      </c>
      <c r="C813">
        <v>10980000</v>
      </c>
      <c r="E813">
        <v>6309.5766601599998</v>
      </c>
      <c r="F813">
        <v>6309.5766601599998</v>
      </c>
      <c r="G813">
        <v>0</v>
      </c>
      <c r="H813">
        <v>6309.5766601599998</v>
      </c>
      <c r="I813">
        <v>0</v>
      </c>
      <c r="J813">
        <v>271</v>
      </c>
      <c r="K813">
        <v>2020</v>
      </c>
      <c r="L813" s="16">
        <v>44101</v>
      </c>
    </row>
    <row r="814" spans="1:12" x14ac:dyDescent="0.25">
      <c r="A814" s="17" t="s">
        <v>34</v>
      </c>
      <c r="B814" s="17">
        <v>26</v>
      </c>
      <c r="C814" s="17">
        <v>2340000</v>
      </c>
      <c r="E814" s="17">
        <v>6309.5766601599998</v>
      </c>
      <c r="F814" s="17">
        <v>6309.5766601599998</v>
      </c>
      <c r="G814" s="17">
        <v>0</v>
      </c>
      <c r="H814" s="17">
        <v>6309.5766601599998</v>
      </c>
      <c r="I814" s="17">
        <v>0</v>
      </c>
      <c r="J814" s="17">
        <v>271</v>
      </c>
      <c r="K814" s="17">
        <v>2020</v>
      </c>
      <c r="L814" s="18">
        <v>44101</v>
      </c>
    </row>
    <row r="815" spans="1:12" x14ac:dyDescent="0.25">
      <c r="A815" t="s">
        <v>35</v>
      </c>
      <c r="B815">
        <v>105</v>
      </c>
      <c r="C815">
        <v>9450000</v>
      </c>
      <c r="E815">
        <v>6309.5766601599998</v>
      </c>
      <c r="F815">
        <v>6309.5766601599998</v>
      </c>
      <c r="G815">
        <v>0</v>
      </c>
      <c r="H815">
        <v>6309.5766601599998</v>
      </c>
      <c r="I815">
        <v>0</v>
      </c>
      <c r="J815">
        <v>271</v>
      </c>
      <c r="K815">
        <v>2020</v>
      </c>
      <c r="L815" s="16">
        <v>44101</v>
      </c>
    </row>
    <row r="816" spans="1:12" x14ac:dyDescent="0.25">
      <c r="A816" s="17" t="s">
        <v>52</v>
      </c>
      <c r="B816" s="17">
        <v>37</v>
      </c>
      <c r="C816" s="17">
        <v>3330000</v>
      </c>
      <c r="E816" s="17">
        <v>6309.5766601599998</v>
      </c>
      <c r="F816" s="17">
        <v>6309.5766601599998</v>
      </c>
      <c r="G816" s="17">
        <v>0</v>
      </c>
      <c r="H816" s="17">
        <v>6309.5766601599998</v>
      </c>
      <c r="I816" s="17">
        <v>0</v>
      </c>
      <c r="J816" s="17">
        <v>271</v>
      </c>
      <c r="K816" s="17">
        <v>2020</v>
      </c>
      <c r="L816" s="18">
        <v>44101</v>
      </c>
    </row>
    <row r="817" spans="1:12" x14ac:dyDescent="0.25">
      <c r="A817" s="17" t="s">
        <v>37</v>
      </c>
      <c r="B817" s="17">
        <v>83</v>
      </c>
      <c r="C817" s="17">
        <v>7470000</v>
      </c>
      <c r="E817" s="17">
        <v>6309.5766601599998</v>
      </c>
      <c r="F817" s="17">
        <v>6309.5766601599998</v>
      </c>
      <c r="G817" s="17">
        <v>0</v>
      </c>
      <c r="H817" s="17">
        <v>6309.5766601599998</v>
      </c>
      <c r="I817" s="17">
        <v>0</v>
      </c>
      <c r="J817" s="17">
        <v>271</v>
      </c>
      <c r="K817" s="17">
        <v>2020</v>
      </c>
      <c r="L817" s="18">
        <v>44101</v>
      </c>
    </row>
    <row r="818" spans="1:12" x14ac:dyDescent="0.25">
      <c r="A818" s="17" t="s">
        <v>39</v>
      </c>
      <c r="B818" s="17">
        <v>23</v>
      </c>
      <c r="C818" s="17">
        <v>2070000</v>
      </c>
      <c r="E818" s="17">
        <v>6309.5766601599998</v>
      </c>
      <c r="F818" s="17">
        <v>6309.5766601599998</v>
      </c>
      <c r="G818" s="17">
        <v>0</v>
      </c>
      <c r="H818" s="17">
        <v>6309.5766601599998</v>
      </c>
      <c r="I818" s="17">
        <v>0</v>
      </c>
      <c r="J818" s="17">
        <v>271</v>
      </c>
      <c r="K818" s="17">
        <v>2020</v>
      </c>
      <c r="L818" s="18">
        <v>44101</v>
      </c>
    </row>
    <row r="819" spans="1:12" x14ac:dyDescent="0.25">
      <c r="A819" s="17" t="s">
        <v>44</v>
      </c>
      <c r="B819" s="17">
        <v>44</v>
      </c>
      <c r="C819" s="17">
        <v>3960000</v>
      </c>
      <c r="E819" s="17">
        <v>6309.5766601599998</v>
      </c>
      <c r="F819" s="17">
        <v>6309.5766601599998</v>
      </c>
      <c r="G819" s="17">
        <v>0</v>
      </c>
      <c r="H819" s="17">
        <v>6309.5766601599998</v>
      </c>
      <c r="I819" s="17">
        <v>0</v>
      </c>
      <c r="J819" s="17">
        <v>271</v>
      </c>
      <c r="K819" s="17">
        <v>2020</v>
      </c>
      <c r="L819" s="18">
        <v>44101</v>
      </c>
    </row>
    <row r="820" spans="1:12" x14ac:dyDescent="0.25">
      <c r="A820" s="17" t="s">
        <v>45</v>
      </c>
      <c r="B820" s="17">
        <v>5</v>
      </c>
      <c r="C820" s="17">
        <v>450000</v>
      </c>
      <c r="E820" s="17">
        <v>6309.5766601599998</v>
      </c>
      <c r="F820" s="17">
        <v>6309.5766601599998</v>
      </c>
      <c r="G820" s="17">
        <v>0</v>
      </c>
      <c r="H820" s="17">
        <v>6309.5766601599998</v>
      </c>
      <c r="I820" s="17">
        <v>0</v>
      </c>
      <c r="J820" s="17">
        <v>271</v>
      </c>
      <c r="K820" s="17">
        <v>2020</v>
      </c>
      <c r="L820" s="18">
        <v>44101</v>
      </c>
    </row>
    <row r="821" spans="1:12" x14ac:dyDescent="0.25">
      <c r="A821" t="s">
        <v>47</v>
      </c>
      <c r="B821">
        <v>11</v>
      </c>
      <c r="C821">
        <v>990000</v>
      </c>
      <c r="E821" s="17">
        <v>6309.5766601599998</v>
      </c>
      <c r="F821" s="17">
        <v>6309.5766601599998</v>
      </c>
      <c r="G821" s="17">
        <v>0</v>
      </c>
      <c r="H821" s="17">
        <v>6309.5766601599998</v>
      </c>
      <c r="I821" s="17">
        <v>0</v>
      </c>
      <c r="J821">
        <v>271</v>
      </c>
      <c r="K821">
        <v>2020</v>
      </c>
      <c r="L821" s="16">
        <v>44101</v>
      </c>
    </row>
    <row r="822" spans="1:12" x14ac:dyDescent="0.25">
      <c r="A822" s="17" t="s">
        <v>48</v>
      </c>
      <c r="B822" s="17">
        <v>25</v>
      </c>
      <c r="C822" s="17">
        <v>2250000</v>
      </c>
      <c r="E822" s="17">
        <v>6309.5766601599998</v>
      </c>
      <c r="F822" s="17">
        <v>6309.5766601599998</v>
      </c>
      <c r="G822" s="17">
        <v>0</v>
      </c>
      <c r="H822" s="17">
        <v>6309.5766601599998</v>
      </c>
      <c r="I822" s="17">
        <v>0</v>
      </c>
      <c r="J822" s="17">
        <v>271</v>
      </c>
      <c r="K822" s="17">
        <v>2020</v>
      </c>
      <c r="L822" s="18">
        <v>44101</v>
      </c>
    </row>
    <row r="823" spans="1:12" x14ac:dyDescent="0.25">
      <c r="A823" t="s">
        <v>30</v>
      </c>
      <c r="B823">
        <v>466</v>
      </c>
      <c r="C823">
        <v>41940000</v>
      </c>
      <c r="E823" s="17">
        <v>6309.5766601599998</v>
      </c>
      <c r="F823" s="17">
        <v>6309.5766601599998</v>
      </c>
      <c r="G823" s="17">
        <v>0</v>
      </c>
      <c r="H823" s="17">
        <v>6309.5766601599998</v>
      </c>
      <c r="I823" s="17">
        <v>0</v>
      </c>
      <c r="J823">
        <v>271</v>
      </c>
      <c r="K823">
        <v>2020</v>
      </c>
      <c r="L823" s="16">
        <v>44101</v>
      </c>
    </row>
    <row r="824" spans="1:12" x14ac:dyDescent="0.25">
      <c r="A824" t="s">
        <v>20</v>
      </c>
      <c r="B824">
        <v>667</v>
      </c>
      <c r="C824">
        <v>60030000</v>
      </c>
      <c r="E824">
        <v>6309.5766601599998</v>
      </c>
      <c r="F824">
        <v>1584894.25</v>
      </c>
      <c r="G824">
        <v>1578584.67334</v>
      </c>
      <c r="H824">
        <v>429150.82722500002</v>
      </c>
      <c r="I824">
        <v>293391.97209300002</v>
      </c>
      <c r="J824">
        <v>270</v>
      </c>
      <c r="K824">
        <v>2020</v>
      </c>
      <c r="L824" s="16">
        <v>44100</v>
      </c>
    </row>
    <row r="825" spans="1:12" x14ac:dyDescent="0.25">
      <c r="A825" t="s">
        <v>49</v>
      </c>
      <c r="B825">
        <v>59</v>
      </c>
      <c r="C825">
        <v>5310000</v>
      </c>
      <c r="E825">
        <v>6309.5766601599998</v>
      </c>
      <c r="F825">
        <v>636795.75</v>
      </c>
      <c r="G825">
        <v>630486.17333999998</v>
      </c>
      <c r="H825">
        <v>125756.554257</v>
      </c>
      <c r="I825">
        <v>139658.79586099999</v>
      </c>
      <c r="J825">
        <v>270</v>
      </c>
      <c r="K825">
        <v>2020</v>
      </c>
      <c r="L825" s="16">
        <v>44100</v>
      </c>
    </row>
    <row r="826" spans="1:12" x14ac:dyDescent="0.25">
      <c r="A826" s="17" t="s">
        <v>24</v>
      </c>
      <c r="B826" s="17">
        <v>39</v>
      </c>
      <c r="C826" s="17">
        <v>3510000</v>
      </c>
      <c r="E826" s="17">
        <v>6309.5766601599998</v>
      </c>
      <c r="F826" s="17">
        <v>151356.234375</v>
      </c>
      <c r="G826" s="17">
        <v>145046.65771500001</v>
      </c>
      <c r="H826" s="17">
        <v>26809.9200346</v>
      </c>
      <c r="I826" s="17">
        <v>38854.364622399997</v>
      </c>
      <c r="J826" s="17">
        <v>270</v>
      </c>
      <c r="K826" s="17">
        <v>2020</v>
      </c>
      <c r="L826" s="18">
        <v>44100</v>
      </c>
    </row>
    <row r="827" spans="1:12" x14ac:dyDescent="0.25">
      <c r="A827" s="17" t="s">
        <v>17</v>
      </c>
      <c r="B827" s="17">
        <v>44</v>
      </c>
      <c r="C827" s="17">
        <v>3960000</v>
      </c>
      <c r="E827" s="17">
        <v>6309.5766601599998</v>
      </c>
      <c r="F827" s="17">
        <v>178648.890625</v>
      </c>
      <c r="G827" s="17">
        <v>172339.31396500001</v>
      </c>
      <c r="H827" s="17">
        <v>15007.0914529</v>
      </c>
      <c r="I827" s="17">
        <v>31266.055598300001</v>
      </c>
      <c r="J827" s="17">
        <v>270</v>
      </c>
      <c r="K827" s="17">
        <v>2020</v>
      </c>
      <c r="L827" s="18">
        <v>44100</v>
      </c>
    </row>
    <row r="828" spans="1:12" x14ac:dyDescent="0.25">
      <c r="A828" s="17" t="s">
        <v>31</v>
      </c>
      <c r="B828" s="17">
        <v>73</v>
      </c>
      <c r="C828" s="17">
        <v>6570000</v>
      </c>
      <c r="E828" s="17">
        <v>6309.5766601599998</v>
      </c>
      <c r="F828" s="17">
        <v>66069.3671875</v>
      </c>
      <c r="G828" s="17">
        <v>59759.7905273</v>
      </c>
      <c r="H828" s="17">
        <v>7436.8444389400001</v>
      </c>
      <c r="I828" s="17">
        <v>7389.4631632399996</v>
      </c>
      <c r="J828" s="17">
        <v>270</v>
      </c>
      <c r="K828" s="17">
        <v>2020</v>
      </c>
      <c r="L828" s="18">
        <v>44100</v>
      </c>
    </row>
    <row r="829" spans="1:12" x14ac:dyDescent="0.25">
      <c r="A829" s="17" t="s">
        <v>32</v>
      </c>
      <c r="B829" s="17">
        <v>31</v>
      </c>
      <c r="C829" s="17">
        <v>2790000</v>
      </c>
      <c r="E829" s="17">
        <v>6309.5766601599998</v>
      </c>
      <c r="F829" s="17">
        <v>6309.5766601599998</v>
      </c>
      <c r="G829" s="17">
        <v>0</v>
      </c>
      <c r="H829" s="17">
        <v>6309.5766601599998</v>
      </c>
      <c r="I829" s="17">
        <v>0</v>
      </c>
      <c r="J829" s="17">
        <v>270</v>
      </c>
      <c r="K829" s="17">
        <v>2020</v>
      </c>
      <c r="L829" s="18">
        <v>44100</v>
      </c>
    </row>
    <row r="830" spans="1:12" x14ac:dyDescent="0.25">
      <c r="A830" t="s">
        <v>38</v>
      </c>
      <c r="B830">
        <v>8</v>
      </c>
      <c r="C830">
        <v>720000</v>
      </c>
      <c r="E830">
        <v>6309.5766601599998</v>
      </c>
      <c r="F830">
        <v>6309.5766601599998</v>
      </c>
      <c r="G830">
        <v>0</v>
      </c>
      <c r="H830">
        <v>6309.5766601599998</v>
      </c>
      <c r="I830">
        <v>0</v>
      </c>
      <c r="J830">
        <v>270</v>
      </c>
      <c r="K830">
        <v>2020</v>
      </c>
      <c r="L830" s="16">
        <v>44100</v>
      </c>
    </row>
    <row r="831" spans="1:12" x14ac:dyDescent="0.25">
      <c r="A831" t="s">
        <v>53</v>
      </c>
      <c r="B831">
        <v>3</v>
      </c>
      <c r="C831">
        <v>270000</v>
      </c>
      <c r="E831">
        <v>6309.5766601599998</v>
      </c>
      <c r="F831">
        <v>6309.5766601599998</v>
      </c>
      <c r="G831">
        <v>0</v>
      </c>
      <c r="H831">
        <v>6309.5766601599998</v>
      </c>
      <c r="I831">
        <v>0</v>
      </c>
      <c r="J831">
        <v>270</v>
      </c>
      <c r="K831">
        <v>2020</v>
      </c>
      <c r="L831" s="16">
        <v>44100</v>
      </c>
    </row>
    <row r="832" spans="1:12" x14ac:dyDescent="0.25">
      <c r="A832" t="s">
        <v>54</v>
      </c>
      <c r="B832">
        <v>19</v>
      </c>
      <c r="C832">
        <v>1710000</v>
      </c>
      <c r="E832">
        <v>6309.5766601599998</v>
      </c>
      <c r="F832">
        <v>6309.5766601599998</v>
      </c>
      <c r="G832">
        <v>0</v>
      </c>
      <c r="H832">
        <v>6309.5766601599998</v>
      </c>
      <c r="I832">
        <v>0</v>
      </c>
      <c r="J832">
        <v>270</v>
      </c>
      <c r="K832">
        <v>2020</v>
      </c>
      <c r="L832" s="16">
        <v>44100</v>
      </c>
    </row>
    <row r="833" spans="1:12" x14ac:dyDescent="0.25">
      <c r="A833" s="17" t="s">
        <v>16</v>
      </c>
      <c r="B833" s="17">
        <v>59</v>
      </c>
      <c r="C833" s="17">
        <v>5310000</v>
      </c>
      <c r="E833" s="17">
        <v>6309.5766601599998</v>
      </c>
      <c r="F833" s="17">
        <v>6309.5766601599998</v>
      </c>
      <c r="G833" s="17">
        <v>0</v>
      </c>
      <c r="H833" s="17">
        <v>6309.5766601599998</v>
      </c>
      <c r="I833" s="17">
        <v>0</v>
      </c>
      <c r="J833" s="17">
        <v>270</v>
      </c>
      <c r="K833" s="17">
        <v>2020</v>
      </c>
      <c r="L833" s="18">
        <v>44100</v>
      </c>
    </row>
    <row r="834" spans="1:12" x14ac:dyDescent="0.25">
      <c r="A834" t="s">
        <v>21</v>
      </c>
      <c r="B834">
        <v>485</v>
      </c>
      <c r="C834">
        <v>43650000</v>
      </c>
      <c r="E834" s="17">
        <v>6309.5766601599998</v>
      </c>
      <c r="F834" s="17">
        <v>887156.375</v>
      </c>
      <c r="G834" s="17">
        <v>880846.79833999998</v>
      </c>
      <c r="H834" s="17">
        <v>205344.51954499999</v>
      </c>
      <c r="I834" s="17">
        <v>206498.79499699999</v>
      </c>
      <c r="J834">
        <v>269</v>
      </c>
      <c r="K834">
        <v>2020</v>
      </c>
      <c r="L834" s="16">
        <v>44099</v>
      </c>
    </row>
    <row r="835" spans="1:12" x14ac:dyDescent="0.25">
      <c r="A835" t="s">
        <v>22</v>
      </c>
      <c r="B835">
        <v>25</v>
      </c>
      <c r="C835">
        <v>2250000</v>
      </c>
      <c r="E835" s="17">
        <v>6309.5766601599998</v>
      </c>
      <c r="F835" s="17">
        <v>199526.3125</v>
      </c>
      <c r="G835" s="17">
        <v>193216.73584000001</v>
      </c>
      <c r="H835" s="17">
        <v>39030.062402299998</v>
      </c>
      <c r="I835" s="17">
        <v>64905.061764899998</v>
      </c>
      <c r="J835">
        <v>269</v>
      </c>
      <c r="K835">
        <v>2020</v>
      </c>
      <c r="L835" s="16">
        <v>44099</v>
      </c>
    </row>
    <row r="836" spans="1:12" x14ac:dyDescent="0.25">
      <c r="A836" s="17" t="s">
        <v>26</v>
      </c>
      <c r="B836" s="17">
        <v>137</v>
      </c>
      <c r="C836" s="17">
        <v>12330000</v>
      </c>
      <c r="E836" s="17">
        <v>6309.5766601599998</v>
      </c>
      <c r="F836" s="17">
        <v>57544.0234375</v>
      </c>
      <c r="G836" s="17">
        <v>51234.4467773</v>
      </c>
      <c r="H836" s="17">
        <v>7479.8514662699999</v>
      </c>
      <c r="I836" s="17">
        <v>6957.1985849700004</v>
      </c>
      <c r="J836" s="17">
        <v>269</v>
      </c>
      <c r="K836" s="17">
        <v>2020</v>
      </c>
      <c r="L836" s="18">
        <v>44099</v>
      </c>
    </row>
    <row r="837" spans="1:12" x14ac:dyDescent="0.25">
      <c r="A837" s="17" t="s">
        <v>14</v>
      </c>
      <c r="B837" s="17">
        <v>21</v>
      </c>
      <c r="C837" s="17">
        <v>1890000</v>
      </c>
      <c r="E837" s="17">
        <v>6309.5766601599998</v>
      </c>
      <c r="F837" s="17">
        <v>1629296.5</v>
      </c>
      <c r="G837" s="17">
        <v>1622986.92334</v>
      </c>
      <c r="H837" s="17">
        <v>659161.53327300004</v>
      </c>
      <c r="I837" s="17">
        <v>455520.570955</v>
      </c>
      <c r="J837" s="17">
        <v>268</v>
      </c>
      <c r="K837" s="17">
        <v>2020</v>
      </c>
      <c r="L837" s="18">
        <v>44098</v>
      </c>
    </row>
    <row r="838" spans="1:12" x14ac:dyDescent="0.25">
      <c r="A838" t="s">
        <v>20</v>
      </c>
      <c r="B838">
        <v>108</v>
      </c>
      <c r="C838">
        <v>9720000</v>
      </c>
      <c r="E838">
        <v>22490.5585938</v>
      </c>
      <c r="F838">
        <v>1137628</v>
      </c>
      <c r="G838">
        <v>1115137.44141</v>
      </c>
      <c r="H838">
        <v>410972.57881199999</v>
      </c>
      <c r="I838">
        <v>247041.25861399999</v>
      </c>
      <c r="J838">
        <v>268</v>
      </c>
      <c r="K838">
        <v>2020</v>
      </c>
      <c r="L838" s="16">
        <v>44098</v>
      </c>
    </row>
    <row r="839" spans="1:12" x14ac:dyDescent="0.25">
      <c r="A839" s="17" t="s">
        <v>15</v>
      </c>
      <c r="B839" s="17">
        <v>585</v>
      </c>
      <c r="C839" s="17">
        <v>52650000</v>
      </c>
      <c r="E839" s="17">
        <v>6309.5766601599998</v>
      </c>
      <c r="F839" s="17">
        <v>1499685.25</v>
      </c>
      <c r="G839" s="17">
        <v>1493375.67334</v>
      </c>
      <c r="H839" s="17">
        <v>240486.26679699999</v>
      </c>
      <c r="I839" s="17">
        <v>311599.71686400002</v>
      </c>
      <c r="J839" s="17">
        <v>268</v>
      </c>
      <c r="K839" s="17">
        <v>2020</v>
      </c>
      <c r="L839" s="18">
        <v>44098</v>
      </c>
    </row>
    <row r="840" spans="1:12" x14ac:dyDescent="0.25">
      <c r="A840" t="s">
        <v>36</v>
      </c>
      <c r="B840">
        <v>5</v>
      </c>
      <c r="C840">
        <v>450000</v>
      </c>
      <c r="E840">
        <v>41304.765625</v>
      </c>
      <c r="F840">
        <v>255858.734375</v>
      </c>
      <c r="G840">
        <v>214553.96875</v>
      </c>
      <c r="H840">
        <v>181392.38750000001</v>
      </c>
      <c r="I840">
        <v>83014.1562022</v>
      </c>
      <c r="J840">
        <v>268</v>
      </c>
      <c r="K840">
        <v>2020</v>
      </c>
      <c r="L840" s="16">
        <v>44098</v>
      </c>
    </row>
    <row r="841" spans="1:12" x14ac:dyDescent="0.25">
      <c r="A841" s="17" t="s">
        <v>21</v>
      </c>
      <c r="B841" s="17">
        <v>431</v>
      </c>
      <c r="C841" s="17">
        <v>38790000</v>
      </c>
      <c r="E841" s="17">
        <v>6309.5766601599998</v>
      </c>
      <c r="F841" s="17">
        <v>1137628</v>
      </c>
      <c r="G841" s="17">
        <v>1131318.42334</v>
      </c>
      <c r="H841" s="17">
        <v>168649.41839100001</v>
      </c>
      <c r="I841" s="17">
        <v>200455.808097</v>
      </c>
      <c r="J841" s="17">
        <v>268</v>
      </c>
      <c r="K841" s="17">
        <v>2020</v>
      </c>
      <c r="L841" s="18">
        <v>44098</v>
      </c>
    </row>
    <row r="842" spans="1:12" x14ac:dyDescent="0.25">
      <c r="A842" t="s">
        <v>31</v>
      </c>
      <c r="B842">
        <v>86</v>
      </c>
      <c r="C842">
        <v>7740000</v>
      </c>
      <c r="E842">
        <v>6309.5766601599998</v>
      </c>
      <c r="F842">
        <v>242103.078125</v>
      </c>
      <c r="G842">
        <v>235793.50146500001</v>
      </c>
      <c r="H842">
        <v>29028.7994072</v>
      </c>
      <c r="I842">
        <v>50656.1078805</v>
      </c>
      <c r="J842">
        <v>268</v>
      </c>
      <c r="K842">
        <v>2020</v>
      </c>
      <c r="L842" s="16">
        <v>44098</v>
      </c>
    </row>
    <row r="843" spans="1:12" x14ac:dyDescent="0.25">
      <c r="A843" t="s">
        <v>24</v>
      </c>
      <c r="B843">
        <v>176</v>
      </c>
      <c r="C843">
        <v>15840000</v>
      </c>
      <c r="E843">
        <v>6309.5766601599998</v>
      </c>
      <c r="F843">
        <v>285759.25</v>
      </c>
      <c r="G843">
        <v>279449.67333999998</v>
      </c>
      <c r="H843">
        <v>14614.491452300001</v>
      </c>
      <c r="I843">
        <v>37859.354854600002</v>
      </c>
      <c r="J843">
        <v>268</v>
      </c>
      <c r="K843">
        <v>2020</v>
      </c>
      <c r="L843" s="16">
        <v>44098</v>
      </c>
    </row>
    <row r="844" spans="1:12" x14ac:dyDescent="0.25">
      <c r="A844" s="17" t="s">
        <v>33</v>
      </c>
      <c r="B844" s="17">
        <v>87</v>
      </c>
      <c r="C844" s="17">
        <v>7830000</v>
      </c>
      <c r="E844" s="17">
        <v>6309.5766601599998</v>
      </c>
      <c r="F844" s="17">
        <v>6309.5766601599998</v>
      </c>
      <c r="G844" s="17">
        <v>0</v>
      </c>
      <c r="H844" s="17">
        <v>6309.5766601599998</v>
      </c>
      <c r="I844" s="17">
        <v>0</v>
      </c>
      <c r="J844" s="17">
        <v>268</v>
      </c>
      <c r="K844" s="17">
        <v>2020</v>
      </c>
      <c r="L844" s="18">
        <v>44098</v>
      </c>
    </row>
    <row r="845" spans="1:12" x14ac:dyDescent="0.25">
      <c r="A845" s="17" t="s">
        <v>34</v>
      </c>
      <c r="B845" s="17">
        <v>22</v>
      </c>
      <c r="C845" s="17">
        <v>1980000</v>
      </c>
      <c r="E845" s="17">
        <v>6309.5766601599998</v>
      </c>
      <c r="F845" s="17">
        <v>6309.5766601599998</v>
      </c>
      <c r="G845" s="17">
        <v>0</v>
      </c>
      <c r="H845" s="17">
        <v>6309.5766601599998</v>
      </c>
      <c r="I845" s="17">
        <v>0</v>
      </c>
      <c r="J845" s="17">
        <v>268</v>
      </c>
      <c r="K845" s="17">
        <v>2020</v>
      </c>
      <c r="L845" s="18">
        <v>44098</v>
      </c>
    </row>
    <row r="846" spans="1:12" x14ac:dyDescent="0.25">
      <c r="A846" s="17" t="s">
        <v>35</v>
      </c>
      <c r="B846" s="17">
        <v>72</v>
      </c>
      <c r="C846" s="17">
        <v>6480000</v>
      </c>
      <c r="E846" s="17">
        <v>6309.5766601599998</v>
      </c>
      <c r="F846" s="17">
        <v>6309.5766601599998</v>
      </c>
      <c r="G846" s="17">
        <v>0</v>
      </c>
      <c r="H846" s="17">
        <v>6309.5766601599998</v>
      </c>
      <c r="I846" s="17">
        <v>0</v>
      </c>
      <c r="J846" s="17">
        <v>268</v>
      </c>
      <c r="K846" s="17">
        <v>2020</v>
      </c>
      <c r="L846" s="18">
        <v>44098</v>
      </c>
    </row>
    <row r="847" spans="1:12" x14ac:dyDescent="0.25">
      <c r="A847" s="17" t="s">
        <v>52</v>
      </c>
      <c r="B847" s="17">
        <v>40</v>
      </c>
      <c r="C847" s="17">
        <v>3600000</v>
      </c>
      <c r="E847" s="17">
        <v>6309.5766601599998</v>
      </c>
      <c r="F847" s="17">
        <v>6309.5766601599998</v>
      </c>
      <c r="G847" s="17">
        <v>0</v>
      </c>
      <c r="H847" s="17">
        <v>6309.5766601599998</v>
      </c>
      <c r="I847" s="17">
        <v>0</v>
      </c>
      <c r="J847" s="17">
        <v>268</v>
      </c>
      <c r="K847" s="17">
        <v>2020</v>
      </c>
      <c r="L847" s="18">
        <v>44098</v>
      </c>
    </row>
    <row r="848" spans="1:12" x14ac:dyDescent="0.25">
      <c r="A848" s="17" t="s">
        <v>37</v>
      </c>
      <c r="B848" s="17">
        <v>15</v>
      </c>
      <c r="C848" s="17">
        <v>1350000</v>
      </c>
      <c r="E848" s="17">
        <v>6309.5766601599998</v>
      </c>
      <c r="F848" s="17">
        <v>6309.5766601599998</v>
      </c>
      <c r="G848" s="17">
        <v>0</v>
      </c>
      <c r="H848" s="17">
        <v>6309.5766601599998</v>
      </c>
      <c r="I848" s="17">
        <v>0</v>
      </c>
      <c r="J848" s="17">
        <v>268</v>
      </c>
      <c r="K848" s="17">
        <v>2020</v>
      </c>
      <c r="L848" s="18">
        <v>44098</v>
      </c>
    </row>
    <row r="849" spans="1:12" x14ac:dyDescent="0.25">
      <c r="A849" t="s">
        <v>38</v>
      </c>
      <c r="B849">
        <v>28</v>
      </c>
      <c r="C849">
        <v>2520000</v>
      </c>
      <c r="E849">
        <v>6309.5766601599998</v>
      </c>
      <c r="F849">
        <v>6309.5766601599998</v>
      </c>
      <c r="G849">
        <v>0</v>
      </c>
      <c r="H849">
        <v>6309.5766601599998</v>
      </c>
      <c r="I849">
        <v>0</v>
      </c>
      <c r="J849">
        <v>268</v>
      </c>
      <c r="K849">
        <v>2020</v>
      </c>
      <c r="L849" s="16">
        <v>44098</v>
      </c>
    </row>
    <row r="850" spans="1:12" x14ac:dyDescent="0.25">
      <c r="A850" s="17" t="s">
        <v>39</v>
      </c>
      <c r="B850" s="17">
        <v>15</v>
      </c>
      <c r="C850" s="17">
        <v>1350000</v>
      </c>
      <c r="E850" s="17">
        <v>6309.5766601599998</v>
      </c>
      <c r="F850" s="17">
        <v>6309.5766601599998</v>
      </c>
      <c r="G850" s="17">
        <v>0</v>
      </c>
      <c r="H850" s="17">
        <v>6309.5766601599998</v>
      </c>
      <c r="I850" s="17">
        <v>0</v>
      </c>
      <c r="J850" s="17">
        <v>268</v>
      </c>
      <c r="K850" s="17">
        <v>2020</v>
      </c>
      <c r="L850" s="18">
        <v>44098</v>
      </c>
    </row>
    <row r="851" spans="1:12" x14ac:dyDescent="0.25">
      <c r="A851" s="17" t="s">
        <v>42</v>
      </c>
      <c r="B851" s="17">
        <v>13</v>
      </c>
      <c r="C851" s="17">
        <v>1170000</v>
      </c>
      <c r="E851" s="17">
        <v>6309.5766601599998</v>
      </c>
      <c r="F851" s="17">
        <v>6309.5766601599998</v>
      </c>
      <c r="G851" s="17">
        <v>0</v>
      </c>
      <c r="H851" s="17">
        <v>6309.5766601599998</v>
      </c>
      <c r="I851" s="17">
        <v>0</v>
      </c>
      <c r="J851" s="17">
        <v>268</v>
      </c>
      <c r="K851" s="17">
        <v>2020</v>
      </c>
      <c r="L851" s="18">
        <v>44098</v>
      </c>
    </row>
    <row r="852" spans="1:12" x14ac:dyDescent="0.25">
      <c r="A852" s="17" t="s">
        <v>26</v>
      </c>
      <c r="B852" s="17">
        <v>36</v>
      </c>
      <c r="C852" s="17">
        <v>3240000</v>
      </c>
      <c r="E852" s="17">
        <v>6309.5766601599998</v>
      </c>
      <c r="F852" s="17">
        <v>6309.5766601599998</v>
      </c>
      <c r="G852" s="17">
        <v>0</v>
      </c>
      <c r="H852" s="17">
        <v>6309.5766601599998</v>
      </c>
      <c r="I852" s="17">
        <v>0</v>
      </c>
      <c r="J852" s="17">
        <v>268</v>
      </c>
      <c r="K852" s="17">
        <v>2020</v>
      </c>
      <c r="L852" s="18">
        <v>44098</v>
      </c>
    </row>
    <row r="853" spans="1:12" x14ac:dyDescent="0.25">
      <c r="A853" t="s">
        <v>51</v>
      </c>
      <c r="B853">
        <v>5</v>
      </c>
      <c r="C853">
        <v>450000</v>
      </c>
      <c r="E853" s="17">
        <v>6309.5766601599998</v>
      </c>
      <c r="F853" s="17">
        <v>6309.5766601599998</v>
      </c>
      <c r="G853" s="17">
        <v>0</v>
      </c>
      <c r="H853" s="17">
        <v>6309.5766601599998</v>
      </c>
      <c r="I853" s="17">
        <v>0</v>
      </c>
      <c r="J853">
        <v>268</v>
      </c>
      <c r="K853">
        <v>2020</v>
      </c>
      <c r="L853" s="16">
        <v>44098</v>
      </c>
    </row>
    <row r="854" spans="1:12" x14ac:dyDescent="0.25">
      <c r="A854" t="s">
        <v>54</v>
      </c>
      <c r="B854">
        <v>9</v>
      </c>
      <c r="C854">
        <v>810000</v>
      </c>
      <c r="E854">
        <v>6309.5766601599998</v>
      </c>
      <c r="F854">
        <v>6309.5766601599998</v>
      </c>
      <c r="G854">
        <v>0</v>
      </c>
      <c r="H854">
        <v>6309.5766601599998</v>
      </c>
      <c r="I854">
        <v>0</v>
      </c>
      <c r="J854">
        <v>268</v>
      </c>
      <c r="K854">
        <v>2020</v>
      </c>
      <c r="L854" s="16">
        <v>44098</v>
      </c>
    </row>
    <row r="855" spans="1:12" x14ac:dyDescent="0.25">
      <c r="A855" t="s">
        <v>20</v>
      </c>
      <c r="B855">
        <v>844</v>
      </c>
      <c r="C855">
        <v>75960000</v>
      </c>
      <c r="E855" s="17">
        <v>6309.5766601599998</v>
      </c>
      <c r="F855" s="17">
        <v>1169500.25</v>
      </c>
      <c r="G855" s="17">
        <v>1163190.67334</v>
      </c>
      <c r="H855" s="17">
        <v>366094.77147199999</v>
      </c>
      <c r="I855" s="17">
        <v>252714.85973299999</v>
      </c>
      <c r="J855">
        <v>267</v>
      </c>
      <c r="K855">
        <v>2020</v>
      </c>
      <c r="L855" s="16">
        <v>44097</v>
      </c>
    </row>
    <row r="856" spans="1:12" x14ac:dyDescent="0.25">
      <c r="A856" s="17" t="s">
        <v>50</v>
      </c>
      <c r="B856" s="17">
        <v>42</v>
      </c>
      <c r="C856" s="17">
        <v>3780000</v>
      </c>
      <c r="E856" s="17">
        <v>6309.5766601599998</v>
      </c>
      <c r="F856" s="17">
        <v>711213.875</v>
      </c>
      <c r="G856" s="17">
        <v>704904.29833999998</v>
      </c>
      <c r="H856" s="17">
        <v>172251.64769300001</v>
      </c>
      <c r="I856" s="17">
        <v>166608.93071300001</v>
      </c>
      <c r="J856" s="17">
        <v>267</v>
      </c>
      <c r="K856" s="17">
        <v>2020</v>
      </c>
      <c r="L856" s="18">
        <v>44097</v>
      </c>
    </row>
    <row r="857" spans="1:12" x14ac:dyDescent="0.25">
      <c r="A857" s="17" t="s">
        <v>21</v>
      </c>
      <c r="B857" s="17">
        <v>234</v>
      </c>
      <c r="C857" s="17">
        <v>21060000</v>
      </c>
      <c r="E857" s="17">
        <v>6309.5766601599998</v>
      </c>
      <c r="F857" s="17">
        <v>672977.125</v>
      </c>
      <c r="G857" s="17">
        <v>666667.54833999998</v>
      </c>
      <c r="H857" s="17">
        <v>124660.766754</v>
      </c>
      <c r="I857" s="17">
        <v>130730.44243</v>
      </c>
      <c r="J857" s="17">
        <v>267</v>
      </c>
      <c r="K857" s="17">
        <v>2020</v>
      </c>
      <c r="L857" s="18">
        <v>44097</v>
      </c>
    </row>
    <row r="858" spans="1:12" x14ac:dyDescent="0.25">
      <c r="A858" s="17" t="s">
        <v>17</v>
      </c>
      <c r="B858" s="17">
        <v>381</v>
      </c>
      <c r="C858" s="17">
        <v>34290000</v>
      </c>
      <c r="E858" s="17">
        <v>6309.5766601599998</v>
      </c>
      <c r="F858" s="17">
        <v>672977.125</v>
      </c>
      <c r="G858" s="17">
        <v>666667.54833999998</v>
      </c>
      <c r="H858" s="17">
        <v>92984.392751099993</v>
      </c>
      <c r="I858" s="17">
        <v>108526.627311</v>
      </c>
      <c r="J858" s="17">
        <v>267</v>
      </c>
      <c r="K858" s="17">
        <v>2020</v>
      </c>
      <c r="L858" s="18">
        <v>44097</v>
      </c>
    </row>
    <row r="859" spans="1:12" x14ac:dyDescent="0.25">
      <c r="A859" s="17" t="s">
        <v>22</v>
      </c>
      <c r="B859" s="17">
        <v>45</v>
      </c>
      <c r="C859" s="17">
        <v>4050000</v>
      </c>
      <c r="E859" s="17">
        <v>6309.5766601599998</v>
      </c>
      <c r="F859" s="17">
        <v>248885.8125</v>
      </c>
      <c r="G859" s="17">
        <v>242576.23584000001</v>
      </c>
      <c r="H859" s="17">
        <v>74847.014116799997</v>
      </c>
      <c r="I859" s="17">
        <v>74102.471487699993</v>
      </c>
      <c r="J859" s="17">
        <v>267</v>
      </c>
      <c r="K859" s="17">
        <v>2020</v>
      </c>
      <c r="L859" s="18">
        <v>44097</v>
      </c>
    </row>
    <row r="860" spans="1:12" x14ac:dyDescent="0.25">
      <c r="A860" s="17" t="s">
        <v>38</v>
      </c>
      <c r="B860" s="17">
        <v>112</v>
      </c>
      <c r="C860" s="17">
        <v>10080000</v>
      </c>
      <c r="E860" s="17">
        <v>6309.5766601599998</v>
      </c>
      <c r="F860" s="17">
        <v>84722.78125</v>
      </c>
      <c r="G860" s="17">
        <v>78413.204589800007</v>
      </c>
      <c r="H860" s="17">
        <v>7473.4969874799999</v>
      </c>
      <c r="I860" s="17">
        <v>8134.9682725299999</v>
      </c>
      <c r="J860" s="17">
        <v>267</v>
      </c>
      <c r="K860" s="17">
        <v>2020</v>
      </c>
      <c r="L860" s="18">
        <v>44097</v>
      </c>
    </row>
    <row r="861" spans="1:12" x14ac:dyDescent="0.25">
      <c r="A861" s="17" t="s">
        <v>32</v>
      </c>
      <c r="B861" s="17">
        <v>89</v>
      </c>
      <c r="C861" s="17">
        <v>8010000</v>
      </c>
      <c r="E861" s="17">
        <v>6309.5766601599998</v>
      </c>
      <c r="F861" s="17">
        <v>6309.5766601599998</v>
      </c>
      <c r="G861" s="17">
        <v>0</v>
      </c>
      <c r="H861" s="17">
        <v>6309.5766601599998</v>
      </c>
      <c r="I861" s="17">
        <v>0</v>
      </c>
      <c r="J861" s="17">
        <v>267</v>
      </c>
      <c r="K861" s="17">
        <v>2020</v>
      </c>
      <c r="L861" s="18">
        <v>44097</v>
      </c>
    </row>
    <row r="862" spans="1:12" x14ac:dyDescent="0.25">
      <c r="A862" s="17" t="s">
        <v>35</v>
      </c>
      <c r="B862" s="17">
        <v>6</v>
      </c>
      <c r="C862" s="17">
        <v>540000</v>
      </c>
      <c r="E862" s="17">
        <v>6309.5766601599998</v>
      </c>
      <c r="F862" s="17">
        <v>6309.5766601599998</v>
      </c>
      <c r="G862" s="17">
        <v>0</v>
      </c>
      <c r="H862" s="17">
        <v>6309.5766601599998</v>
      </c>
      <c r="I862" s="17">
        <v>0</v>
      </c>
      <c r="J862" s="17">
        <v>267</v>
      </c>
      <c r="K862" s="17">
        <v>2020</v>
      </c>
      <c r="L862" s="18">
        <v>44097</v>
      </c>
    </row>
    <row r="863" spans="1:12" x14ac:dyDescent="0.25">
      <c r="A863" s="17" t="s">
        <v>52</v>
      </c>
      <c r="B863" s="17">
        <v>22</v>
      </c>
      <c r="C863" s="17">
        <v>1980000</v>
      </c>
      <c r="E863" s="17">
        <v>6309.5766601599998</v>
      </c>
      <c r="F863" s="17">
        <v>6309.5766601599998</v>
      </c>
      <c r="G863" s="17">
        <v>0</v>
      </c>
      <c r="H863" s="17">
        <v>6309.5766601599998</v>
      </c>
      <c r="I863" s="17">
        <v>0</v>
      </c>
      <c r="J863" s="17">
        <v>267</v>
      </c>
      <c r="K863" s="17">
        <v>2020</v>
      </c>
      <c r="L863" s="18">
        <v>44097</v>
      </c>
    </row>
    <row r="864" spans="1:12" x14ac:dyDescent="0.25">
      <c r="A864" s="17" t="s">
        <v>15</v>
      </c>
      <c r="B864" s="17">
        <v>3</v>
      </c>
      <c r="C864" s="17">
        <v>270000</v>
      </c>
      <c r="E864" s="17">
        <v>6309.5766601599998</v>
      </c>
      <c r="F864" s="17">
        <v>6309.5766601599998</v>
      </c>
      <c r="G864" s="17">
        <v>0</v>
      </c>
      <c r="H864" s="17">
        <v>6309.5766601599998</v>
      </c>
      <c r="I864" s="17">
        <v>0</v>
      </c>
      <c r="J864" s="17">
        <v>267</v>
      </c>
      <c r="K864" s="17">
        <v>2020</v>
      </c>
      <c r="L864" s="18">
        <v>44097</v>
      </c>
    </row>
    <row r="865" spans="1:12" x14ac:dyDescent="0.25">
      <c r="A865" s="17" t="s">
        <v>47</v>
      </c>
      <c r="B865" s="17">
        <v>2</v>
      </c>
      <c r="C865" s="17">
        <v>180000</v>
      </c>
      <c r="E865" s="17">
        <v>6309.5766601599998</v>
      </c>
      <c r="F865" s="17">
        <v>6309.5766601599998</v>
      </c>
      <c r="G865" s="17">
        <v>0</v>
      </c>
      <c r="H865" s="17">
        <v>6309.5766601599998</v>
      </c>
      <c r="I865" s="17">
        <v>0</v>
      </c>
      <c r="J865" s="17">
        <v>267</v>
      </c>
      <c r="K865" s="17">
        <v>2020</v>
      </c>
      <c r="L865" s="18">
        <v>44097</v>
      </c>
    </row>
    <row r="866" spans="1:12" x14ac:dyDescent="0.25">
      <c r="A866" s="17" t="s">
        <v>20</v>
      </c>
      <c r="B866" s="17">
        <v>2552</v>
      </c>
      <c r="C866" s="17">
        <v>229680000</v>
      </c>
      <c r="E866" s="17">
        <v>6309.5766601599998</v>
      </c>
      <c r="F866" s="17">
        <v>6309576.5</v>
      </c>
      <c r="G866" s="17">
        <v>6303266.9233400002</v>
      </c>
      <c r="H866" s="17">
        <v>832407.887598</v>
      </c>
      <c r="I866" s="17">
        <v>733207.57430400001</v>
      </c>
      <c r="J866" s="17">
        <v>266</v>
      </c>
      <c r="K866" s="17">
        <v>2020</v>
      </c>
      <c r="L866" s="18">
        <v>44096</v>
      </c>
    </row>
    <row r="867" spans="1:12" x14ac:dyDescent="0.25">
      <c r="A867" s="17" t="s">
        <v>18</v>
      </c>
      <c r="B867" s="17">
        <v>72</v>
      </c>
      <c r="C867" s="17">
        <v>6480000</v>
      </c>
      <c r="E867" s="17">
        <v>6309.5766601599998</v>
      </c>
      <c r="F867" s="17">
        <v>1541701.125</v>
      </c>
      <c r="G867" s="17">
        <v>1535391.54834</v>
      </c>
      <c r="H867" s="17">
        <v>573094.49959300004</v>
      </c>
      <c r="I867" s="17">
        <v>384012.76081200002</v>
      </c>
      <c r="J867" s="17">
        <v>266</v>
      </c>
      <c r="K867" s="17">
        <v>2020</v>
      </c>
      <c r="L867" s="18">
        <v>44096</v>
      </c>
    </row>
    <row r="868" spans="1:12" x14ac:dyDescent="0.25">
      <c r="A868" t="s">
        <v>49</v>
      </c>
      <c r="B868">
        <v>112</v>
      </c>
      <c r="C868">
        <v>10080000</v>
      </c>
      <c r="E868">
        <v>6309.5766601599998</v>
      </c>
      <c r="F868">
        <v>1923092.5</v>
      </c>
      <c r="G868">
        <v>1916782.92334</v>
      </c>
      <c r="H868">
        <v>362683.77465799998</v>
      </c>
      <c r="I868">
        <v>343337.07896100002</v>
      </c>
      <c r="J868">
        <v>266</v>
      </c>
      <c r="K868">
        <v>2020</v>
      </c>
      <c r="L868" s="16">
        <v>44096</v>
      </c>
    </row>
    <row r="869" spans="1:12" x14ac:dyDescent="0.25">
      <c r="A869" t="s">
        <v>21</v>
      </c>
      <c r="B869">
        <v>924</v>
      </c>
      <c r="C869">
        <v>83160000</v>
      </c>
      <c r="E869">
        <v>6309.5766601599998</v>
      </c>
      <c r="F869">
        <v>1541701.125</v>
      </c>
      <c r="G869">
        <v>1535391.54834</v>
      </c>
      <c r="H869">
        <v>248313.84744899999</v>
      </c>
      <c r="I869">
        <v>247864.393939</v>
      </c>
      <c r="J869">
        <v>266</v>
      </c>
      <c r="K869">
        <v>2020</v>
      </c>
      <c r="L869" s="16">
        <v>44096</v>
      </c>
    </row>
    <row r="870" spans="1:12" x14ac:dyDescent="0.25">
      <c r="A870" t="s">
        <v>38</v>
      </c>
      <c r="B870">
        <v>6</v>
      </c>
      <c r="C870">
        <v>540000</v>
      </c>
      <c r="E870" s="17">
        <v>6309.5766601599998</v>
      </c>
      <c r="F870" s="17">
        <v>510505.21875</v>
      </c>
      <c r="G870" s="17">
        <v>504195.64208999998</v>
      </c>
      <c r="H870" s="17">
        <v>246887.332845</v>
      </c>
      <c r="I870" s="17">
        <v>183259.31702799999</v>
      </c>
      <c r="J870">
        <v>266</v>
      </c>
      <c r="K870">
        <v>2020</v>
      </c>
      <c r="L870" s="16">
        <v>44096</v>
      </c>
    </row>
    <row r="871" spans="1:12" x14ac:dyDescent="0.25">
      <c r="A871" s="17" t="s">
        <v>15</v>
      </c>
      <c r="B871" s="17">
        <v>884</v>
      </c>
      <c r="C871" s="17">
        <v>79560000</v>
      </c>
      <c r="E871" s="17">
        <v>6309.5766601599998</v>
      </c>
      <c r="F871" s="17">
        <v>1106624.125</v>
      </c>
      <c r="G871" s="17">
        <v>1100314.54834</v>
      </c>
      <c r="H871" s="17">
        <v>239407.908333</v>
      </c>
      <c r="I871" s="17">
        <v>221000.51516800001</v>
      </c>
      <c r="J871" s="17">
        <v>266</v>
      </c>
      <c r="K871" s="17">
        <v>2020</v>
      </c>
      <c r="L871" s="18">
        <v>44096</v>
      </c>
    </row>
    <row r="872" spans="1:12" x14ac:dyDescent="0.25">
      <c r="A872" t="s">
        <v>16</v>
      </c>
      <c r="B872">
        <v>62</v>
      </c>
      <c r="C872">
        <v>5580000</v>
      </c>
      <c r="E872">
        <v>6309.5766601599998</v>
      </c>
      <c r="F872">
        <v>496592.40625</v>
      </c>
      <c r="G872">
        <v>490282.82958999998</v>
      </c>
      <c r="H872">
        <v>144694.69983299999</v>
      </c>
      <c r="I872">
        <v>118076.69810199999</v>
      </c>
      <c r="J872">
        <v>266</v>
      </c>
      <c r="K872">
        <v>2020</v>
      </c>
      <c r="L872" s="16">
        <v>44096</v>
      </c>
    </row>
    <row r="873" spans="1:12" x14ac:dyDescent="0.25">
      <c r="A873" t="s">
        <v>17</v>
      </c>
      <c r="B873">
        <v>654</v>
      </c>
      <c r="C873">
        <v>58860000</v>
      </c>
      <c r="E873">
        <v>6309.5766601599998</v>
      </c>
      <c r="F873">
        <v>672977.125</v>
      </c>
      <c r="G873">
        <v>666667.54833999998</v>
      </c>
      <c r="H873">
        <v>111978.05082400001</v>
      </c>
      <c r="I873">
        <v>126221.946438</v>
      </c>
      <c r="J873">
        <v>266</v>
      </c>
      <c r="K873">
        <v>2020</v>
      </c>
      <c r="L873" s="16">
        <v>44096</v>
      </c>
    </row>
    <row r="874" spans="1:12" x14ac:dyDescent="0.25">
      <c r="A874" t="s">
        <v>50</v>
      </c>
      <c r="B874">
        <v>32</v>
      </c>
      <c r="C874">
        <v>2880000</v>
      </c>
      <c r="E874">
        <v>6309.5766601599998</v>
      </c>
      <c r="F874">
        <v>586138.3125</v>
      </c>
      <c r="G874">
        <v>579828.73583999998</v>
      </c>
      <c r="H874">
        <v>109809.834732</v>
      </c>
      <c r="I874">
        <v>121931.54429200001</v>
      </c>
      <c r="J874">
        <v>266</v>
      </c>
      <c r="K874">
        <v>2020</v>
      </c>
      <c r="L874" s="16">
        <v>44096</v>
      </c>
    </row>
    <row r="875" spans="1:12" x14ac:dyDescent="0.25">
      <c r="A875" t="s">
        <v>46</v>
      </c>
      <c r="B875">
        <v>2</v>
      </c>
      <c r="C875">
        <v>180000</v>
      </c>
      <c r="E875" s="17">
        <v>60813.5234375</v>
      </c>
      <c r="F875" s="17">
        <v>97274.7578125</v>
      </c>
      <c r="G875" s="17">
        <v>36461.234375</v>
      </c>
      <c r="H875" s="17">
        <v>79044.140625</v>
      </c>
      <c r="I875" s="17">
        <v>18230.6171875</v>
      </c>
      <c r="J875">
        <v>266</v>
      </c>
      <c r="K875">
        <v>2020</v>
      </c>
      <c r="L875" s="16">
        <v>44096</v>
      </c>
    </row>
    <row r="876" spans="1:12" x14ac:dyDescent="0.25">
      <c r="A876" s="17" t="s">
        <v>22</v>
      </c>
      <c r="B876" s="17">
        <v>78</v>
      </c>
      <c r="C876" s="17">
        <v>7020000</v>
      </c>
      <c r="E876" s="17">
        <v>6309.5766601599998</v>
      </c>
      <c r="F876" s="17">
        <v>242103.078125</v>
      </c>
      <c r="G876" s="17">
        <v>235793.50146500001</v>
      </c>
      <c r="H876" s="17">
        <v>72092.972731400005</v>
      </c>
      <c r="I876" s="17">
        <v>69231.561911500001</v>
      </c>
      <c r="J876" s="17">
        <v>266</v>
      </c>
      <c r="K876" s="17">
        <v>2020</v>
      </c>
      <c r="L876" s="18">
        <v>44096</v>
      </c>
    </row>
    <row r="877" spans="1:12" x14ac:dyDescent="0.25">
      <c r="A877" s="17" t="s">
        <v>31</v>
      </c>
      <c r="B877" s="17">
        <v>115</v>
      </c>
      <c r="C877" s="17">
        <v>10350000</v>
      </c>
      <c r="E877" s="17">
        <v>6309.5766601599998</v>
      </c>
      <c r="F877" s="17">
        <v>356451.15625</v>
      </c>
      <c r="G877" s="17">
        <v>350141.57958999998</v>
      </c>
      <c r="H877" s="17">
        <v>48767.526940399999</v>
      </c>
      <c r="I877" s="17">
        <v>75822.638604599997</v>
      </c>
      <c r="J877" s="17">
        <v>266</v>
      </c>
      <c r="K877" s="17">
        <v>2020</v>
      </c>
      <c r="L877" s="18">
        <v>44096</v>
      </c>
    </row>
    <row r="878" spans="1:12" x14ac:dyDescent="0.25">
      <c r="A878" s="17" t="s">
        <v>47</v>
      </c>
      <c r="B878" s="17">
        <v>25</v>
      </c>
      <c r="C878" s="17">
        <v>2250000</v>
      </c>
      <c r="E878" s="17">
        <v>6309.5766601599998</v>
      </c>
      <c r="F878" s="17">
        <v>178648.890625</v>
      </c>
      <c r="G878" s="17">
        <v>172339.31396500001</v>
      </c>
      <c r="H878" s="17">
        <v>44723.034824199996</v>
      </c>
      <c r="I878" s="17">
        <v>48961.838573200002</v>
      </c>
      <c r="J878" s="17">
        <v>266</v>
      </c>
      <c r="K878" s="17">
        <v>2020</v>
      </c>
      <c r="L878" s="18">
        <v>44096</v>
      </c>
    </row>
    <row r="879" spans="1:12" x14ac:dyDescent="0.25">
      <c r="A879" t="s">
        <v>19</v>
      </c>
      <c r="B879">
        <v>35</v>
      </c>
      <c r="C879">
        <v>3150000</v>
      </c>
      <c r="E879" s="17">
        <v>6309.5766601599998</v>
      </c>
      <c r="F879" s="17">
        <v>346737</v>
      </c>
      <c r="G879" s="17">
        <v>340427.42333999998</v>
      </c>
      <c r="H879" s="17">
        <v>44424.0288783</v>
      </c>
      <c r="I879" s="17">
        <v>78374.732029599996</v>
      </c>
      <c r="J879">
        <v>266</v>
      </c>
      <c r="K879">
        <v>2020</v>
      </c>
      <c r="L879" s="16">
        <v>44096</v>
      </c>
    </row>
    <row r="880" spans="1:12" x14ac:dyDescent="0.25">
      <c r="A880" s="17" t="s">
        <v>27</v>
      </c>
      <c r="B880" s="17">
        <v>254</v>
      </c>
      <c r="C880" s="17">
        <v>22860000</v>
      </c>
      <c r="E880" s="17">
        <v>6309.5766601599998</v>
      </c>
      <c r="F880" s="17">
        <v>387257.90625</v>
      </c>
      <c r="G880" s="17">
        <v>380948.32958999998</v>
      </c>
      <c r="H880" s="17">
        <v>22688.896709299999</v>
      </c>
      <c r="I880" s="17">
        <v>51245.903372000001</v>
      </c>
      <c r="J880" s="17">
        <v>266</v>
      </c>
      <c r="K880" s="17">
        <v>2020</v>
      </c>
      <c r="L880" s="18">
        <v>44096</v>
      </c>
    </row>
    <row r="881" spans="1:12" x14ac:dyDescent="0.25">
      <c r="A881" s="17" t="s">
        <v>24</v>
      </c>
      <c r="B881" s="17">
        <v>21</v>
      </c>
      <c r="C881" s="17">
        <v>1890000</v>
      </c>
      <c r="E881" s="17">
        <v>6309.5766601599998</v>
      </c>
      <c r="F881" s="17">
        <v>50118.7578125</v>
      </c>
      <c r="G881" s="17">
        <v>43809.1811523</v>
      </c>
      <c r="H881" s="17">
        <v>11835.8212193</v>
      </c>
      <c r="I881" s="17">
        <v>10561.511313700001</v>
      </c>
      <c r="J881" s="17">
        <v>266</v>
      </c>
      <c r="K881" s="17">
        <v>2020</v>
      </c>
      <c r="L881" s="18">
        <v>44096</v>
      </c>
    </row>
    <row r="882" spans="1:12" x14ac:dyDescent="0.25">
      <c r="A882" t="s">
        <v>26</v>
      </c>
      <c r="B882">
        <v>357</v>
      </c>
      <c r="C882">
        <v>32130000</v>
      </c>
      <c r="E882">
        <v>6309.5766601599998</v>
      </c>
      <c r="F882">
        <v>128233.140625</v>
      </c>
      <c r="G882">
        <v>121923.56396499999</v>
      </c>
      <c r="H882">
        <v>11016.8732014</v>
      </c>
      <c r="I882">
        <v>15870.0256969</v>
      </c>
      <c r="J882">
        <v>266</v>
      </c>
      <c r="K882">
        <v>2020</v>
      </c>
      <c r="L882" s="16">
        <v>44096</v>
      </c>
    </row>
    <row r="883" spans="1:12" x14ac:dyDescent="0.25">
      <c r="A883" t="s">
        <v>32</v>
      </c>
      <c r="B883">
        <v>101</v>
      </c>
      <c r="C883">
        <v>9090000</v>
      </c>
      <c r="E883" s="17">
        <v>6309.5766601599998</v>
      </c>
      <c r="F883" s="17">
        <v>457088.5</v>
      </c>
      <c r="G883" s="17">
        <v>450778.92333999998</v>
      </c>
      <c r="H883" s="17">
        <v>10893.781303199999</v>
      </c>
      <c r="I883" s="17">
        <v>44635.886466999997</v>
      </c>
      <c r="J883">
        <v>266</v>
      </c>
      <c r="K883">
        <v>2020</v>
      </c>
      <c r="L883" s="16">
        <v>44096</v>
      </c>
    </row>
    <row r="884" spans="1:12" x14ac:dyDescent="0.25">
      <c r="A884" s="17" t="s">
        <v>23</v>
      </c>
      <c r="B884" s="17">
        <v>121</v>
      </c>
      <c r="C884" s="17">
        <v>10890000</v>
      </c>
      <c r="E884" s="17">
        <v>6309.5766601599998</v>
      </c>
      <c r="F884" s="17">
        <v>66069.3671875</v>
      </c>
      <c r="G884" s="17">
        <v>59759.7905273</v>
      </c>
      <c r="H884" s="17">
        <v>9197.2713633099993</v>
      </c>
      <c r="I884" s="17">
        <v>9832.1073976600001</v>
      </c>
      <c r="J884" s="17">
        <v>266</v>
      </c>
      <c r="K884" s="17">
        <v>2020</v>
      </c>
      <c r="L884" s="18">
        <v>44096</v>
      </c>
    </row>
    <row r="885" spans="1:12" x14ac:dyDescent="0.25">
      <c r="A885" t="s">
        <v>33</v>
      </c>
      <c r="B885">
        <v>66</v>
      </c>
      <c r="C885">
        <v>5940000</v>
      </c>
      <c r="E885" s="17">
        <v>6309.5766601599998</v>
      </c>
      <c r="F885" s="17">
        <v>6309.5766601599998</v>
      </c>
      <c r="G885" s="17">
        <v>0</v>
      </c>
      <c r="H885" s="17">
        <v>6309.5766601599998</v>
      </c>
      <c r="I885" s="17">
        <v>0</v>
      </c>
      <c r="J885">
        <v>266</v>
      </c>
      <c r="K885">
        <v>2020</v>
      </c>
      <c r="L885" s="16">
        <v>44096</v>
      </c>
    </row>
    <row r="886" spans="1:12" x14ac:dyDescent="0.25">
      <c r="A886" t="s">
        <v>34</v>
      </c>
      <c r="B886">
        <v>27</v>
      </c>
      <c r="C886">
        <v>2430000</v>
      </c>
      <c r="E886">
        <v>6309.5766601599998</v>
      </c>
      <c r="F886">
        <v>6309.5766601599998</v>
      </c>
      <c r="G886">
        <v>0</v>
      </c>
      <c r="H886">
        <v>6309.5766601599998</v>
      </c>
      <c r="I886">
        <v>0</v>
      </c>
      <c r="J886">
        <v>266</v>
      </c>
      <c r="K886">
        <v>2020</v>
      </c>
      <c r="L886" s="16">
        <v>44096</v>
      </c>
    </row>
    <row r="887" spans="1:12" x14ac:dyDescent="0.25">
      <c r="A887" t="s">
        <v>35</v>
      </c>
      <c r="B887">
        <v>66</v>
      </c>
      <c r="C887">
        <v>5940000</v>
      </c>
      <c r="E887">
        <v>6309.5766601599998</v>
      </c>
      <c r="F887">
        <v>6309.5766601599998</v>
      </c>
      <c r="G887">
        <v>0</v>
      </c>
      <c r="H887">
        <v>6309.5766601599998</v>
      </c>
      <c r="I887">
        <v>0</v>
      </c>
      <c r="J887">
        <v>266</v>
      </c>
      <c r="K887">
        <v>2020</v>
      </c>
      <c r="L887" s="16">
        <v>44096</v>
      </c>
    </row>
    <row r="888" spans="1:12" x14ac:dyDescent="0.25">
      <c r="A888" s="17" t="s">
        <v>37</v>
      </c>
      <c r="B888" s="17">
        <v>8</v>
      </c>
      <c r="C888" s="17">
        <v>720000</v>
      </c>
      <c r="E888" s="17">
        <v>6309.5766601599998</v>
      </c>
      <c r="F888" s="17">
        <v>6309.5766601599998</v>
      </c>
      <c r="G888" s="17">
        <v>0</v>
      </c>
      <c r="H888" s="17">
        <v>6309.5766601599998</v>
      </c>
      <c r="I888" s="17">
        <v>0</v>
      </c>
      <c r="J888" s="17">
        <v>266</v>
      </c>
      <c r="K888" s="17">
        <v>2020</v>
      </c>
      <c r="L888" s="18">
        <v>44096</v>
      </c>
    </row>
    <row r="889" spans="1:12" x14ac:dyDescent="0.25">
      <c r="A889" s="17" t="s">
        <v>43</v>
      </c>
      <c r="B889" s="17">
        <v>15</v>
      </c>
      <c r="C889" s="17">
        <v>1350000</v>
      </c>
      <c r="E889" s="17">
        <v>6309.5766601599998</v>
      </c>
      <c r="F889" s="17">
        <v>6309.5766601599998</v>
      </c>
      <c r="G889" s="17">
        <v>0</v>
      </c>
      <c r="H889" s="17">
        <v>6309.5766601599998</v>
      </c>
      <c r="I889" s="17">
        <v>0</v>
      </c>
      <c r="J889" s="17">
        <v>266</v>
      </c>
      <c r="K889" s="17">
        <v>2020</v>
      </c>
      <c r="L889" s="18">
        <v>44096</v>
      </c>
    </row>
    <row r="890" spans="1:12" x14ac:dyDescent="0.25">
      <c r="A890" t="s">
        <v>25</v>
      </c>
      <c r="B890">
        <v>41</v>
      </c>
      <c r="C890">
        <v>3690000</v>
      </c>
      <c r="E890">
        <v>6309.5766601599998</v>
      </c>
      <c r="F890">
        <v>6309.5766601599998</v>
      </c>
      <c r="G890">
        <v>0</v>
      </c>
      <c r="H890">
        <v>6309.5766601599998</v>
      </c>
      <c r="I890">
        <v>0</v>
      </c>
      <c r="J890">
        <v>266</v>
      </c>
      <c r="K890">
        <v>2020</v>
      </c>
      <c r="L890" s="16">
        <v>44096</v>
      </c>
    </row>
    <row r="891" spans="1:12" x14ac:dyDescent="0.25">
      <c r="A891" t="s">
        <v>51</v>
      </c>
      <c r="B891">
        <v>12</v>
      </c>
      <c r="C891">
        <v>1080000</v>
      </c>
      <c r="E891" s="17">
        <v>6309.5766601599998</v>
      </c>
      <c r="F891" s="17">
        <v>6309.5766601599998</v>
      </c>
      <c r="G891" s="17">
        <v>0</v>
      </c>
      <c r="H891" s="17">
        <v>6309.5766601599998</v>
      </c>
      <c r="I891" s="17">
        <v>0</v>
      </c>
      <c r="J891">
        <v>266</v>
      </c>
      <c r="K891">
        <v>2020</v>
      </c>
      <c r="L891" s="16">
        <v>44096</v>
      </c>
    </row>
    <row r="892" spans="1:12" x14ac:dyDescent="0.25">
      <c r="A892" t="s">
        <v>48</v>
      </c>
      <c r="B892">
        <v>41</v>
      </c>
      <c r="C892">
        <v>3690000</v>
      </c>
      <c r="E892">
        <v>6309.5766601599998</v>
      </c>
      <c r="F892">
        <v>6309.5766601599998</v>
      </c>
      <c r="G892">
        <v>0</v>
      </c>
      <c r="H892">
        <v>6309.5766601599998</v>
      </c>
      <c r="I892">
        <v>0</v>
      </c>
      <c r="J892">
        <v>266</v>
      </c>
      <c r="K892">
        <v>2020</v>
      </c>
      <c r="L892" s="16">
        <v>44096</v>
      </c>
    </row>
    <row r="893" spans="1:12" x14ac:dyDescent="0.25">
      <c r="A893" s="17" t="s">
        <v>30</v>
      </c>
      <c r="B893" s="17">
        <v>421</v>
      </c>
      <c r="C893" s="17">
        <v>37890000</v>
      </c>
      <c r="E893" s="17">
        <v>6309.5766601599998</v>
      </c>
      <c r="F893" s="17">
        <v>6309.5766601599998</v>
      </c>
      <c r="G893" s="17">
        <v>0</v>
      </c>
      <c r="H893" s="17">
        <v>6309.5766601599998</v>
      </c>
      <c r="I893" s="17">
        <v>0</v>
      </c>
      <c r="J893" s="17">
        <v>266</v>
      </c>
      <c r="K893" s="17">
        <v>2020</v>
      </c>
      <c r="L893" s="18">
        <v>44096</v>
      </c>
    </row>
    <row r="894" spans="1:12" x14ac:dyDescent="0.25">
      <c r="A894" s="17" t="s">
        <v>20</v>
      </c>
      <c r="B894" s="17">
        <v>1996</v>
      </c>
      <c r="C894" s="17">
        <v>179640000</v>
      </c>
      <c r="E894" s="17">
        <v>6309.5766601599998</v>
      </c>
      <c r="F894" s="17">
        <v>3162279.25</v>
      </c>
      <c r="G894" s="17">
        <v>3155969.6733400002</v>
      </c>
      <c r="H894" s="17">
        <v>675223.56200799998</v>
      </c>
      <c r="I894" s="17">
        <v>510817.23329</v>
      </c>
      <c r="J894" s="17">
        <v>265</v>
      </c>
      <c r="K894" s="17">
        <v>2020</v>
      </c>
      <c r="L894" s="18">
        <v>44095</v>
      </c>
    </row>
    <row r="895" spans="1:12" x14ac:dyDescent="0.25">
      <c r="A895" t="s">
        <v>14</v>
      </c>
      <c r="B895">
        <v>35</v>
      </c>
      <c r="C895">
        <v>3150000</v>
      </c>
      <c r="E895">
        <v>6309.5766601599998</v>
      </c>
      <c r="F895">
        <v>1923092.5</v>
      </c>
      <c r="G895">
        <v>1916782.92334</v>
      </c>
      <c r="H895">
        <v>570877.24958099995</v>
      </c>
      <c r="I895">
        <v>562550.73803799995</v>
      </c>
      <c r="J895">
        <v>265</v>
      </c>
      <c r="K895">
        <v>2020</v>
      </c>
      <c r="L895" s="16">
        <v>44095</v>
      </c>
    </row>
    <row r="896" spans="1:12" x14ac:dyDescent="0.25">
      <c r="A896" s="17" t="s">
        <v>50</v>
      </c>
      <c r="B896" s="17">
        <v>36</v>
      </c>
      <c r="C896" s="17">
        <v>3240000</v>
      </c>
      <c r="E896" s="17">
        <v>51522.8789063</v>
      </c>
      <c r="F896" s="17">
        <v>1923092.5</v>
      </c>
      <c r="G896" s="17">
        <v>1871569.62109</v>
      </c>
      <c r="H896" s="17">
        <v>557645.86577699997</v>
      </c>
      <c r="I896" s="17">
        <v>440709.46111500001</v>
      </c>
      <c r="J896" s="17">
        <v>265</v>
      </c>
      <c r="K896" s="17">
        <v>2020</v>
      </c>
      <c r="L896" s="18">
        <v>44095</v>
      </c>
    </row>
    <row r="897" spans="1:12" x14ac:dyDescent="0.25">
      <c r="A897" t="s">
        <v>21</v>
      </c>
      <c r="B897">
        <v>690</v>
      </c>
      <c r="C897">
        <v>62100000</v>
      </c>
      <c r="E897">
        <v>6309.5766601599998</v>
      </c>
      <c r="F897">
        <v>751623.1875</v>
      </c>
      <c r="G897">
        <v>745313.61083999998</v>
      </c>
      <c r="H897">
        <v>217052.76375799999</v>
      </c>
      <c r="I897">
        <v>186271.90979599999</v>
      </c>
      <c r="J897">
        <v>265</v>
      </c>
      <c r="K897">
        <v>2020</v>
      </c>
      <c r="L897" s="16">
        <v>44095</v>
      </c>
    </row>
    <row r="898" spans="1:12" x14ac:dyDescent="0.25">
      <c r="A898" s="17" t="s">
        <v>22</v>
      </c>
      <c r="B898" s="17">
        <v>63</v>
      </c>
      <c r="C898" s="17">
        <v>5670000</v>
      </c>
      <c r="E898" s="17">
        <v>6309.5766601599998</v>
      </c>
      <c r="F898" s="17">
        <v>510505.21875</v>
      </c>
      <c r="G898" s="17">
        <v>504195.64208999998</v>
      </c>
      <c r="H898" s="17">
        <v>214630.95080799999</v>
      </c>
      <c r="I898" s="17">
        <v>128118.454443</v>
      </c>
      <c r="J898" s="17">
        <v>265</v>
      </c>
      <c r="K898" s="17">
        <v>2020</v>
      </c>
      <c r="L898" s="18">
        <v>44095</v>
      </c>
    </row>
    <row r="899" spans="1:12" x14ac:dyDescent="0.25">
      <c r="A899" s="17" t="s">
        <v>16</v>
      </c>
      <c r="B899" s="17">
        <v>10</v>
      </c>
      <c r="C899" s="17">
        <v>900000</v>
      </c>
      <c r="E899" s="17">
        <v>33113.1289063</v>
      </c>
      <c r="F899" s="17">
        <v>444631.5</v>
      </c>
      <c r="G899" s="17">
        <v>411518.371094</v>
      </c>
      <c r="H899" s="17">
        <v>189658.833984</v>
      </c>
      <c r="I899" s="17">
        <v>123772.049034</v>
      </c>
      <c r="J899" s="17">
        <v>265</v>
      </c>
      <c r="K899" s="17">
        <v>2020</v>
      </c>
      <c r="L899" s="18">
        <v>44095</v>
      </c>
    </row>
    <row r="900" spans="1:12" x14ac:dyDescent="0.25">
      <c r="A900" t="s">
        <v>49</v>
      </c>
      <c r="B900">
        <v>45</v>
      </c>
      <c r="C900">
        <v>4050000</v>
      </c>
      <c r="E900">
        <v>6309.5766601599998</v>
      </c>
      <c r="F900">
        <v>586138.3125</v>
      </c>
      <c r="G900">
        <v>579828.73583999998</v>
      </c>
      <c r="H900">
        <v>170456.845974</v>
      </c>
      <c r="I900">
        <v>123051.86216</v>
      </c>
      <c r="J900">
        <v>265</v>
      </c>
      <c r="K900">
        <v>2020</v>
      </c>
      <c r="L900" s="16">
        <v>44095</v>
      </c>
    </row>
    <row r="901" spans="1:12" x14ac:dyDescent="0.25">
      <c r="A901" s="17" t="s">
        <v>15</v>
      </c>
      <c r="B901" s="17">
        <v>824</v>
      </c>
      <c r="C901" s="17">
        <v>74160000</v>
      </c>
      <c r="E901" s="17">
        <v>6309.5766601599998</v>
      </c>
      <c r="F901" s="17">
        <v>1270574.375</v>
      </c>
      <c r="G901" s="17">
        <v>1264264.79834</v>
      </c>
      <c r="H901" s="17">
        <v>150688.229957</v>
      </c>
      <c r="I901" s="17">
        <v>211032.20409700001</v>
      </c>
      <c r="J901" s="17">
        <v>265</v>
      </c>
      <c r="K901" s="17">
        <v>2020</v>
      </c>
      <c r="L901" s="18">
        <v>44095</v>
      </c>
    </row>
    <row r="902" spans="1:12" x14ac:dyDescent="0.25">
      <c r="A902" s="17" t="s">
        <v>17</v>
      </c>
      <c r="B902" s="17">
        <v>686</v>
      </c>
      <c r="C902" s="17">
        <v>61740000</v>
      </c>
      <c r="E902" s="17">
        <v>6309.5766601599998</v>
      </c>
      <c r="F902" s="17">
        <v>1106624.125</v>
      </c>
      <c r="G902" s="17">
        <v>1100314.54834</v>
      </c>
      <c r="H902" s="17">
        <v>139367.10125000001</v>
      </c>
      <c r="I902" s="17">
        <v>156602.94158700001</v>
      </c>
      <c r="J902" s="17">
        <v>265</v>
      </c>
      <c r="K902" s="17">
        <v>2020</v>
      </c>
      <c r="L902" s="18">
        <v>44095</v>
      </c>
    </row>
    <row r="903" spans="1:12" x14ac:dyDescent="0.25">
      <c r="A903" s="17" t="s">
        <v>24</v>
      </c>
      <c r="B903" s="17">
        <v>51</v>
      </c>
      <c r="C903" s="17">
        <v>4590000</v>
      </c>
      <c r="E903" s="17">
        <v>6309.5766601599998</v>
      </c>
      <c r="F903" s="17">
        <v>293765.0625</v>
      </c>
      <c r="G903" s="17">
        <v>287455.48583999998</v>
      </c>
      <c r="H903" s="17">
        <v>76235.259669899999</v>
      </c>
      <c r="I903" s="17">
        <v>58552.407425199999</v>
      </c>
      <c r="J903" s="17">
        <v>265</v>
      </c>
      <c r="K903" s="17">
        <v>2020</v>
      </c>
      <c r="L903" s="18">
        <v>44095</v>
      </c>
    </row>
    <row r="904" spans="1:12" x14ac:dyDescent="0.25">
      <c r="A904" s="17" t="s">
        <v>19</v>
      </c>
      <c r="B904" s="17">
        <v>30</v>
      </c>
      <c r="C904" s="17">
        <v>2700000</v>
      </c>
      <c r="E904" s="17">
        <v>6309.5766601599998</v>
      </c>
      <c r="F904" s="17">
        <v>194088.640625</v>
      </c>
      <c r="G904" s="17">
        <v>187779.06396500001</v>
      </c>
      <c r="H904" s="17">
        <v>50797.020605500002</v>
      </c>
      <c r="I904" s="17">
        <v>65771.810308600005</v>
      </c>
      <c r="J904" s="17">
        <v>265</v>
      </c>
      <c r="K904" s="17">
        <v>2020</v>
      </c>
      <c r="L904" s="18">
        <v>44095</v>
      </c>
    </row>
    <row r="905" spans="1:12" x14ac:dyDescent="0.25">
      <c r="A905" s="17" t="s">
        <v>31</v>
      </c>
      <c r="B905" s="17">
        <v>41</v>
      </c>
      <c r="C905" s="17">
        <v>3690000</v>
      </c>
      <c r="E905" s="17">
        <v>6309.5766601599998</v>
      </c>
      <c r="F905" s="17">
        <v>210862.984375</v>
      </c>
      <c r="G905" s="17">
        <v>204553.40771500001</v>
      </c>
      <c r="H905" s="17">
        <v>44744.498809099998</v>
      </c>
      <c r="I905" s="17">
        <v>60451.920475699997</v>
      </c>
      <c r="J905" s="17">
        <v>265</v>
      </c>
      <c r="K905" s="17">
        <v>2020</v>
      </c>
      <c r="L905" s="18">
        <v>44095</v>
      </c>
    </row>
    <row r="906" spans="1:12" x14ac:dyDescent="0.25">
      <c r="A906" s="17" t="s">
        <v>27</v>
      </c>
      <c r="B906" s="17">
        <v>222</v>
      </c>
      <c r="C906" s="17">
        <v>19980000</v>
      </c>
      <c r="E906" s="17">
        <v>6309.5766601599998</v>
      </c>
      <c r="F906" s="17">
        <v>376704</v>
      </c>
      <c r="G906" s="17">
        <v>370394.42333999998</v>
      </c>
      <c r="H906" s="17">
        <v>38792.544893300001</v>
      </c>
      <c r="I906" s="17">
        <v>69215.767261000001</v>
      </c>
      <c r="J906" s="17">
        <v>265</v>
      </c>
      <c r="K906" s="17">
        <v>2020</v>
      </c>
      <c r="L906" s="18">
        <v>44095</v>
      </c>
    </row>
    <row r="907" spans="1:12" x14ac:dyDescent="0.25">
      <c r="A907" s="17" t="s">
        <v>26</v>
      </c>
      <c r="B907" s="17">
        <v>346</v>
      </c>
      <c r="C907" s="17">
        <v>31140000</v>
      </c>
      <c r="E907" s="17">
        <v>6309.5766601599998</v>
      </c>
      <c r="F907" s="17">
        <v>554626</v>
      </c>
      <c r="G907" s="17">
        <v>548316.42333999998</v>
      </c>
      <c r="H907" s="17">
        <v>30601.434979599999</v>
      </c>
      <c r="I907" s="17">
        <v>68647.852867299996</v>
      </c>
      <c r="J907" s="17">
        <v>265</v>
      </c>
      <c r="K907" s="17">
        <v>2020</v>
      </c>
      <c r="L907" s="18">
        <v>44095</v>
      </c>
    </row>
    <row r="908" spans="1:12" x14ac:dyDescent="0.25">
      <c r="A908" t="s">
        <v>47</v>
      </c>
      <c r="B908">
        <v>22</v>
      </c>
      <c r="C908">
        <v>1980000</v>
      </c>
      <c r="E908" s="17">
        <v>6309.5766601599998</v>
      </c>
      <c r="F908" s="17">
        <v>173780.1875</v>
      </c>
      <c r="G908" s="17">
        <v>167470.61084000001</v>
      </c>
      <c r="H908" s="17">
        <v>20981.027144</v>
      </c>
      <c r="I908" s="17">
        <v>40387.1449077</v>
      </c>
      <c r="J908">
        <v>265</v>
      </c>
      <c r="K908">
        <v>2020</v>
      </c>
      <c r="L908" s="16">
        <v>44095</v>
      </c>
    </row>
    <row r="909" spans="1:12" x14ac:dyDescent="0.25">
      <c r="A909" t="s">
        <v>23</v>
      </c>
      <c r="B909">
        <v>43</v>
      </c>
      <c r="C909">
        <v>3870000</v>
      </c>
      <c r="E909">
        <v>6309.5766601599998</v>
      </c>
      <c r="F909">
        <v>77983.046875</v>
      </c>
      <c r="G909">
        <v>71673.470214800007</v>
      </c>
      <c r="H909">
        <v>19588.5259357</v>
      </c>
      <c r="I909">
        <v>22524.348787899999</v>
      </c>
      <c r="J909">
        <v>265</v>
      </c>
      <c r="K909">
        <v>2020</v>
      </c>
      <c r="L909" s="16">
        <v>44095</v>
      </c>
    </row>
    <row r="910" spans="1:12" x14ac:dyDescent="0.25">
      <c r="A910" t="s">
        <v>32</v>
      </c>
      <c r="B910">
        <v>94</v>
      </c>
      <c r="C910">
        <v>8460000</v>
      </c>
      <c r="E910">
        <v>6309.5766601599998</v>
      </c>
      <c r="F910">
        <v>216770.515625</v>
      </c>
      <c r="G910">
        <v>210460.93896500001</v>
      </c>
      <c r="H910">
        <v>14112.1207717</v>
      </c>
      <c r="I910">
        <v>37466.277145499997</v>
      </c>
      <c r="J910">
        <v>265</v>
      </c>
      <c r="K910">
        <v>2020</v>
      </c>
      <c r="L910" s="16">
        <v>44095</v>
      </c>
    </row>
    <row r="911" spans="1:12" x14ac:dyDescent="0.25">
      <c r="A911" t="s">
        <v>28</v>
      </c>
      <c r="B911">
        <v>112</v>
      </c>
      <c r="C911">
        <v>10080000</v>
      </c>
      <c r="E911" s="17">
        <v>6309.5766601599998</v>
      </c>
      <c r="F911" s="17">
        <v>255858.734375</v>
      </c>
      <c r="G911" s="17">
        <v>249549.15771500001</v>
      </c>
      <c r="H911" s="17">
        <v>10918.664380800001</v>
      </c>
      <c r="I911" s="17">
        <v>30959.161521800001</v>
      </c>
      <c r="J911">
        <v>265</v>
      </c>
      <c r="K911">
        <v>2020</v>
      </c>
      <c r="L911" s="16">
        <v>44095</v>
      </c>
    </row>
    <row r="912" spans="1:12" x14ac:dyDescent="0.25">
      <c r="A912" s="17" t="s">
        <v>33</v>
      </c>
      <c r="B912" s="17">
        <v>87</v>
      </c>
      <c r="C912" s="17">
        <v>7830000</v>
      </c>
      <c r="E912" s="17">
        <v>6309.5766601599998</v>
      </c>
      <c r="F912" s="17">
        <v>6309.5766601599998</v>
      </c>
      <c r="G912" s="17">
        <v>0</v>
      </c>
      <c r="H912" s="17">
        <v>6309.5766601599998</v>
      </c>
      <c r="I912" s="17">
        <v>0</v>
      </c>
      <c r="J912" s="17">
        <v>265</v>
      </c>
      <c r="K912" s="17">
        <v>2020</v>
      </c>
      <c r="L912" s="18">
        <v>44095</v>
      </c>
    </row>
    <row r="913" spans="1:12" x14ac:dyDescent="0.25">
      <c r="A913" s="17" t="s">
        <v>35</v>
      </c>
      <c r="B913" s="17">
        <v>145</v>
      </c>
      <c r="C913" s="17">
        <v>13050000</v>
      </c>
      <c r="E913" s="17">
        <v>6309.5766601599998</v>
      </c>
      <c r="F913" s="17">
        <v>6309.5766601599998</v>
      </c>
      <c r="G913" s="17">
        <v>0</v>
      </c>
      <c r="H913" s="17">
        <v>6309.5766601599998</v>
      </c>
      <c r="I913" s="17">
        <v>0</v>
      </c>
      <c r="J913" s="17">
        <v>265</v>
      </c>
      <c r="K913" s="17">
        <v>2020</v>
      </c>
      <c r="L913" s="18">
        <v>44095</v>
      </c>
    </row>
    <row r="914" spans="1:12" x14ac:dyDescent="0.25">
      <c r="A914" s="17" t="s">
        <v>52</v>
      </c>
      <c r="B914" s="17">
        <v>52</v>
      </c>
      <c r="C914" s="17">
        <v>4680000</v>
      </c>
      <c r="E914" s="17">
        <v>6309.5766601599998</v>
      </c>
      <c r="F914" s="17">
        <v>6309.5766601599998</v>
      </c>
      <c r="G914" s="17">
        <v>0</v>
      </c>
      <c r="H914" s="17">
        <v>6309.5766601599998</v>
      </c>
      <c r="I914" s="17">
        <v>0</v>
      </c>
      <c r="J914" s="17">
        <v>265</v>
      </c>
      <c r="K914" s="17">
        <v>2020</v>
      </c>
      <c r="L914" s="18">
        <v>44095</v>
      </c>
    </row>
    <row r="915" spans="1:12" x14ac:dyDescent="0.25">
      <c r="A915" t="s">
        <v>37</v>
      </c>
      <c r="B915">
        <v>132</v>
      </c>
      <c r="C915">
        <v>11880000</v>
      </c>
      <c r="E915" s="17">
        <v>6309.5766601599998</v>
      </c>
      <c r="F915" s="17">
        <v>6309.5766601599998</v>
      </c>
      <c r="G915" s="17">
        <v>0</v>
      </c>
      <c r="H915" s="17">
        <v>6309.5766601599998</v>
      </c>
      <c r="I915" s="17">
        <v>0</v>
      </c>
      <c r="J915">
        <v>265</v>
      </c>
      <c r="K915">
        <v>2020</v>
      </c>
      <c r="L915" s="16">
        <v>44095</v>
      </c>
    </row>
    <row r="916" spans="1:12" x14ac:dyDescent="0.25">
      <c r="A916" s="17" t="s">
        <v>38</v>
      </c>
      <c r="B916" s="17">
        <v>110</v>
      </c>
      <c r="C916" s="17">
        <v>9900000</v>
      </c>
      <c r="E916" s="17">
        <v>6309.5766601599998</v>
      </c>
      <c r="F916" s="17">
        <v>6309.5766601599998</v>
      </c>
      <c r="G916" s="17">
        <v>0</v>
      </c>
      <c r="H916" s="17">
        <v>6309.5766601599998</v>
      </c>
      <c r="I916" s="17">
        <v>0</v>
      </c>
      <c r="J916" s="17">
        <v>265</v>
      </c>
      <c r="K916" s="17">
        <v>2020</v>
      </c>
      <c r="L916" s="18">
        <v>44095</v>
      </c>
    </row>
    <row r="917" spans="1:12" x14ac:dyDescent="0.25">
      <c r="A917" s="17" t="s">
        <v>39</v>
      </c>
      <c r="B917" s="17">
        <v>40</v>
      </c>
      <c r="C917" s="17">
        <v>3600000</v>
      </c>
      <c r="E917" s="17">
        <v>6309.5766601599998</v>
      </c>
      <c r="F917" s="17">
        <v>6309.5766601599998</v>
      </c>
      <c r="G917" s="17">
        <v>0</v>
      </c>
      <c r="H917" s="17">
        <v>6309.5766601599998</v>
      </c>
      <c r="I917" s="17">
        <v>0</v>
      </c>
      <c r="J917" s="17">
        <v>265</v>
      </c>
      <c r="K917" s="17">
        <v>2020</v>
      </c>
      <c r="L917" s="18">
        <v>44095</v>
      </c>
    </row>
    <row r="918" spans="1:12" x14ac:dyDescent="0.25">
      <c r="A918" s="17" t="s">
        <v>40</v>
      </c>
      <c r="B918" s="17">
        <v>25</v>
      </c>
      <c r="C918" s="17">
        <v>2250000</v>
      </c>
      <c r="E918" s="17">
        <v>6309.5766601599998</v>
      </c>
      <c r="F918" s="17">
        <v>6309.5766601599998</v>
      </c>
      <c r="G918" s="17">
        <v>0</v>
      </c>
      <c r="H918" s="17">
        <v>6309.5766601599998</v>
      </c>
      <c r="I918" s="17">
        <v>0</v>
      </c>
      <c r="J918" s="17">
        <v>265</v>
      </c>
      <c r="K918" s="17">
        <v>2020</v>
      </c>
      <c r="L918" s="18">
        <v>44095</v>
      </c>
    </row>
    <row r="919" spans="1:12" x14ac:dyDescent="0.25">
      <c r="A919" s="17" t="s">
        <v>41</v>
      </c>
      <c r="B919" s="17">
        <v>34</v>
      </c>
      <c r="C919" s="17">
        <v>3060000</v>
      </c>
      <c r="E919" s="17">
        <v>6309.5766601599998</v>
      </c>
      <c r="F919" s="17">
        <v>6309.5766601599998</v>
      </c>
      <c r="G919" s="17">
        <v>0</v>
      </c>
      <c r="H919" s="17">
        <v>6309.5766601599998</v>
      </c>
      <c r="I919" s="17">
        <v>0</v>
      </c>
      <c r="J919" s="17">
        <v>265</v>
      </c>
      <c r="K919" s="17">
        <v>2020</v>
      </c>
      <c r="L919" s="18">
        <v>44095</v>
      </c>
    </row>
    <row r="920" spans="1:12" x14ac:dyDescent="0.25">
      <c r="A920" s="17" t="s">
        <v>43</v>
      </c>
      <c r="B920" s="17">
        <v>22</v>
      </c>
      <c r="C920" s="17">
        <v>1980000</v>
      </c>
      <c r="E920" s="17">
        <v>6309.5766601599998</v>
      </c>
      <c r="F920" s="17">
        <v>6309.5766601599998</v>
      </c>
      <c r="G920" s="17">
        <v>0</v>
      </c>
      <c r="H920" s="17">
        <v>6309.5766601599998</v>
      </c>
      <c r="I920" s="17">
        <v>0</v>
      </c>
      <c r="J920" s="17">
        <v>265</v>
      </c>
      <c r="K920" s="17">
        <v>2020</v>
      </c>
      <c r="L920" s="18">
        <v>44095</v>
      </c>
    </row>
    <row r="921" spans="1:12" x14ac:dyDescent="0.25">
      <c r="A921" s="17" t="s">
        <v>44</v>
      </c>
      <c r="B921" s="17">
        <v>85</v>
      </c>
      <c r="C921" s="17">
        <v>7650000</v>
      </c>
      <c r="E921" s="17">
        <v>6309.5766601599998</v>
      </c>
      <c r="F921" s="17">
        <v>6309.5766601599998</v>
      </c>
      <c r="G921" s="17">
        <v>0</v>
      </c>
      <c r="H921" s="17">
        <v>6309.5766601599998</v>
      </c>
      <c r="I921" s="17">
        <v>0</v>
      </c>
      <c r="J921" s="17">
        <v>265</v>
      </c>
      <c r="K921" s="17">
        <v>2020</v>
      </c>
      <c r="L921" s="18">
        <v>44095</v>
      </c>
    </row>
    <row r="922" spans="1:12" x14ac:dyDescent="0.25">
      <c r="A922" s="17" t="s">
        <v>25</v>
      </c>
      <c r="B922" s="17">
        <v>44</v>
      </c>
      <c r="C922" s="17">
        <v>3960000</v>
      </c>
      <c r="E922" s="17">
        <v>6309.5766601599998</v>
      </c>
      <c r="F922" s="17">
        <v>6309.5766601599998</v>
      </c>
      <c r="G922" s="17">
        <v>0</v>
      </c>
      <c r="H922" s="17">
        <v>6309.5766601599998</v>
      </c>
      <c r="I922" s="17">
        <v>0</v>
      </c>
      <c r="J922" s="17">
        <v>265</v>
      </c>
      <c r="K922" s="17">
        <v>2020</v>
      </c>
      <c r="L922" s="18">
        <v>44095</v>
      </c>
    </row>
    <row r="923" spans="1:12" x14ac:dyDescent="0.25">
      <c r="A923" s="17" t="s">
        <v>53</v>
      </c>
      <c r="B923" s="17">
        <v>15</v>
      </c>
      <c r="C923" s="17">
        <v>1350000</v>
      </c>
      <c r="E923" s="17">
        <v>6309.5766601599998</v>
      </c>
      <c r="F923" s="17">
        <v>6309.5766601599998</v>
      </c>
      <c r="G923" s="17">
        <v>0</v>
      </c>
      <c r="H923" s="17">
        <v>6309.5766601599998</v>
      </c>
      <c r="I923" s="17">
        <v>0</v>
      </c>
      <c r="J923" s="17">
        <v>265</v>
      </c>
      <c r="K923" s="17">
        <v>2020</v>
      </c>
      <c r="L923" s="18">
        <v>44095</v>
      </c>
    </row>
    <row r="924" spans="1:12" x14ac:dyDescent="0.25">
      <c r="A924" t="s">
        <v>30</v>
      </c>
      <c r="B924">
        <v>571</v>
      </c>
      <c r="C924">
        <v>51390000</v>
      </c>
      <c r="E924">
        <v>6309.5766601599998</v>
      </c>
      <c r="F924">
        <v>6309.5766601599998</v>
      </c>
      <c r="G924">
        <v>0</v>
      </c>
      <c r="H924">
        <v>6309.5766601599998</v>
      </c>
      <c r="I924">
        <v>5.0385292396800004E-4</v>
      </c>
      <c r="J924">
        <v>265</v>
      </c>
      <c r="K924">
        <v>2020</v>
      </c>
      <c r="L924" s="16">
        <v>44095</v>
      </c>
    </row>
    <row r="925" spans="1:12" x14ac:dyDescent="0.25">
      <c r="A925" t="s">
        <v>20</v>
      </c>
      <c r="B925">
        <v>2534</v>
      </c>
      <c r="C925">
        <v>228060000</v>
      </c>
      <c r="E925" s="17">
        <v>6309.5766601599998</v>
      </c>
      <c r="F925" s="17">
        <v>5495412</v>
      </c>
      <c r="G925" s="17">
        <v>5489102.4233400002</v>
      </c>
      <c r="H925" s="17">
        <v>915783.87315799994</v>
      </c>
      <c r="I925" s="17">
        <v>742157.41018899996</v>
      </c>
      <c r="J925">
        <v>264</v>
      </c>
      <c r="K925">
        <v>2020</v>
      </c>
      <c r="L925" s="16">
        <v>44094</v>
      </c>
    </row>
    <row r="926" spans="1:12" x14ac:dyDescent="0.25">
      <c r="A926" t="s">
        <v>14</v>
      </c>
      <c r="B926">
        <v>37</v>
      </c>
      <c r="C926">
        <v>3330000</v>
      </c>
      <c r="E926">
        <v>6309.5766601599998</v>
      </c>
      <c r="F926">
        <v>2208005.25</v>
      </c>
      <c r="G926">
        <v>2201695.6733400002</v>
      </c>
      <c r="H926">
        <v>775139.55884399998</v>
      </c>
      <c r="I926">
        <v>667980.32028999995</v>
      </c>
      <c r="J926">
        <v>264</v>
      </c>
      <c r="K926">
        <v>2020</v>
      </c>
      <c r="L926" s="16">
        <v>44094</v>
      </c>
    </row>
    <row r="927" spans="1:12" x14ac:dyDescent="0.25">
      <c r="A927" s="17" t="s">
        <v>18</v>
      </c>
      <c r="B927" s="17">
        <v>81</v>
      </c>
      <c r="C927" s="17">
        <v>7290000</v>
      </c>
      <c r="E927" s="17">
        <v>48752.8710938</v>
      </c>
      <c r="F927" s="17">
        <v>1499685.25</v>
      </c>
      <c r="G927" s="17">
        <v>1450932.37891</v>
      </c>
      <c r="H927" s="17">
        <v>601854.89260200004</v>
      </c>
      <c r="I927" s="17">
        <v>377802.99221699999</v>
      </c>
      <c r="J927" s="17">
        <v>264</v>
      </c>
      <c r="K927" s="17">
        <v>2020</v>
      </c>
      <c r="L927" s="18">
        <v>44094</v>
      </c>
    </row>
    <row r="928" spans="1:12" x14ac:dyDescent="0.25">
      <c r="A928" s="17" t="s">
        <v>49</v>
      </c>
      <c r="B928" s="17">
        <v>85</v>
      </c>
      <c r="C928" s="17">
        <v>7650000</v>
      </c>
      <c r="E928" s="17">
        <v>6309.5766601599998</v>
      </c>
      <c r="F928" s="17">
        <v>1770109.5</v>
      </c>
      <c r="G928" s="17">
        <v>1763799.92334</v>
      </c>
      <c r="H928" s="17">
        <v>525988.988488</v>
      </c>
      <c r="I928" s="17">
        <v>361626.49520100001</v>
      </c>
      <c r="J928" s="17">
        <v>264</v>
      </c>
      <c r="K928" s="17">
        <v>2020</v>
      </c>
      <c r="L928" s="18">
        <v>44094</v>
      </c>
    </row>
    <row r="929" spans="1:12" x14ac:dyDescent="0.25">
      <c r="A929" s="17" t="s">
        <v>21</v>
      </c>
      <c r="B929" s="17">
        <v>956</v>
      </c>
      <c r="C929" s="17">
        <v>86040000</v>
      </c>
      <c r="E929" s="17">
        <v>6309.5766601599998</v>
      </c>
      <c r="F929" s="17">
        <v>1770109.5</v>
      </c>
      <c r="G929" s="17">
        <v>1763799.92334</v>
      </c>
      <c r="H929" s="17">
        <v>292315.62055499997</v>
      </c>
      <c r="I929" s="17">
        <v>309267.622026</v>
      </c>
      <c r="J929" s="17">
        <v>264</v>
      </c>
      <c r="K929" s="17">
        <v>2020</v>
      </c>
      <c r="L929" s="18">
        <v>44094</v>
      </c>
    </row>
    <row r="930" spans="1:12" x14ac:dyDescent="0.25">
      <c r="A930" s="17" t="s">
        <v>16</v>
      </c>
      <c r="B930" s="17">
        <v>92</v>
      </c>
      <c r="C930" s="17">
        <v>8280000</v>
      </c>
      <c r="E930" s="17">
        <v>34040.8242188</v>
      </c>
      <c r="F930" s="17">
        <v>839460.4375</v>
      </c>
      <c r="G930" s="17">
        <v>805419.61328100006</v>
      </c>
      <c r="H930" s="17">
        <v>288437.79152500001</v>
      </c>
      <c r="I930" s="17">
        <v>141346.058376</v>
      </c>
      <c r="J930" s="17">
        <v>264</v>
      </c>
      <c r="K930" s="17">
        <v>2020</v>
      </c>
      <c r="L930" s="18">
        <v>44094</v>
      </c>
    </row>
    <row r="931" spans="1:12" x14ac:dyDescent="0.25">
      <c r="A931" s="17" t="s">
        <v>50</v>
      </c>
      <c r="B931" s="17">
        <v>40</v>
      </c>
      <c r="C931" s="17">
        <v>3600000</v>
      </c>
      <c r="E931" s="17">
        <v>40179.0898438</v>
      </c>
      <c r="F931" s="17">
        <v>1380384.625</v>
      </c>
      <c r="G931" s="17">
        <v>1340205.53516</v>
      </c>
      <c r="H931" s="17">
        <v>280695.53525399999</v>
      </c>
      <c r="I931" s="17">
        <v>257722.136925</v>
      </c>
      <c r="J931" s="17">
        <v>264</v>
      </c>
      <c r="K931" s="17">
        <v>2020</v>
      </c>
      <c r="L931" s="18">
        <v>44094</v>
      </c>
    </row>
    <row r="932" spans="1:12" x14ac:dyDescent="0.25">
      <c r="A932" s="17" t="s">
        <v>15</v>
      </c>
      <c r="B932" s="17">
        <v>889</v>
      </c>
      <c r="C932" s="17">
        <v>80010000</v>
      </c>
      <c r="E932" s="17">
        <v>6309.5766601599998</v>
      </c>
      <c r="F932" s="17">
        <v>1499685.25</v>
      </c>
      <c r="G932" s="17">
        <v>1493375.67334</v>
      </c>
      <c r="H932" s="17">
        <v>198105.840643</v>
      </c>
      <c r="I932" s="17">
        <v>236747.79764599999</v>
      </c>
      <c r="J932" s="17">
        <v>264</v>
      </c>
      <c r="K932" s="17">
        <v>2020</v>
      </c>
      <c r="L932" s="18">
        <v>44094</v>
      </c>
    </row>
    <row r="933" spans="1:12" x14ac:dyDescent="0.25">
      <c r="A933" s="17" t="s">
        <v>22</v>
      </c>
      <c r="B933" s="17">
        <v>76</v>
      </c>
      <c r="C933" s="17">
        <v>6840000</v>
      </c>
      <c r="E933" s="17">
        <v>6309.5766601599998</v>
      </c>
      <c r="F933" s="17">
        <v>510505.21875</v>
      </c>
      <c r="G933" s="17">
        <v>504195.64208999998</v>
      </c>
      <c r="H933" s="17">
        <v>183032.588533</v>
      </c>
      <c r="I933" s="17">
        <v>126730.861691</v>
      </c>
      <c r="J933" s="17">
        <v>264</v>
      </c>
      <c r="K933" s="17">
        <v>2020</v>
      </c>
      <c r="L933" s="18">
        <v>44094</v>
      </c>
    </row>
    <row r="934" spans="1:12" x14ac:dyDescent="0.25">
      <c r="A934" t="s">
        <v>46</v>
      </c>
      <c r="B934">
        <v>3</v>
      </c>
      <c r="C934">
        <v>270000</v>
      </c>
      <c r="E934" s="17">
        <v>94623.78125</v>
      </c>
      <c r="F934" s="17">
        <v>199526.3125</v>
      </c>
      <c r="G934" s="17">
        <v>104902.53125</v>
      </c>
      <c r="H934" s="17">
        <v>152862.43229200001</v>
      </c>
      <c r="I934" s="17">
        <v>43601.351321200003</v>
      </c>
      <c r="J934">
        <v>264</v>
      </c>
      <c r="K934">
        <v>2020</v>
      </c>
      <c r="L934" s="16">
        <v>44094</v>
      </c>
    </row>
    <row r="935" spans="1:12" x14ac:dyDescent="0.25">
      <c r="A935" s="17" t="s">
        <v>17</v>
      </c>
      <c r="B935" s="17">
        <v>695</v>
      </c>
      <c r="C935" s="17">
        <v>62550000</v>
      </c>
      <c r="E935" s="17">
        <v>6309.5766601599998</v>
      </c>
      <c r="F935" s="17">
        <v>887156.375</v>
      </c>
      <c r="G935" s="17">
        <v>880846.79833999998</v>
      </c>
      <c r="H935" s="17">
        <v>123634.87923599999</v>
      </c>
      <c r="I935" s="17">
        <v>132490.18328500001</v>
      </c>
      <c r="J935" s="17">
        <v>264</v>
      </c>
      <c r="K935" s="17">
        <v>2020</v>
      </c>
      <c r="L935" s="18">
        <v>44094</v>
      </c>
    </row>
    <row r="936" spans="1:12" x14ac:dyDescent="0.25">
      <c r="A936" t="s">
        <v>19</v>
      </c>
      <c r="B936">
        <v>35</v>
      </c>
      <c r="C936">
        <v>3150000</v>
      </c>
      <c r="E936">
        <v>6309.5766601599998</v>
      </c>
      <c r="F936">
        <v>310456.03125</v>
      </c>
      <c r="G936">
        <v>304146.45458999998</v>
      </c>
      <c r="H936">
        <v>68332.551074200004</v>
      </c>
      <c r="I936">
        <v>77683.139536899995</v>
      </c>
      <c r="J936">
        <v>264</v>
      </c>
      <c r="K936">
        <v>2020</v>
      </c>
      <c r="L936" s="16">
        <v>44094</v>
      </c>
    </row>
    <row r="937" spans="1:12" x14ac:dyDescent="0.25">
      <c r="A937" s="17" t="s">
        <v>31</v>
      </c>
      <c r="B937" s="17">
        <v>98</v>
      </c>
      <c r="C937" s="17">
        <v>8820000</v>
      </c>
      <c r="E937" s="17">
        <v>6309.5766601599998</v>
      </c>
      <c r="F937" s="17">
        <v>255858.734375</v>
      </c>
      <c r="G937" s="17">
        <v>249549.15771500001</v>
      </c>
      <c r="H937" s="17">
        <v>49816.252376600001</v>
      </c>
      <c r="I937" s="17">
        <v>70624.032443899996</v>
      </c>
      <c r="J937" s="17">
        <v>264</v>
      </c>
      <c r="K937" s="17">
        <v>2020</v>
      </c>
      <c r="L937" s="18">
        <v>44094</v>
      </c>
    </row>
    <row r="938" spans="1:12" x14ac:dyDescent="0.25">
      <c r="A938" t="s">
        <v>23</v>
      </c>
      <c r="B938">
        <v>114</v>
      </c>
      <c r="C938">
        <v>10260000</v>
      </c>
      <c r="E938">
        <v>6309.5766601599998</v>
      </c>
      <c r="F938">
        <v>328095.5</v>
      </c>
      <c r="G938">
        <v>321785.92333999998</v>
      </c>
      <c r="H938">
        <v>37875.816581899999</v>
      </c>
      <c r="I938">
        <v>50082.382145000003</v>
      </c>
      <c r="J938">
        <v>264</v>
      </c>
      <c r="K938">
        <v>2020</v>
      </c>
      <c r="L938" s="16">
        <v>44094</v>
      </c>
    </row>
    <row r="939" spans="1:12" x14ac:dyDescent="0.25">
      <c r="A939" s="17" t="s">
        <v>47</v>
      </c>
      <c r="B939" s="17">
        <v>24</v>
      </c>
      <c r="C939" s="17">
        <v>2160000</v>
      </c>
      <c r="E939" s="17">
        <v>6309.5766601599998</v>
      </c>
      <c r="F939" s="17">
        <v>255858.734375</v>
      </c>
      <c r="G939" s="17">
        <v>249549.15771500001</v>
      </c>
      <c r="H939" s="17">
        <v>29516.403015100001</v>
      </c>
      <c r="I939" s="17">
        <v>63456.148973900003</v>
      </c>
      <c r="J939" s="17">
        <v>264</v>
      </c>
      <c r="K939" s="17">
        <v>2020</v>
      </c>
      <c r="L939" s="18">
        <v>44094</v>
      </c>
    </row>
    <row r="940" spans="1:12" x14ac:dyDescent="0.25">
      <c r="A940" s="17" t="s">
        <v>26</v>
      </c>
      <c r="B940" s="17">
        <v>356</v>
      </c>
      <c r="C940" s="17">
        <v>32040000</v>
      </c>
      <c r="E940" s="17">
        <v>6309.5766601599998</v>
      </c>
      <c r="F940" s="17">
        <v>346737</v>
      </c>
      <c r="G940" s="17">
        <v>340427.42333999998</v>
      </c>
      <c r="H940" s="17">
        <v>18764.5444336</v>
      </c>
      <c r="I940" s="17">
        <v>39062.939063099999</v>
      </c>
      <c r="J940" s="17">
        <v>264</v>
      </c>
      <c r="K940" s="17">
        <v>2020</v>
      </c>
      <c r="L940" s="18">
        <v>44094</v>
      </c>
    </row>
    <row r="941" spans="1:12" x14ac:dyDescent="0.25">
      <c r="A941" t="s">
        <v>27</v>
      </c>
      <c r="B941">
        <v>245</v>
      </c>
      <c r="C941">
        <v>22050000</v>
      </c>
      <c r="E941">
        <v>6309.5766601599998</v>
      </c>
      <c r="F941">
        <v>255858.734375</v>
      </c>
      <c r="G941">
        <v>249549.15771500001</v>
      </c>
      <c r="H941">
        <v>18584.2128448</v>
      </c>
      <c r="I941">
        <v>38713.6360671</v>
      </c>
      <c r="J941">
        <v>264</v>
      </c>
      <c r="K941">
        <v>2020</v>
      </c>
      <c r="L941" s="16">
        <v>44094</v>
      </c>
    </row>
    <row r="942" spans="1:12" x14ac:dyDescent="0.25">
      <c r="A942" s="17" t="s">
        <v>28</v>
      </c>
      <c r="B942" s="17">
        <v>114</v>
      </c>
      <c r="C942" s="17">
        <v>10260000</v>
      </c>
      <c r="E942" s="17">
        <v>6309.5766601599998</v>
      </c>
      <c r="F942" s="17">
        <v>229086.84375</v>
      </c>
      <c r="G942" s="17">
        <v>222777.26709000001</v>
      </c>
      <c r="H942" s="17">
        <v>12801.062101699999</v>
      </c>
      <c r="I942" s="17">
        <v>29968.509551300001</v>
      </c>
      <c r="J942" s="17">
        <v>264</v>
      </c>
      <c r="K942" s="17">
        <v>2020</v>
      </c>
      <c r="L942" s="18">
        <v>44094</v>
      </c>
    </row>
    <row r="943" spans="1:12" x14ac:dyDescent="0.25">
      <c r="A943" s="17" t="s">
        <v>25</v>
      </c>
      <c r="B943" s="17">
        <v>38</v>
      </c>
      <c r="C943" s="17">
        <v>3420000</v>
      </c>
      <c r="E943" s="17">
        <v>6309.5766601599998</v>
      </c>
      <c r="F943" s="17">
        <v>30478.9628906</v>
      </c>
      <c r="G943" s="17">
        <v>24169.3862305</v>
      </c>
      <c r="H943" s="17">
        <v>7793.5763774699999</v>
      </c>
      <c r="I943" s="17">
        <v>5233.54901625</v>
      </c>
      <c r="J943" s="17">
        <v>264</v>
      </c>
      <c r="K943" s="17">
        <v>2020</v>
      </c>
      <c r="L943" s="18">
        <v>44094</v>
      </c>
    </row>
    <row r="944" spans="1:12" x14ac:dyDescent="0.25">
      <c r="A944" t="s">
        <v>38</v>
      </c>
      <c r="B944">
        <v>120</v>
      </c>
      <c r="C944">
        <v>10800000</v>
      </c>
      <c r="E944">
        <v>6309.5766601599998</v>
      </c>
      <c r="F944">
        <v>77983.046875</v>
      </c>
      <c r="G944">
        <v>71673.470214800007</v>
      </c>
      <c r="H944">
        <v>7249.7813883500003</v>
      </c>
      <c r="I944">
        <v>7094.22894051</v>
      </c>
      <c r="J944">
        <v>264</v>
      </c>
      <c r="K944">
        <v>2020</v>
      </c>
      <c r="L944" s="16">
        <v>44094</v>
      </c>
    </row>
    <row r="945" spans="1:12" x14ac:dyDescent="0.25">
      <c r="A945" s="17" t="s">
        <v>32</v>
      </c>
      <c r="B945" s="17">
        <v>107</v>
      </c>
      <c r="C945" s="17">
        <v>9630000</v>
      </c>
      <c r="E945" s="17">
        <v>6309.5766601599998</v>
      </c>
      <c r="F945" s="17">
        <v>6309.5766601599998</v>
      </c>
      <c r="G945" s="17">
        <v>0</v>
      </c>
      <c r="H945" s="17">
        <v>6309.5766601599998</v>
      </c>
      <c r="I945" s="17">
        <v>0</v>
      </c>
      <c r="J945" s="17">
        <v>264</v>
      </c>
      <c r="K945" s="17">
        <v>2020</v>
      </c>
      <c r="L945" s="18">
        <v>44094</v>
      </c>
    </row>
    <row r="946" spans="1:12" x14ac:dyDescent="0.25">
      <c r="A946" t="s">
        <v>33</v>
      </c>
      <c r="B946">
        <v>218</v>
      </c>
      <c r="C946">
        <v>19620000</v>
      </c>
      <c r="E946" s="17">
        <v>6309.5766601599998</v>
      </c>
      <c r="F946" s="17">
        <v>6309.5766601599998</v>
      </c>
      <c r="G946" s="17">
        <v>0</v>
      </c>
      <c r="H946" s="17">
        <v>6309.5766601599998</v>
      </c>
      <c r="I946" s="17">
        <v>0</v>
      </c>
      <c r="J946">
        <v>264</v>
      </c>
      <c r="K946">
        <v>2020</v>
      </c>
      <c r="L946" s="16">
        <v>44094</v>
      </c>
    </row>
    <row r="947" spans="1:12" x14ac:dyDescent="0.25">
      <c r="A947" t="s">
        <v>34</v>
      </c>
      <c r="B947">
        <v>26</v>
      </c>
      <c r="C947">
        <v>2340000</v>
      </c>
      <c r="E947">
        <v>6309.5766601599998</v>
      </c>
      <c r="F947">
        <v>6309.5766601599998</v>
      </c>
      <c r="G947">
        <v>0</v>
      </c>
      <c r="H947">
        <v>6309.5766601599998</v>
      </c>
      <c r="I947">
        <v>0</v>
      </c>
      <c r="J947">
        <v>264</v>
      </c>
      <c r="K947">
        <v>2020</v>
      </c>
      <c r="L947" s="16">
        <v>44094</v>
      </c>
    </row>
    <row r="948" spans="1:12" x14ac:dyDescent="0.25">
      <c r="A948" s="17" t="s">
        <v>35</v>
      </c>
      <c r="B948" s="17">
        <v>138</v>
      </c>
      <c r="C948" s="17">
        <v>12420000</v>
      </c>
      <c r="E948" s="17">
        <v>6309.5766601599998</v>
      </c>
      <c r="F948" s="17">
        <v>6309.5766601599998</v>
      </c>
      <c r="G948" s="17">
        <v>0</v>
      </c>
      <c r="H948" s="17">
        <v>6309.5766601599998</v>
      </c>
      <c r="I948" s="17">
        <v>0</v>
      </c>
      <c r="J948" s="17">
        <v>264</v>
      </c>
      <c r="K948" s="17">
        <v>2020</v>
      </c>
      <c r="L948" s="18">
        <v>44094</v>
      </c>
    </row>
    <row r="949" spans="1:12" x14ac:dyDescent="0.25">
      <c r="A949" s="17" t="s">
        <v>52</v>
      </c>
      <c r="B949" s="17">
        <v>49</v>
      </c>
      <c r="C949" s="17">
        <v>4410000</v>
      </c>
      <c r="E949" s="17">
        <v>6309.5766601599998</v>
      </c>
      <c r="F949" s="17">
        <v>6309.5766601599998</v>
      </c>
      <c r="G949" s="17">
        <v>0</v>
      </c>
      <c r="H949" s="17">
        <v>6309.5766601599998</v>
      </c>
      <c r="I949" s="17">
        <v>0</v>
      </c>
      <c r="J949" s="17">
        <v>264</v>
      </c>
      <c r="K949" s="17">
        <v>2020</v>
      </c>
      <c r="L949" s="18">
        <v>44094</v>
      </c>
    </row>
    <row r="950" spans="1:12" x14ac:dyDescent="0.25">
      <c r="A950" t="s">
        <v>37</v>
      </c>
      <c r="B950">
        <v>126</v>
      </c>
      <c r="C950">
        <v>11340000</v>
      </c>
      <c r="E950">
        <v>6309.5766601599998</v>
      </c>
      <c r="F950">
        <v>6309.5766601599998</v>
      </c>
      <c r="G950">
        <v>0</v>
      </c>
      <c r="H950">
        <v>6309.5766601599998</v>
      </c>
      <c r="I950">
        <v>0</v>
      </c>
      <c r="J950">
        <v>264</v>
      </c>
      <c r="K950">
        <v>2020</v>
      </c>
      <c r="L950" s="16">
        <v>44094</v>
      </c>
    </row>
    <row r="951" spans="1:12" x14ac:dyDescent="0.25">
      <c r="A951" s="17" t="s">
        <v>39</v>
      </c>
      <c r="B951" s="17">
        <v>35</v>
      </c>
      <c r="C951" s="17">
        <v>3150000</v>
      </c>
      <c r="E951" s="17">
        <v>6309.5766601599998</v>
      </c>
      <c r="F951" s="17">
        <v>6309.5766601599998</v>
      </c>
      <c r="G951" s="17">
        <v>0</v>
      </c>
      <c r="H951" s="17">
        <v>6309.5766601599998</v>
      </c>
      <c r="I951" s="17">
        <v>0</v>
      </c>
      <c r="J951" s="17">
        <v>264</v>
      </c>
      <c r="K951" s="17">
        <v>2020</v>
      </c>
      <c r="L951" s="18">
        <v>44094</v>
      </c>
    </row>
    <row r="952" spans="1:12" x14ac:dyDescent="0.25">
      <c r="A952" t="s">
        <v>41</v>
      </c>
      <c r="B952">
        <v>33</v>
      </c>
      <c r="C952">
        <v>2970000</v>
      </c>
      <c r="E952" s="17">
        <v>6309.5766601599998</v>
      </c>
      <c r="F952" s="17">
        <v>6309.5766601599998</v>
      </c>
      <c r="G952" s="17">
        <v>0</v>
      </c>
      <c r="H952" s="17">
        <v>6309.5766601599998</v>
      </c>
      <c r="I952" s="17">
        <v>0</v>
      </c>
      <c r="J952">
        <v>264</v>
      </c>
      <c r="K952">
        <v>2020</v>
      </c>
      <c r="L952" s="16">
        <v>44094</v>
      </c>
    </row>
    <row r="953" spans="1:12" x14ac:dyDescent="0.25">
      <c r="A953" t="s">
        <v>42</v>
      </c>
      <c r="B953">
        <v>33</v>
      </c>
      <c r="C953">
        <v>2970000</v>
      </c>
      <c r="E953" s="17">
        <v>6309.5766601599998</v>
      </c>
      <c r="F953" s="17">
        <v>6309.5766601599998</v>
      </c>
      <c r="G953" s="17">
        <v>0</v>
      </c>
      <c r="H953" s="17">
        <v>6309.5766601599998</v>
      </c>
      <c r="I953" s="17">
        <v>0</v>
      </c>
      <c r="J953">
        <v>264</v>
      </c>
      <c r="K953">
        <v>2020</v>
      </c>
      <c r="L953" s="16">
        <v>44094</v>
      </c>
    </row>
    <row r="954" spans="1:12" x14ac:dyDescent="0.25">
      <c r="A954" s="17" t="s">
        <v>43</v>
      </c>
      <c r="B954" s="17">
        <v>20</v>
      </c>
      <c r="C954" s="17">
        <v>1800000</v>
      </c>
      <c r="E954" s="17">
        <v>6309.5766601599998</v>
      </c>
      <c r="F954" s="17">
        <v>6309.5766601599998</v>
      </c>
      <c r="G954" s="17">
        <v>0</v>
      </c>
      <c r="H954" s="17">
        <v>6309.5766601599998</v>
      </c>
      <c r="I954" s="17">
        <v>0</v>
      </c>
      <c r="J954" s="17">
        <v>264</v>
      </c>
      <c r="K954" s="17">
        <v>2020</v>
      </c>
      <c r="L954" s="18">
        <v>44094</v>
      </c>
    </row>
    <row r="955" spans="1:12" x14ac:dyDescent="0.25">
      <c r="A955" t="s">
        <v>44</v>
      </c>
      <c r="B955">
        <v>50</v>
      </c>
      <c r="C955">
        <v>4500000</v>
      </c>
      <c r="E955">
        <v>6309.5766601599998</v>
      </c>
      <c r="F955">
        <v>6309.5766601599998</v>
      </c>
      <c r="G955">
        <v>0</v>
      </c>
      <c r="H955">
        <v>6309.5766601599998</v>
      </c>
      <c r="I955">
        <v>0</v>
      </c>
      <c r="J955">
        <v>264</v>
      </c>
      <c r="K955">
        <v>2020</v>
      </c>
      <c r="L955" s="16">
        <v>44094</v>
      </c>
    </row>
    <row r="956" spans="1:12" x14ac:dyDescent="0.25">
      <c r="A956" s="17" t="s">
        <v>45</v>
      </c>
      <c r="B956" s="17">
        <v>11</v>
      </c>
      <c r="C956" s="17">
        <v>990000</v>
      </c>
      <c r="E956" s="17">
        <v>6309.5766601599998</v>
      </c>
      <c r="F956" s="17">
        <v>6309.5766601599998</v>
      </c>
      <c r="G956" s="17">
        <v>0</v>
      </c>
      <c r="H956" s="17">
        <v>6309.5766601599998</v>
      </c>
      <c r="I956" s="17">
        <v>0</v>
      </c>
      <c r="J956" s="17">
        <v>264</v>
      </c>
      <c r="K956" s="17">
        <v>2020</v>
      </c>
      <c r="L956" s="18">
        <v>44094</v>
      </c>
    </row>
    <row r="957" spans="1:12" x14ac:dyDescent="0.25">
      <c r="A957" t="s">
        <v>53</v>
      </c>
      <c r="B957">
        <v>34</v>
      </c>
      <c r="C957">
        <v>3060000</v>
      </c>
      <c r="E957" s="17">
        <v>6309.5766601599998</v>
      </c>
      <c r="F957" s="17">
        <v>6309.5766601599998</v>
      </c>
      <c r="G957" s="17">
        <v>0</v>
      </c>
      <c r="H957" s="17">
        <v>6309.5766601599998</v>
      </c>
      <c r="I957" s="17">
        <v>0</v>
      </c>
      <c r="J957">
        <v>264</v>
      </c>
      <c r="K957">
        <v>2020</v>
      </c>
      <c r="L957" s="16">
        <v>44094</v>
      </c>
    </row>
    <row r="958" spans="1:12" x14ac:dyDescent="0.25">
      <c r="A958" s="17" t="s">
        <v>54</v>
      </c>
      <c r="B958" s="17">
        <v>29</v>
      </c>
      <c r="C958" s="17">
        <v>2610000</v>
      </c>
      <c r="E958" s="17">
        <v>6309.5766601599998</v>
      </c>
      <c r="F958" s="17">
        <v>6309.5766601599998</v>
      </c>
      <c r="G958" s="17">
        <v>0</v>
      </c>
      <c r="H958" s="17">
        <v>6309.5766601599998</v>
      </c>
      <c r="I958" s="17">
        <v>0</v>
      </c>
      <c r="J958" s="17">
        <v>264</v>
      </c>
      <c r="K958" s="17">
        <v>2020</v>
      </c>
      <c r="L958" s="18">
        <v>44094</v>
      </c>
    </row>
    <row r="959" spans="1:12" x14ac:dyDescent="0.25">
      <c r="A959" t="s">
        <v>48</v>
      </c>
      <c r="B959">
        <v>47</v>
      </c>
      <c r="C959">
        <v>4230000</v>
      </c>
      <c r="E959">
        <v>6309.5766601599998</v>
      </c>
      <c r="F959">
        <v>6309.5766601599998</v>
      </c>
      <c r="G959">
        <v>0</v>
      </c>
      <c r="H959">
        <v>6309.5766601599998</v>
      </c>
      <c r="I959">
        <v>0</v>
      </c>
      <c r="J959">
        <v>264</v>
      </c>
      <c r="K959">
        <v>2020</v>
      </c>
      <c r="L959" s="16">
        <v>44094</v>
      </c>
    </row>
    <row r="960" spans="1:12" x14ac:dyDescent="0.25">
      <c r="A960" t="s">
        <v>30</v>
      </c>
      <c r="B960">
        <v>551</v>
      </c>
      <c r="C960">
        <v>49590000</v>
      </c>
      <c r="E960">
        <v>6309.5766601599998</v>
      </c>
      <c r="F960">
        <v>6309.5766601599998</v>
      </c>
      <c r="G960">
        <v>0</v>
      </c>
      <c r="H960">
        <v>6309.5766601599998</v>
      </c>
      <c r="I960">
        <v>4.48077605216E-4</v>
      </c>
      <c r="J960">
        <v>264</v>
      </c>
      <c r="K960">
        <v>2020</v>
      </c>
      <c r="L960" s="16">
        <v>44094</v>
      </c>
    </row>
    <row r="961" spans="1:12" x14ac:dyDescent="0.25">
      <c r="A961" s="17" t="s">
        <v>20</v>
      </c>
      <c r="B961" s="17">
        <v>1485</v>
      </c>
      <c r="C961" s="17">
        <v>133650000</v>
      </c>
      <c r="E961" s="17">
        <v>6309.5766601599998</v>
      </c>
      <c r="F961" s="17">
        <v>5495412</v>
      </c>
      <c r="G961" s="17">
        <v>5489102.4233400002</v>
      </c>
      <c r="H961" s="17">
        <v>914446.40674600005</v>
      </c>
      <c r="I961" s="17">
        <v>798187.80555000005</v>
      </c>
      <c r="J961" s="17">
        <v>263</v>
      </c>
      <c r="K961" s="17">
        <v>2020</v>
      </c>
      <c r="L961" s="18">
        <v>44093</v>
      </c>
    </row>
    <row r="962" spans="1:12" x14ac:dyDescent="0.25">
      <c r="A962" t="s">
        <v>49</v>
      </c>
      <c r="B962">
        <v>6</v>
      </c>
      <c r="C962">
        <v>540000</v>
      </c>
      <c r="E962">
        <v>94623.78125</v>
      </c>
      <c r="F962">
        <v>328095.5</v>
      </c>
      <c r="G962">
        <v>233471.71875</v>
      </c>
      <c r="H962">
        <v>197071.71354200001</v>
      </c>
      <c r="I962">
        <v>77934.643602900003</v>
      </c>
      <c r="J962">
        <v>263</v>
      </c>
      <c r="K962">
        <v>2020</v>
      </c>
      <c r="L962" s="16">
        <v>44093</v>
      </c>
    </row>
    <row r="963" spans="1:12" x14ac:dyDescent="0.25">
      <c r="A963" t="s">
        <v>17</v>
      </c>
      <c r="B963">
        <v>85</v>
      </c>
      <c r="C963">
        <v>7650000</v>
      </c>
      <c r="E963">
        <v>6309.5766601599998</v>
      </c>
      <c r="F963">
        <v>301995.375</v>
      </c>
      <c r="G963">
        <v>295685.79833999998</v>
      </c>
      <c r="H963">
        <v>77087.675953600003</v>
      </c>
      <c r="I963">
        <v>79496.339168799997</v>
      </c>
      <c r="J963">
        <v>263</v>
      </c>
      <c r="K963">
        <v>2020</v>
      </c>
      <c r="L963" s="16">
        <v>44093</v>
      </c>
    </row>
    <row r="964" spans="1:12" x14ac:dyDescent="0.25">
      <c r="A964" s="17" t="s">
        <v>24</v>
      </c>
      <c r="B964" s="17">
        <v>228</v>
      </c>
      <c r="C964" s="17">
        <v>20520000</v>
      </c>
      <c r="E964" s="17">
        <v>6309.5766601599998</v>
      </c>
      <c r="F964" s="17">
        <v>457088.5</v>
      </c>
      <c r="G964" s="17">
        <v>450778.92333999998</v>
      </c>
      <c r="H964" s="17">
        <v>37424.230372400001</v>
      </c>
      <c r="I964" s="17">
        <v>78396.019419799995</v>
      </c>
      <c r="J964" s="17">
        <v>263</v>
      </c>
      <c r="K964" s="17">
        <v>2020</v>
      </c>
      <c r="L964" s="18">
        <v>44093</v>
      </c>
    </row>
    <row r="965" spans="1:12" x14ac:dyDescent="0.25">
      <c r="A965" s="17" t="s">
        <v>21</v>
      </c>
      <c r="B965" s="17">
        <v>23</v>
      </c>
      <c r="C965" s="17">
        <v>2070000</v>
      </c>
      <c r="E965" s="17">
        <v>6309.5766601599998</v>
      </c>
      <c r="F965" s="17">
        <v>199526.3125</v>
      </c>
      <c r="G965" s="17">
        <v>193216.73584000001</v>
      </c>
      <c r="H965" s="17">
        <v>34448.188327999997</v>
      </c>
      <c r="I965" s="17">
        <v>64535.9076518</v>
      </c>
      <c r="J965" s="17">
        <v>263</v>
      </c>
      <c r="K965" s="17">
        <v>2020</v>
      </c>
      <c r="L965" s="18">
        <v>44093</v>
      </c>
    </row>
    <row r="966" spans="1:12" x14ac:dyDescent="0.25">
      <c r="A966" s="17" t="s">
        <v>31</v>
      </c>
      <c r="B966" s="17">
        <v>123</v>
      </c>
      <c r="C966" s="17">
        <v>11070000</v>
      </c>
      <c r="E966" s="17">
        <v>6309.5766601599998</v>
      </c>
      <c r="F966" s="17">
        <v>210862.984375</v>
      </c>
      <c r="G966" s="17">
        <v>204553.40771500001</v>
      </c>
      <c r="H966" s="17">
        <v>32415.0621149</v>
      </c>
      <c r="I966" s="17">
        <v>46262.471575600001</v>
      </c>
      <c r="J966" s="17">
        <v>263</v>
      </c>
      <c r="K966" s="17">
        <v>2020</v>
      </c>
      <c r="L966" s="18">
        <v>44093</v>
      </c>
    </row>
    <row r="967" spans="1:12" x14ac:dyDescent="0.25">
      <c r="A967" t="s">
        <v>47</v>
      </c>
      <c r="B967">
        <v>7</v>
      </c>
      <c r="C967">
        <v>630000</v>
      </c>
      <c r="E967">
        <v>6309.5766601599998</v>
      </c>
      <c r="F967">
        <v>57544.0234375</v>
      </c>
      <c r="G967">
        <v>51234.4467773</v>
      </c>
      <c r="H967">
        <v>15033.6426479</v>
      </c>
      <c r="I967">
        <v>17683.370310599999</v>
      </c>
      <c r="J967">
        <v>263</v>
      </c>
      <c r="K967">
        <v>2020</v>
      </c>
      <c r="L967" s="16">
        <v>44093</v>
      </c>
    </row>
    <row r="968" spans="1:12" x14ac:dyDescent="0.25">
      <c r="A968" s="17" t="s">
        <v>23</v>
      </c>
      <c r="B968" s="17">
        <v>110</v>
      </c>
      <c r="C968" s="17">
        <v>9900000</v>
      </c>
      <c r="E968" s="17">
        <v>6309.5766601599998</v>
      </c>
      <c r="F968" s="17">
        <v>55975.78125</v>
      </c>
      <c r="G968" s="17">
        <v>49666.2045898</v>
      </c>
      <c r="H968" s="17">
        <v>7838.3507856899996</v>
      </c>
      <c r="I968" s="17">
        <v>7043.7997504599998</v>
      </c>
      <c r="J968" s="17">
        <v>263</v>
      </c>
      <c r="K968" s="17">
        <v>2020</v>
      </c>
      <c r="L968" s="18">
        <v>44093</v>
      </c>
    </row>
    <row r="969" spans="1:12" x14ac:dyDescent="0.25">
      <c r="A969" s="17" t="s">
        <v>35</v>
      </c>
      <c r="B969" s="17">
        <v>14</v>
      </c>
      <c r="C969" s="17">
        <v>1260000</v>
      </c>
      <c r="E969" s="17">
        <v>6309.5766601599998</v>
      </c>
      <c r="F969" s="17">
        <v>6309.5766601599998</v>
      </c>
      <c r="G969" s="17">
        <v>0</v>
      </c>
      <c r="H969" s="17">
        <v>6309.5766601599998</v>
      </c>
      <c r="I969" s="17">
        <v>0</v>
      </c>
      <c r="J969" s="17">
        <v>263</v>
      </c>
      <c r="K969" s="17">
        <v>2020</v>
      </c>
      <c r="L969" s="18">
        <v>44093</v>
      </c>
    </row>
    <row r="970" spans="1:12" x14ac:dyDescent="0.25">
      <c r="A970" s="17" t="s">
        <v>52</v>
      </c>
      <c r="B970" s="17">
        <v>3</v>
      </c>
      <c r="C970" s="17">
        <v>270000</v>
      </c>
      <c r="E970" s="17">
        <v>6309.5766601599998</v>
      </c>
      <c r="F970" s="17">
        <v>6309.5766601599998</v>
      </c>
      <c r="G970" s="17">
        <v>0</v>
      </c>
      <c r="H970" s="17">
        <v>6309.5766601599998</v>
      </c>
      <c r="I970" s="17">
        <v>0</v>
      </c>
      <c r="J970" s="17">
        <v>263</v>
      </c>
      <c r="K970" s="17">
        <v>2020</v>
      </c>
      <c r="L970" s="18">
        <v>44093</v>
      </c>
    </row>
    <row r="971" spans="1:12" x14ac:dyDescent="0.25">
      <c r="A971" t="s">
        <v>38</v>
      </c>
      <c r="B971">
        <v>4</v>
      </c>
      <c r="C971">
        <v>360000</v>
      </c>
      <c r="E971" s="17">
        <v>6309.5766601599998</v>
      </c>
      <c r="F971" s="17">
        <v>6309.5766601599998</v>
      </c>
      <c r="G971" s="17">
        <v>0</v>
      </c>
      <c r="H971" s="17">
        <v>6309.5766601599998</v>
      </c>
      <c r="I971" s="17">
        <v>0</v>
      </c>
      <c r="J971">
        <v>263</v>
      </c>
      <c r="K971">
        <v>2020</v>
      </c>
      <c r="L971" s="16">
        <v>44093</v>
      </c>
    </row>
    <row r="972" spans="1:12" x14ac:dyDescent="0.25">
      <c r="A972" t="s">
        <v>41</v>
      </c>
      <c r="B972">
        <v>37</v>
      </c>
      <c r="C972">
        <v>3330000</v>
      </c>
      <c r="E972">
        <v>6309.5766601599998</v>
      </c>
      <c r="F972">
        <v>6309.5766601599998</v>
      </c>
      <c r="G972">
        <v>0</v>
      </c>
      <c r="H972">
        <v>6309.5766601599998</v>
      </c>
      <c r="I972">
        <v>0</v>
      </c>
      <c r="J972">
        <v>263</v>
      </c>
      <c r="K972">
        <v>2020</v>
      </c>
      <c r="L972" s="16">
        <v>44093</v>
      </c>
    </row>
    <row r="973" spans="1:12" x14ac:dyDescent="0.25">
      <c r="A973" t="s">
        <v>44</v>
      </c>
      <c r="B973">
        <v>65</v>
      </c>
      <c r="C973">
        <v>5850000</v>
      </c>
      <c r="E973">
        <v>6309.5766601599998</v>
      </c>
      <c r="F973">
        <v>6309.5766601599998</v>
      </c>
      <c r="G973">
        <v>0</v>
      </c>
      <c r="H973">
        <v>6309.5766601599998</v>
      </c>
      <c r="I973">
        <v>0</v>
      </c>
      <c r="J973">
        <v>263</v>
      </c>
      <c r="K973">
        <v>2020</v>
      </c>
      <c r="L973" s="16">
        <v>44093</v>
      </c>
    </row>
    <row r="974" spans="1:12" x14ac:dyDescent="0.25">
      <c r="A974" t="s">
        <v>26</v>
      </c>
      <c r="B974">
        <v>4</v>
      </c>
      <c r="C974">
        <v>360000</v>
      </c>
      <c r="E974" s="17">
        <v>6309.5766601599998</v>
      </c>
      <c r="F974" s="17">
        <v>6309.5766601599998</v>
      </c>
      <c r="G974" s="17">
        <v>0</v>
      </c>
      <c r="H974" s="17">
        <v>6309.5766601599998</v>
      </c>
      <c r="I974" s="17">
        <v>0</v>
      </c>
      <c r="J974">
        <v>263</v>
      </c>
      <c r="K974">
        <v>2020</v>
      </c>
      <c r="L974" s="16">
        <v>44093</v>
      </c>
    </row>
    <row r="975" spans="1:12" x14ac:dyDescent="0.25">
      <c r="A975" t="s">
        <v>28</v>
      </c>
      <c r="B975">
        <v>5</v>
      </c>
      <c r="C975">
        <v>450000</v>
      </c>
      <c r="E975" s="17">
        <v>6309.5766601599998</v>
      </c>
      <c r="F975" s="17">
        <v>6309.5766601599998</v>
      </c>
      <c r="G975" s="17">
        <v>0</v>
      </c>
      <c r="H975" s="17">
        <v>6309.5766601599998</v>
      </c>
      <c r="I975" s="17">
        <v>0</v>
      </c>
      <c r="J975">
        <v>263</v>
      </c>
      <c r="K975">
        <v>2020</v>
      </c>
      <c r="L975" s="16">
        <v>44093</v>
      </c>
    </row>
    <row r="976" spans="1:12" x14ac:dyDescent="0.25">
      <c r="A976" s="17" t="s">
        <v>18</v>
      </c>
      <c r="B976" s="17">
        <v>12</v>
      </c>
      <c r="C976" s="17">
        <v>1080000</v>
      </c>
      <c r="E976" s="17">
        <v>6309.5766601599998</v>
      </c>
      <c r="F976" s="17">
        <v>6309.5766601599998</v>
      </c>
      <c r="G976" s="17">
        <v>0</v>
      </c>
      <c r="H976" s="17">
        <v>6309.5766601599998</v>
      </c>
      <c r="I976" s="17">
        <v>0</v>
      </c>
      <c r="J976" s="17">
        <v>263</v>
      </c>
      <c r="K976" s="17">
        <v>2020</v>
      </c>
      <c r="L976" s="18">
        <v>44093</v>
      </c>
    </row>
    <row r="977" spans="1:12" x14ac:dyDescent="0.25">
      <c r="A977" s="17" t="s">
        <v>20</v>
      </c>
      <c r="B977" s="17">
        <v>2488</v>
      </c>
      <c r="C977" s="17">
        <v>223920000</v>
      </c>
      <c r="E977" s="17">
        <v>6309.5766601599998</v>
      </c>
      <c r="F977" s="17">
        <v>4405552</v>
      </c>
      <c r="G977" s="17">
        <v>4399242.4233400002</v>
      </c>
      <c r="H977" s="17">
        <v>691554.39815999998</v>
      </c>
      <c r="I977" s="17">
        <v>577705.11836299999</v>
      </c>
      <c r="J977" s="17">
        <v>261</v>
      </c>
      <c r="K977" s="17">
        <v>2020</v>
      </c>
      <c r="L977" s="18">
        <v>44091</v>
      </c>
    </row>
    <row r="978" spans="1:12" x14ac:dyDescent="0.25">
      <c r="A978" t="s">
        <v>14</v>
      </c>
      <c r="B978">
        <v>26</v>
      </c>
      <c r="C978">
        <v>2340000</v>
      </c>
      <c r="E978">
        <v>6309.5766601599998</v>
      </c>
      <c r="F978">
        <v>937562.25</v>
      </c>
      <c r="G978">
        <v>931252.67333999998</v>
      </c>
      <c r="H978">
        <v>448233.05252799997</v>
      </c>
      <c r="I978">
        <v>266274.65063599998</v>
      </c>
      <c r="J978">
        <v>261</v>
      </c>
      <c r="K978">
        <v>2020</v>
      </c>
      <c r="L978" s="16">
        <v>44091</v>
      </c>
    </row>
    <row r="979" spans="1:12" x14ac:dyDescent="0.25">
      <c r="A979" t="s">
        <v>21</v>
      </c>
      <c r="B979">
        <v>983</v>
      </c>
      <c r="C979">
        <v>88470000</v>
      </c>
      <c r="E979" s="17">
        <v>6309.5766601599998</v>
      </c>
      <c r="F979" s="17">
        <v>1923092.5</v>
      </c>
      <c r="G979" s="17">
        <v>1916782.92334</v>
      </c>
      <c r="H979" s="17">
        <v>361114.99849999999</v>
      </c>
      <c r="I979" s="17">
        <v>325252.986943</v>
      </c>
      <c r="J979">
        <v>261</v>
      </c>
      <c r="K979">
        <v>2020</v>
      </c>
      <c r="L979" s="16">
        <v>44091</v>
      </c>
    </row>
    <row r="980" spans="1:12" x14ac:dyDescent="0.25">
      <c r="A980" t="s">
        <v>22</v>
      </c>
      <c r="B980">
        <v>45</v>
      </c>
      <c r="C980">
        <v>4050000</v>
      </c>
      <c r="E980">
        <v>6309.5766601599998</v>
      </c>
      <c r="F980">
        <v>524807.75</v>
      </c>
      <c r="G980">
        <v>518498.17333999998</v>
      </c>
      <c r="H980">
        <v>193855.708105</v>
      </c>
      <c r="I980">
        <v>126213.364634</v>
      </c>
      <c r="J980">
        <v>261</v>
      </c>
      <c r="K980">
        <v>2020</v>
      </c>
      <c r="L980" s="16">
        <v>44091</v>
      </c>
    </row>
    <row r="981" spans="1:12" x14ac:dyDescent="0.25">
      <c r="A981" s="17" t="s">
        <v>15</v>
      </c>
      <c r="B981" s="17">
        <v>789</v>
      </c>
      <c r="C981" s="17">
        <v>71010000</v>
      </c>
      <c r="E981" s="17">
        <v>6309.5766601599998</v>
      </c>
      <c r="F981" s="17">
        <v>1106624.125</v>
      </c>
      <c r="G981" s="17">
        <v>1100314.54834</v>
      </c>
      <c r="H981" s="17">
        <v>138590.21109999999</v>
      </c>
      <c r="I981" s="17">
        <v>174287.43972299999</v>
      </c>
      <c r="J981" s="17">
        <v>261</v>
      </c>
      <c r="K981" s="17">
        <v>2020</v>
      </c>
      <c r="L981" s="18">
        <v>44091</v>
      </c>
    </row>
    <row r="982" spans="1:12" x14ac:dyDescent="0.25">
      <c r="A982" t="s">
        <v>19</v>
      </c>
      <c r="B982">
        <v>31</v>
      </c>
      <c r="C982">
        <v>2790000</v>
      </c>
      <c r="E982">
        <v>6309.5766601599998</v>
      </c>
      <c r="F982">
        <v>255858.734375</v>
      </c>
      <c r="G982">
        <v>249549.15771500001</v>
      </c>
      <c r="H982">
        <v>77779.154202399994</v>
      </c>
      <c r="I982">
        <v>82440.782784499999</v>
      </c>
      <c r="J982">
        <v>261</v>
      </c>
      <c r="K982">
        <v>2020</v>
      </c>
      <c r="L982" s="16">
        <v>44091</v>
      </c>
    </row>
    <row r="983" spans="1:12" x14ac:dyDescent="0.25">
      <c r="A983" s="17" t="s">
        <v>27</v>
      </c>
      <c r="B983" s="17">
        <v>248</v>
      </c>
      <c r="C983" s="17">
        <v>22320000</v>
      </c>
      <c r="E983" s="17">
        <v>6309.5766601599998</v>
      </c>
      <c r="F983" s="17">
        <v>794328.375</v>
      </c>
      <c r="G983" s="17">
        <v>788018.79833999998</v>
      </c>
      <c r="H983" s="17">
        <v>70458.807056100006</v>
      </c>
      <c r="I983" s="17">
        <v>136587.91514999999</v>
      </c>
      <c r="J983" s="17">
        <v>261</v>
      </c>
      <c r="K983" s="17">
        <v>2020</v>
      </c>
      <c r="L983" s="18">
        <v>44091</v>
      </c>
    </row>
    <row r="984" spans="1:12" x14ac:dyDescent="0.25">
      <c r="A984" t="s">
        <v>26</v>
      </c>
      <c r="B984">
        <v>345</v>
      </c>
      <c r="C984">
        <v>31050000</v>
      </c>
      <c r="E984">
        <v>6309.5766601599998</v>
      </c>
      <c r="F984">
        <v>691831.1875</v>
      </c>
      <c r="G984">
        <v>685521.61083999998</v>
      </c>
      <c r="H984">
        <v>46117.116379400002</v>
      </c>
      <c r="I984">
        <v>93197.296688899994</v>
      </c>
      <c r="J984">
        <v>261</v>
      </c>
      <c r="K984">
        <v>2020</v>
      </c>
      <c r="L984" s="16">
        <v>44091</v>
      </c>
    </row>
    <row r="985" spans="1:12" x14ac:dyDescent="0.25">
      <c r="A985" s="17" t="s">
        <v>23</v>
      </c>
      <c r="B985" s="17">
        <v>95</v>
      </c>
      <c r="C985" s="17">
        <v>8550000</v>
      </c>
      <c r="E985" s="17">
        <v>6309.5766601599998</v>
      </c>
      <c r="F985" s="17">
        <v>301995.375</v>
      </c>
      <c r="G985" s="17">
        <v>295685.79833999998</v>
      </c>
      <c r="H985" s="17">
        <v>29307.710413199999</v>
      </c>
      <c r="I985" s="17">
        <v>41731.637687599999</v>
      </c>
      <c r="J985" s="17">
        <v>261</v>
      </c>
      <c r="K985" s="17">
        <v>2020</v>
      </c>
      <c r="L985" s="18">
        <v>44091</v>
      </c>
    </row>
    <row r="986" spans="1:12" x14ac:dyDescent="0.25">
      <c r="A986" s="17" t="s">
        <v>47</v>
      </c>
      <c r="B986" s="17">
        <v>21</v>
      </c>
      <c r="C986" s="17">
        <v>1890000</v>
      </c>
      <c r="E986" s="17">
        <v>6309.5766601599998</v>
      </c>
      <c r="F986" s="17">
        <v>105681.796875</v>
      </c>
      <c r="G986" s="17">
        <v>99372.220214800007</v>
      </c>
      <c r="H986" s="17">
        <v>15503.038481199999</v>
      </c>
      <c r="I986" s="17">
        <v>28349.7117463</v>
      </c>
      <c r="J986" s="17">
        <v>261</v>
      </c>
      <c r="K986" s="17">
        <v>2020</v>
      </c>
      <c r="L986" s="18">
        <v>44091</v>
      </c>
    </row>
    <row r="987" spans="1:12" x14ac:dyDescent="0.25">
      <c r="A987" s="17" t="s">
        <v>33</v>
      </c>
      <c r="B987" s="17">
        <v>130</v>
      </c>
      <c r="C987" s="17">
        <v>11700000</v>
      </c>
      <c r="E987" s="17">
        <v>6309.5766601599998</v>
      </c>
      <c r="F987" s="17">
        <v>6309.5766601599998</v>
      </c>
      <c r="G987" s="17">
        <v>0</v>
      </c>
      <c r="H987" s="17">
        <v>6309.5766601599998</v>
      </c>
      <c r="I987" s="17">
        <v>0</v>
      </c>
      <c r="J987" s="17">
        <v>261</v>
      </c>
      <c r="K987" s="17">
        <v>2020</v>
      </c>
      <c r="L987" s="18">
        <v>44091</v>
      </c>
    </row>
    <row r="988" spans="1:12" x14ac:dyDescent="0.25">
      <c r="A988" t="s">
        <v>52</v>
      </c>
      <c r="B988">
        <v>47</v>
      </c>
      <c r="C988">
        <v>4230000</v>
      </c>
      <c r="E988" s="17">
        <v>6309.5766601599998</v>
      </c>
      <c r="F988" s="17">
        <v>6309.5766601599998</v>
      </c>
      <c r="G988" s="17">
        <v>0</v>
      </c>
      <c r="H988" s="17">
        <v>6309.5766601599998</v>
      </c>
      <c r="I988" s="17">
        <v>0</v>
      </c>
      <c r="J988">
        <v>261</v>
      </c>
      <c r="K988">
        <v>2020</v>
      </c>
      <c r="L988" s="16">
        <v>44091</v>
      </c>
    </row>
    <row r="989" spans="1:12" x14ac:dyDescent="0.25">
      <c r="A989" t="s">
        <v>37</v>
      </c>
      <c r="B989">
        <v>20</v>
      </c>
      <c r="C989">
        <v>1800000</v>
      </c>
      <c r="E989">
        <v>6309.5766601599998</v>
      </c>
      <c r="F989">
        <v>6309.5766601599998</v>
      </c>
      <c r="G989">
        <v>0</v>
      </c>
      <c r="H989">
        <v>6309.5766601599998</v>
      </c>
      <c r="I989">
        <v>0</v>
      </c>
      <c r="J989">
        <v>261</v>
      </c>
      <c r="K989">
        <v>2020</v>
      </c>
      <c r="L989" s="16">
        <v>44091</v>
      </c>
    </row>
    <row r="990" spans="1:12" x14ac:dyDescent="0.25">
      <c r="A990" s="17" t="s">
        <v>39</v>
      </c>
      <c r="B990" s="17">
        <v>33</v>
      </c>
      <c r="C990" s="17">
        <v>2970000</v>
      </c>
      <c r="E990" s="17">
        <v>6309.5766601599998</v>
      </c>
      <c r="F990" s="17">
        <v>6309.5766601599998</v>
      </c>
      <c r="G990" s="17">
        <v>0</v>
      </c>
      <c r="H990" s="17">
        <v>6309.5766601599998</v>
      </c>
      <c r="I990" s="17">
        <v>0</v>
      </c>
      <c r="J990" s="17">
        <v>261</v>
      </c>
      <c r="K990" s="17">
        <v>2020</v>
      </c>
      <c r="L990" s="18">
        <v>44091</v>
      </c>
    </row>
    <row r="991" spans="1:12" x14ac:dyDescent="0.25">
      <c r="A991" t="s">
        <v>43</v>
      </c>
      <c r="B991">
        <v>9</v>
      </c>
      <c r="C991">
        <v>810000</v>
      </c>
      <c r="E991">
        <v>6309.5766601599998</v>
      </c>
      <c r="F991">
        <v>6309.5766601599998</v>
      </c>
      <c r="G991">
        <v>0</v>
      </c>
      <c r="H991">
        <v>6309.5766601599998</v>
      </c>
      <c r="I991">
        <v>0</v>
      </c>
      <c r="J991">
        <v>261</v>
      </c>
      <c r="K991">
        <v>2020</v>
      </c>
      <c r="L991" s="16">
        <v>44091</v>
      </c>
    </row>
    <row r="992" spans="1:12" x14ac:dyDescent="0.25">
      <c r="A992" t="s">
        <v>44</v>
      </c>
      <c r="B992">
        <v>41</v>
      </c>
      <c r="C992">
        <v>3690000</v>
      </c>
      <c r="E992">
        <v>6309.5766601599998</v>
      </c>
      <c r="F992">
        <v>6309.5766601599998</v>
      </c>
      <c r="G992">
        <v>0</v>
      </c>
      <c r="H992">
        <v>6309.5766601599998</v>
      </c>
      <c r="I992">
        <v>0</v>
      </c>
      <c r="J992">
        <v>261</v>
      </c>
      <c r="K992">
        <v>2020</v>
      </c>
      <c r="L992" s="16">
        <v>44091</v>
      </c>
    </row>
    <row r="993" spans="1:12" x14ac:dyDescent="0.25">
      <c r="A993" t="s">
        <v>28</v>
      </c>
      <c r="B993">
        <v>99</v>
      </c>
      <c r="C993">
        <v>8910000</v>
      </c>
      <c r="E993">
        <v>6309.5766601599998</v>
      </c>
      <c r="F993">
        <v>6309.5766601599998</v>
      </c>
      <c r="G993">
        <v>0</v>
      </c>
      <c r="H993">
        <v>6309.5766601599998</v>
      </c>
      <c r="I993">
        <v>0</v>
      </c>
      <c r="J993">
        <v>261</v>
      </c>
      <c r="K993">
        <v>2020</v>
      </c>
      <c r="L993" s="16">
        <v>44091</v>
      </c>
    </row>
    <row r="994" spans="1:12" x14ac:dyDescent="0.25">
      <c r="A994" t="s">
        <v>30</v>
      </c>
      <c r="B994">
        <v>576</v>
      </c>
      <c r="C994">
        <v>51840000</v>
      </c>
      <c r="E994">
        <v>6309.5766601599998</v>
      </c>
      <c r="F994">
        <v>6309.5766601599998</v>
      </c>
      <c r="G994">
        <v>0</v>
      </c>
      <c r="H994">
        <v>6309.5766601599998</v>
      </c>
      <c r="I994">
        <v>5.1469362958500001E-4</v>
      </c>
      <c r="J994">
        <v>261</v>
      </c>
      <c r="K994">
        <v>2020</v>
      </c>
      <c r="L994" s="16">
        <v>44091</v>
      </c>
    </row>
    <row r="995" spans="1:12" x14ac:dyDescent="0.25">
      <c r="A995" s="17" t="s">
        <v>20</v>
      </c>
      <c r="B995" s="17">
        <v>2547</v>
      </c>
      <c r="C995" s="17">
        <v>229230000</v>
      </c>
      <c r="E995" s="17">
        <v>6309.5766601599998</v>
      </c>
      <c r="F995" s="17">
        <v>3944574.75</v>
      </c>
      <c r="G995" s="17">
        <v>3938265.1733400002</v>
      </c>
      <c r="H995" s="17">
        <v>674442.39700400003</v>
      </c>
      <c r="I995" s="17">
        <v>582894.93593299994</v>
      </c>
      <c r="J995" s="17">
        <v>260</v>
      </c>
      <c r="K995" s="17">
        <v>2020</v>
      </c>
      <c r="L995" s="18">
        <v>44090</v>
      </c>
    </row>
    <row r="996" spans="1:12" x14ac:dyDescent="0.25">
      <c r="A996" t="s">
        <v>14</v>
      </c>
      <c r="B996">
        <v>37</v>
      </c>
      <c r="C996">
        <v>3330000</v>
      </c>
      <c r="E996" s="17">
        <v>6309.5766601599998</v>
      </c>
      <c r="F996" s="17">
        <v>2032358.625</v>
      </c>
      <c r="G996" s="17">
        <v>2026049.04834</v>
      </c>
      <c r="H996" s="17">
        <v>563181.27890100004</v>
      </c>
      <c r="I996" s="17">
        <v>533229.45833000005</v>
      </c>
      <c r="J996">
        <v>260</v>
      </c>
      <c r="K996">
        <v>2020</v>
      </c>
      <c r="L996" s="16">
        <v>44090</v>
      </c>
    </row>
    <row r="997" spans="1:12" x14ac:dyDescent="0.25">
      <c r="A997" s="17" t="s">
        <v>50</v>
      </c>
      <c r="B997" s="17">
        <v>17</v>
      </c>
      <c r="C997" s="17">
        <v>1530000</v>
      </c>
      <c r="E997" s="17">
        <v>105681.796875</v>
      </c>
      <c r="F997" s="17">
        <v>691831.1875</v>
      </c>
      <c r="G997" s="17">
        <v>586149.390625</v>
      </c>
      <c r="H997" s="17">
        <v>349326.22150699998</v>
      </c>
      <c r="I997" s="17">
        <v>174011.76487399999</v>
      </c>
      <c r="J997" s="17">
        <v>260</v>
      </c>
      <c r="K997" s="17">
        <v>2020</v>
      </c>
      <c r="L997" s="18">
        <v>44090</v>
      </c>
    </row>
    <row r="998" spans="1:12" x14ac:dyDescent="0.25">
      <c r="A998" t="s">
        <v>21</v>
      </c>
      <c r="B998">
        <v>6</v>
      </c>
      <c r="C998">
        <v>540000</v>
      </c>
      <c r="E998">
        <v>82413.8828125</v>
      </c>
      <c r="F998">
        <v>222843.53125</v>
      </c>
      <c r="G998">
        <v>140429.648438</v>
      </c>
      <c r="H998">
        <v>152527.67057300001</v>
      </c>
      <c r="I998">
        <v>51753.388183000003</v>
      </c>
      <c r="J998">
        <v>260</v>
      </c>
      <c r="K998">
        <v>2020</v>
      </c>
      <c r="L998" s="16">
        <v>44090</v>
      </c>
    </row>
    <row r="999" spans="1:12" x14ac:dyDescent="0.25">
      <c r="A999" s="17" t="s">
        <v>15</v>
      </c>
      <c r="B999" s="17">
        <v>674</v>
      </c>
      <c r="C999" s="17">
        <v>60660000</v>
      </c>
      <c r="E999" s="17">
        <v>6309.5766601599998</v>
      </c>
      <c r="F999" s="17">
        <v>356451.15625</v>
      </c>
      <c r="G999" s="17">
        <v>350141.57958999998</v>
      </c>
      <c r="H999" s="17">
        <v>23006.026637399998</v>
      </c>
      <c r="I999" s="17">
        <v>40344.468131499998</v>
      </c>
      <c r="J999" s="17">
        <v>260</v>
      </c>
      <c r="K999" s="17">
        <v>2020</v>
      </c>
      <c r="L999" s="18">
        <v>44090</v>
      </c>
    </row>
    <row r="1000" spans="1:12" x14ac:dyDescent="0.25">
      <c r="A1000" s="17" t="s">
        <v>23</v>
      </c>
      <c r="B1000" s="17">
        <v>21</v>
      </c>
      <c r="C1000" s="17">
        <v>1890000</v>
      </c>
      <c r="E1000" s="17">
        <v>6309.5766601599998</v>
      </c>
      <c r="F1000" s="17">
        <v>82413.8828125</v>
      </c>
      <c r="G1000" s="17">
        <v>76104.306152300007</v>
      </c>
      <c r="H1000" s="17">
        <v>11209.950869599999</v>
      </c>
      <c r="I1000" s="17">
        <v>16911.546932599998</v>
      </c>
      <c r="J1000" s="17">
        <v>260</v>
      </c>
      <c r="K1000" s="17">
        <v>2020</v>
      </c>
      <c r="L1000" s="18">
        <v>44090</v>
      </c>
    </row>
    <row r="1001" spans="1:12" x14ac:dyDescent="0.25">
      <c r="A1001" s="17" t="s">
        <v>32</v>
      </c>
      <c r="B1001" s="17">
        <v>89</v>
      </c>
      <c r="C1001" s="17">
        <v>8010000</v>
      </c>
      <c r="E1001" s="17">
        <v>6309.5766601599998</v>
      </c>
      <c r="F1001" s="17">
        <v>6309.5766601599998</v>
      </c>
      <c r="G1001" s="17">
        <v>0</v>
      </c>
      <c r="H1001" s="17">
        <v>6309.5766601599998</v>
      </c>
      <c r="I1001" s="17">
        <v>0</v>
      </c>
      <c r="J1001" s="17">
        <v>260</v>
      </c>
      <c r="K1001" s="17">
        <v>2020</v>
      </c>
      <c r="L1001" s="18">
        <v>44090</v>
      </c>
    </row>
    <row r="1002" spans="1:12" x14ac:dyDescent="0.25">
      <c r="A1002" s="17" t="s">
        <v>33</v>
      </c>
      <c r="B1002" s="17">
        <v>240</v>
      </c>
      <c r="C1002" s="17">
        <v>21600000</v>
      </c>
      <c r="E1002" s="17">
        <v>6309.5766601599998</v>
      </c>
      <c r="F1002" s="17">
        <v>6309.5766601599998</v>
      </c>
      <c r="G1002" s="17">
        <v>0</v>
      </c>
      <c r="H1002" s="17">
        <v>6309.5766601599998</v>
      </c>
      <c r="I1002" s="17">
        <v>0</v>
      </c>
      <c r="J1002" s="17">
        <v>260</v>
      </c>
      <c r="K1002" s="17">
        <v>2020</v>
      </c>
      <c r="L1002" s="18">
        <v>44090</v>
      </c>
    </row>
    <row r="1003" spans="1:12" x14ac:dyDescent="0.25">
      <c r="A1003" s="17" t="s">
        <v>35</v>
      </c>
      <c r="B1003" s="17">
        <v>145</v>
      </c>
      <c r="C1003" s="17">
        <v>13050000</v>
      </c>
      <c r="E1003" s="17">
        <v>6309.5766601599998</v>
      </c>
      <c r="F1003" s="17">
        <v>6309.5766601599998</v>
      </c>
      <c r="G1003" s="17">
        <v>0</v>
      </c>
      <c r="H1003" s="17">
        <v>6309.5766601599998</v>
      </c>
      <c r="I1003" s="17">
        <v>0</v>
      </c>
      <c r="J1003" s="17">
        <v>260</v>
      </c>
      <c r="K1003" s="17">
        <v>2020</v>
      </c>
      <c r="L1003" s="18">
        <v>44090</v>
      </c>
    </row>
    <row r="1004" spans="1:12" x14ac:dyDescent="0.25">
      <c r="A1004" s="17" t="s">
        <v>52</v>
      </c>
      <c r="B1004" s="17">
        <v>54</v>
      </c>
      <c r="C1004" s="17">
        <v>4860000</v>
      </c>
      <c r="E1004" s="17">
        <v>6309.5766601599998</v>
      </c>
      <c r="F1004" s="17">
        <v>6309.5766601599998</v>
      </c>
      <c r="G1004" s="17">
        <v>0</v>
      </c>
      <c r="H1004" s="17">
        <v>6309.5766601599998</v>
      </c>
      <c r="I1004" s="17">
        <v>0</v>
      </c>
      <c r="J1004" s="17">
        <v>260</v>
      </c>
      <c r="K1004" s="17">
        <v>2020</v>
      </c>
      <c r="L1004" s="18">
        <v>44090</v>
      </c>
    </row>
    <row r="1005" spans="1:12" x14ac:dyDescent="0.25">
      <c r="A1005" t="s">
        <v>37</v>
      </c>
      <c r="B1005">
        <v>133</v>
      </c>
      <c r="C1005">
        <v>11970000</v>
      </c>
      <c r="E1005" s="17">
        <v>6309.5766601599998</v>
      </c>
      <c r="F1005" s="17">
        <v>6309.5766601599998</v>
      </c>
      <c r="G1005" s="17">
        <v>0</v>
      </c>
      <c r="H1005" s="17">
        <v>6309.5766601599998</v>
      </c>
      <c r="I1005" s="17">
        <v>0</v>
      </c>
      <c r="J1005">
        <v>260</v>
      </c>
      <c r="K1005">
        <v>2020</v>
      </c>
      <c r="L1005" s="16">
        <v>44090</v>
      </c>
    </row>
    <row r="1006" spans="1:12" x14ac:dyDescent="0.25">
      <c r="A1006" s="17" t="s">
        <v>38</v>
      </c>
      <c r="B1006" s="17">
        <v>155</v>
      </c>
      <c r="C1006" s="17">
        <v>13950000</v>
      </c>
      <c r="E1006" s="17">
        <v>6309.5766601599998</v>
      </c>
      <c r="F1006" s="17">
        <v>6309.5766601599998</v>
      </c>
      <c r="G1006" s="17">
        <v>0</v>
      </c>
      <c r="H1006" s="17">
        <v>6309.5766601599998</v>
      </c>
      <c r="I1006" s="17">
        <v>0</v>
      </c>
      <c r="J1006" s="17">
        <v>260</v>
      </c>
      <c r="K1006" s="17">
        <v>2020</v>
      </c>
      <c r="L1006" s="18">
        <v>44090</v>
      </c>
    </row>
    <row r="1007" spans="1:12" x14ac:dyDescent="0.25">
      <c r="A1007" s="17" t="s">
        <v>39</v>
      </c>
      <c r="B1007" s="17">
        <v>36</v>
      </c>
      <c r="C1007" s="17">
        <v>3240000</v>
      </c>
      <c r="E1007" s="17">
        <v>6309.5766601599998</v>
      </c>
      <c r="F1007" s="17">
        <v>6309.5766601599998</v>
      </c>
      <c r="G1007" s="17">
        <v>0</v>
      </c>
      <c r="H1007" s="17">
        <v>6309.5766601599998</v>
      </c>
      <c r="I1007" s="17">
        <v>0</v>
      </c>
      <c r="J1007" s="17">
        <v>260</v>
      </c>
      <c r="K1007" s="17">
        <v>2020</v>
      </c>
      <c r="L1007" s="18">
        <v>44090</v>
      </c>
    </row>
    <row r="1008" spans="1:12" x14ac:dyDescent="0.25">
      <c r="A1008" s="17" t="s">
        <v>42</v>
      </c>
      <c r="B1008" s="17">
        <v>9</v>
      </c>
      <c r="C1008" s="17">
        <v>810000</v>
      </c>
      <c r="E1008" s="17">
        <v>6309.5766601599998</v>
      </c>
      <c r="F1008" s="17">
        <v>6309.5766601599998</v>
      </c>
      <c r="G1008" s="17">
        <v>0</v>
      </c>
      <c r="H1008" s="17">
        <v>6309.5766601599998</v>
      </c>
      <c r="I1008" s="17">
        <v>0</v>
      </c>
      <c r="J1008" s="17">
        <v>260</v>
      </c>
      <c r="K1008" s="17">
        <v>2020</v>
      </c>
      <c r="L1008" s="18">
        <v>44090</v>
      </c>
    </row>
    <row r="1009" spans="1:12" x14ac:dyDescent="0.25">
      <c r="A1009" s="17" t="s">
        <v>43</v>
      </c>
      <c r="B1009" s="17">
        <v>21</v>
      </c>
      <c r="C1009" s="17">
        <v>1890000</v>
      </c>
      <c r="E1009" s="17">
        <v>6309.5766601599998</v>
      </c>
      <c r="F1009" s="17">
        <v>6309.5766601599998</v>
      </c>
      <c r="G1009" s="17">
        <v>0</v>
      </c>
      <c r="H1009" s="17">
        <v>6309.5766601599998</v>
      </c>
      <c r="I1009" s="17">
        <v>0</v>
      </c>
      <c r="J1009" s="17">
        <v>260</v>
      </c>
      <c r="K1009" s="17">
        <v>2020</v>
      </c>
      <c r="L1009" s="18">
        <v>44090</v>
      </c>
    </row>
    <row r="1010" spans="1:12" x14ac:dyDescent="0.25">
      <c r="A1010" t="s">
        <v>44</v>
      </c>
      <c r="B1010">
        <v>19</v>
      </c>
      <c r="C1010">
        <v>1710000</v>
      </c>
      <c r="E1010" s="17">
        <v>6309.5766601599998</v>
      </c>
      <c r="F1010" s="17">
        <v>6309.5766601599998</v>
      </c>
      <c r="G1010" s="17">
        <v>0</v>
      </c>
      <c r="H1010" s="17">
        <v>6309.5766601599998</v>
      </c>
      <c r="I1010" s="17">
        <v>0</v>
      </c>
      <c r="J1010">
        <v>260</v>
      </c>
      <c r="K1010">
        <v>2020</v>
      </c>
      <c r="L1010" s="16">
        <v>44090</v>
      </c>
    </row>
    <row r="1011" spans="1:12" x14ac:dyDescent="0.25">
      <c r="A1011" t="s">
        <v>26</v>
      </c>
      <c r="B1011">
        <v>23</v>
      </c>
      <c r="C1011">
        <v>2070000</v>
      </c>
      <c r="E1011" s="17">
        <v>6309.5766601599998</v>
      </c>
      <c r="F1011" s="17">
        <v>6309.5766601599998</v>
      </c>
      <c r="G1011" s="17">
        <v>0</v>
      </c>
      <c r="H1011" s="17">
        <v>6309.5766601599998</v>
      </c>
      <c r="I1011" s="17">
        <v>0</v>
      </c>
      <c r="J1011">
        <v>260</v>
      </c>
      <c r="K1011">
        <v>2020</v>
      </c>
      <c r="L1011" s="16">
        <v>44090</v>
      </c>
    </row>
    <row r="1012" spans="1:12" x14ac:dyDescent="0.25">
      <c r="A1012" s="17" t="s">
        <v>25</v>
      </c>
      <c r="B1012" s="17">
        <v>44</v>
      </c>
      <c r="C1012" s="17">
        <v>3960000</v>
      </c>
      <c r="E1012" s="17">
        <v>6309.5766601599998</v>
      </c>
      <c r="F1012" s="17">
        <v>6309.5766601599998</v>
      </c>
      <c r="G1012" s="17">
        <v>0</v>
      </c>
      <c r="H1012" s="17">
        <v>6309.5766601599998</v>
      </c>
      <c r="I1012" s="17">
        <v>0</v>
      </c>
      <c r="J1012" s="17">
        <v>260</v>
      </c>
      <c r="K1012" s="17">
        <v>2020</v>
      </c>
      <c r="L1012" s="18">
        <v>44090</v>
      </c>
    </row>
    <row r="1013" spans="1:12" x14ac:dyDescent="0.25">
      <c r="A1013" s="17" t="s">
        <v>28</v>
      </c>
      <c r="B1013" s="17">
        <v>86</v>
      </c>
      <c r="C1013" s="17">
        <v>7740000</v>
      </c>
      <c r="E1013" s="17">
        <v>6309.5766601599998</v>
      </c>
      <c r="F1013" s="17">
        <v>6309.5766601599998</v>
      </c>
      <c r="G1013" s="17">
        <v>0</v>
      </c>
      <c r="H1013" s="17">
        <v>6309.5766601599998</v>
      </c>
      <c r="I1013" s="17">
        <v>0</v>
      </c>
      <c r="J1013" s="17">
        <v>260</v>
      </c>
      <c r="K1013" s="17">
        <v>2020</v>
      </c>
      <c r="L1013" s="18">
        <v>44090</v>
      </c>
    </row>
    <row r="1014" spans="1:12" x14ac:dyDescent="0.25">
      <c r="A1014" t="s">
        <v>27</v>
      </c>
      <c r="B1014">
        <v>28</v>
      </c>
      <c r="C1014">
        <v>2520000</v>
      </c>
      <c r="E1014" s="17">
        <v>6309.5766601599998</v>
      </c>
      <c r="F1014" s="17">
        <v>6309.5766601599998</v>
      </c>
      <c r="G1014" s="17">
        <v>0</v>
      </c>
      <c r="H1014" s="17">
        <v>6309.5766601599998</v>
      </c>
      <c r="I1014" s="17">
        <v>0</v>
      </c>
      <c r="J1014">
        <v>260</v>
      </c>
      <c r="K1014">
        <v>2020</v>
      </c>
      <c r="L1014" s="16">
        <v>44090</v>
      </c>
    </row>
    <row r="1015" spans="1:12" x14ac:dyDescent="0.25">
      <c r="A1015" s="17" t="s">
        <v>47</v>
      </c>
      <c r="B1015" s="17">
        <v>16</v>
      </c>
      <c r="C1015" s="17">
        <v>1440000</v>
      </c>
      <c r="E1015" s="17">
        <v>6309.5766601599998</v>
      </c>
      <c r="F1015" s="17">
        <v>6309.5766601599998</v>
      </c>
      <c r="G1015" s="17">
        <v>0</v>
      </c>
      <c r="H1015" s="17">
        <v>6309.5766601599998</v>
      </c>
      <c r="I1015" s="17">
        <v>0</v>
      </c>
      <c r="J1015" s="17">
        <v>260</v>
      </c>
      <c r="K1015" s="17">
        <v>2020</v>
      </c>
      <c r="L1015" s="18">
        <v>44090</v>
      </c>
    </row>
    <row r="1016" spans="1:12" x14ac:dyDescent="0.25">
      <c r="A1016" s="17" t="s">
        <v>30</v>
      </c>
      <c r="B1016" s="17">
        <v>567</v>
      </c>
      <c r="C1016" s="17">
        <v>51030000</v>
      </c>
      <c r="E1016" s="17">
        <v>6309.5766601599998</v>
      </c>
      <c r="F1016" s="17">
        <v>6309.5766601599998</v>
      </c>
      <c r="G1016" s="17">
        <v>0</v>
      </c>
      <c r="H1016" s="17">
        <v>6309.5766601599998</v>
      </c>
      <c r="I1016" s="17">
        <v>4.9214124089700002E-4</v>
      </c>
      <c r="J1016" s="17">
        <v>260</v>
      </c>
      <c r="K1016" s="17">
        <v>2020</v>
      </c>
      <c r="L1016" s="18">
        <v>44090</v>
      </c>
    </row>
    <row r="1017" spans="1:12" x14ac:dyDescent="0.25">
      <c r="A1017" t="s">
        <v>20</v>
      </c>
      <c r="B1017">
        <v>2569</v>
      </c>
      <c r="C1017">
        <v>231210000</v>
      </c>
      <c r="E1017" s="17">
        <v>6309.5766601599998</v>
      </c>
      <c r="F1017" s="17">
        <v>4655863.5</v>
      </c>
      <c r="G1017" s="17">
        <v>4649553.9233400002</v>
      </c>
      <c r="H1017" s="17">
        <v>785825.47619299998</v>
      </c>
      <c r="I1017" s="17">
        <v>628101.35100100003</v>
      </c>
      <c r="J1017">
        <v>259</v>
      </c>
      <c r="K1017">
        <v>2020</v>
      </c>
      <c r="L1017" s="16">
        <v>44089</v>
      </c>
    </row>
    <row r="1018" spans="1:12" x14ac:dyDescent="0.25">
      <c r="A1018" s="17" t="s">
        <v>14</v>
      </c>
      <c r="B1018" s="17">
        <v>40</v>
      </c>
      <c r="C1018" s="17">
        <v>3600000</v>
      </c>
      <c r="E1018" s="17">
        <v>6309.5766601599998</v>
      </c>
      <c r="F1018" s="17">
        <v>1306171.375</v>
      </c>
      <c r="G1018" s="17">
        <v>1299861.79834</v>
      </c>
      <c r="H1018" s="17">
        <v>500446.71025399998</v>
      </c>
      <c r="I1018" s="17">
        <v>392988.51921400003</v>
      </c>
      <c r="J1018" s="17">
        <v>259</v>
      </c>
      <c r="K1018" s="17">
        <v>2020</v>
      </c>
      <c r="L1018" s="18">
        <v>44089</v>
      </c>
    </row>
    <row r="1019" spans="1:12" x14ac:dyDescent="0.25">
      <c r="A1019" s="17" t="s">
        <v>18</v>
      </c>
      <c r="B1019" s="17">
        <v>36</v>
      </c>
      <c r="C1019" s="17">
        <v>3240000</v>
      </c>
      <c r="E1019" s="17">
        <v>6309.5766601599998</v>
      </c>
      <c r="F1019" s="17">
        <v>1137628</v>
      </c>
      <c r="G1019" s="17">
        <v>1131318.42334</v>
      </c>
      <c r="H1019" s="17">
        <v>478421.14553500002</v>
      </c>
      <c r="I1019" s="17">
        <v>290594.531732</v>
      </c>
      <c r="J1019" s="17">
        <v>259</v>
      </c>
      <c r="K1019" s="17">
        <v>2020</v>
      </c>
      <c r="L1019" s="18">
        <v>44089</v>
      </c>
    </row>
    <row r="1020" spans="1:12" x14ac:dyDescent="0.25">
      <c r="A1020" s="17" t="s">
        <v>50</v>
      </c>
      <c r="B1020" s="17">
        <v>40</v>
      </c>
      <c r="C1020" s="17">
        <v>3600000</v>
      </c>
      <c r="E1020" s="17">
        <v>6309.5766601599998</v>
      </c>
      <c r="F1020" s="17">
        <v>1018591.6875</v>
      </c>
      <c r="G1020" s="17">
        <v>1012282.11084</v>
      </c>
      <c r="H1020" s="17">
        <v>409866.54809599998</v>
      </c>
      <c r="I1020" s="17">
        <v>316206.03199799999</v>
      </c>
      <c r="J1020" s="17">
        <v>259</v>
      </c>
      <c r="K1020" s="17">
        <v>2020</v>
      </c>
      <c r="L1020" s="18">
        <v>44089</v>
      </c>
    </row>
    <row r="1021" spans="1:12" x14ac:dyDescent="0.25">
      <c r="A1021" t="s">
        <v>36</v>
      </c>
      <c r="B1021">
        <v>3</v>
      </c>
      <c r="C1021">
        <v>270000</v>
      </c>
      <c r="E1021" s="17">
        <v>277971.46875</v>
      </c>
      <c r="F1021" s="17">
        <v>570164.3125</v>
      </c>
      <c r="G1021" s="17">
        <v>292192.84375</v>
      </c>
      <c r="H1021" s="17">
        <v>398290.92708300002</v>
      </c>
      <c r="I1021" s="17">
        <v>124733.10181599999</v>
      </c>
      <c r="J1021">
        <v>259</v>
      </c>
      <c r="K1021">
        <v>2020</v>
      </c>
      <c r="L1021" s="16">
        <v>44089</v>
      </c>
    </row>
    <row r="1022" spans="1:12" x14ac:dyDescent="0.25">
      <c r="A1022" s="17" t="s">
        <v>21</v>
      </c>
      <c r="B1022" s="17">
        <v>905</v>
      </c>
      <c r="C1022" s="17">
        <v>81450000</v>
      </c>
      <c r="E1022" s="17">
        <v>6309.5766601599998</v>
      </c>
      <c r="F1022" s="17">
        <v>1819701.875</v>
      </c>
      <c r="G1022" s="17">
        <v>1813392.29834</v>
      </c>
      <c r="H1022" s="17">
        <v>275098.39380199998</v>
      </c>
      <c r="I1022" s="17">
        <v>241080.029515</v>
      </c>
      <c r="J1022" s="17">
        <v>259</v>
      </c>
      <c r="K1022" s="17">
        <v>2020</v>
      </c>
      <c r="L1022" s="18">
        <v>44089</v>
      </c>
    </row>
    <row r="1023" spans="1:12" x14ac:dyDescent="0.25">
      <c r="A1023" s="17" t="s">
        <v>15</v>
      </c>
      <c r="B1023" s="17">
        <v>865</v>
      </c>
      <c r="C1023" s="17">
        <v>77850000</v>
      </c>
      <c r="E1023" s="17">
        <v>6309.5766601599998</v>
      </c>
      <c r="F1023" s="17">
        <v>1076466</v>
      </c>
      <c r="G1023" s="17">
        <v>1070156.42334</v>
      </c>
      <c r="H1023" s="17">
        <v>224770.404201</v>
      </c>
      <c r="I1023" s="17">
        <v>187071.90229500001</v>
      </c>
      <c r="J1023" s="17">
        <v>259</v>
      </c>
      <c r="K1023" s="17">
        <v>2020</v>
      </c>
      <c r="L1023" s="18">
        <v>44089</v>
      </c>
    </row>
    <row r="1024" spans="1:12" x14ac:dyDescent="0.25">
      <c r="A1024" s="17" t="s">
        <v>17</v>
      </c>
      <c r="B1024" s="17">
        <v>373</v>
      </c>
      <c r="C1024" s="17">
        <v>33570000</v>
      </c>
      <c r="E1024" s="17">
        <v>6309.5766601599998</v>
      </c>
      <c r="F1024" s="17">
        <v>887156.375</v>
      </c>
      <c r="G1024" s="17">
        <v>880846.79833999998</v>
      </c>
      <c r="H1024" s="17">
        <v>172574.625937</v>
      </c>
      <c r="I1024" s="17">
        <v>151036.472633</v>
      </c>
      <c r="J1024" s="17">
        <v>259</v>
      </c>
      <c r="K1024" s="17">
        <v>2020</v>
      </c>
      <c r="L1024" s="18">
        <v>44089</v>
      </c>
    </row>
    <row r="1025" spans="1:12" x14ac:dyDescent="0.25">
      <c r="A1025" t="s">
        <v>22</v>
      </c>
      <c r="B1025">
        <v>80</v>
      </c>
      <c r="C1025">
        <v>7200000</v>
      </c>
      <c r="E1025" s="17">
        <v>6309.5766601599998</v>
      </c>
      <c r="F1025" s="17">
        <v>483059.09375</v>
      </c>
      <c r="G1025" s="17">
        <v>476749.51708999998</v>
      </c>
      <c r="H1025" s="17">
        <v>172422.210406</v>
      </c>
      <c r="I1025" s="17">
        <v>109195.39361</v>
      </c>
      <c r="J1025">
        <v>259</v>
      </c>
      <c r="K1025">
        <v>2020</v>
      </c>
      <c r="L1025" s="16">
        <v>44089</v>
      </c>
    </row>
    <row r="1026" spans="1:12" x14ac:dyDescent="0.25">
      <c r="A1026" s="17" t="s">
        <v>19</v>
      </c>
      <c r="B1026" s="17">
        <v>27</v>
      </c>
      <c r="C1026" s="17">
        <v>2430000</v>
      </c>
      <c r="E1026" s="17">
        <v>8090.9584960900002</v>
      </c>
      <c r="F1026" s="17">
        <v>151356.234375</v>
      </c>
      <c r="G1026" s="17">
        <v>143265.27587899999</v>
      </c>
      <c r="H1026" s="17">
        <v>51572.344816999997</v>
      </c>
      <c r="I1026" s="17">
        <v>39434.971321600002</v>
      </c>
      <c r="J1026" s="17">
        <v>259</v>
      </c>
      <c r="K1026" s="17">
        <v>2020</v>
      </c>
      <c r="L1026" s="18">
        <v>44089</v>
      </c>
    </row>
    <row r="1027" spans="1:12" x14ac:dyDescent="0.25">
      <c r="A1027" s="17" t="s">
        <v>23</v>
      </c>
      <c r="B1027" s="17">
        <v>128</v>
      </c>
      <c r="C1027" s="17">
        <v>11520000</v>
      </c>
      <c r="E1027" s="17">
        <v>6309.5766601599998</v>
      </c>
      <c r="F1027" s="17">
        <v>711213.875</v>
      </c>
      <c r="G1027" s="17">
        <v>704904.29833999998</v>
      </c>
      <c r="H1027" s="17">
        <v>47138.809478800002</v>
      </c>
      <c r="I1027" s="17">
        <v>93018.354257700004</v>
      </c>
      <c r="J1027" s="17">
        <v>259</v>
      </c>
      <c r="K1027" s="17">
        <v>2020</v>
      </c>
      <c r="L1027" s="18">
        <v>44089</v>
      </c>
    </row>
    <row r="1028" spans="1:12" x14ac:dyDescent="0.25">
      <c r="A1028" t="s">
        <v>27</v>
      </c>
      <c r="B1028">
        <v>217</v>
      </c>
      <c r="C1028">
        <v>19530000</v>
      </c>
      <c r="E1028" s="17">
        <v>6309.5766601599998</v>
      </c>
      <c r="F1028" s="17">
        <v>432513.96875</v>
      </c>
      <c r="G1028" s="17">
        <v>426204.39208999998</v>
      </c>
      <c r="H1028" s="17">
        <v>41183.436197199997</v>
      </c>
      <c r="I1028" s="17">
        <v>73447.733546999996</v>
      </c>
      <c r="J1028">
        <v>259</v>
      </c>
      <c r="K1028">
        <v>2020</v>
      </c>
      <c r="L1028" s="16">
        <v>44089</v>
      </c>
    </row>
    <row r="1029" spans="1:12" x14ac:dyDescent="0.25">
      <c r="A1029" t="s">
        <v>26</v>
      </c>
      <c r="B1029">
        <v>320</v>
      </c>
      <c r="C1029">
        <v>28800000</v>
      </c>
      <c r="E1029" s="17">
        <v>6309.5766601599998</v>
      </c>
      <c r="F1029" s="17">
        <v>366437.6875</v>
      </c>
      <c r="G1029" s="17">
        <v>360128.11083999998</v>
      </c>
      <c r="H1029" s="17">
        <v>24556.474323999999</v>
      </c>
      <c r="I1029" s="17">
        <v>51415.671842700001</v>
      </c>
      <c r="J1029">
        <v>259</v>
      </c>
      <c r="K1029">
        <v>2020</v>
      </c>
      <c r="L1029" s="16">
        <v>44089</v>
      </c>
    </row>
    <row r="1030" spans="1:12" x14ac:dyDescent="0.25">
      <c r="A1030" s="17" t="s">
        <v>38</v>
      </c>
      <c r="B1030" s="17">
        <v>127</v>
      </c>
      <c r="C1030" s="17">
        <v>11430000</v>
      </c>
      <c r="E1030" s="17">
        <v>6309.5766601599998</v>
      </c>
      <c r="F1030" s="17">
        <v>586138.3125</v>
      </c>
      <c r="G1030" s="17">
        <v>579828.73583999998</v>
      </c>
      <c r="H1030" s="17">
        <v>15597.131566800001</v>
      </c>
      <c r="I1030" s="17">
        <v>63377.410896000001</v>
      </c>
      <c r="J1030" s="17">
        <v>259</v>
      </c>
      <c r="K1030" s="17">
        <v>2020</v>
      </c>
      <c r="L1030" s="18">
        <v>44089</v>
      </c>
    </row>
    <row r="1031" spans="1:12" x14ac:dyDescent="0.25">
      <c r="A1031" s="17" t="s">
        <v>47</v>
      </c>
      <c r="B1031" s="17">
        <v>24</v>
      </c>
      <c r="C1031" s="17">
        <v>2160000</v>
      </c>
      <c r="E1031" s="17">
        <v>6309.5766601599998</v>
      </c>
      <c r="F1031" s="17">
        <v>159955.890625</v>
      </c>
      <c r="G1031" s="17">
        <v>153646.31396500001</v>
      </c>
      <c r="H1031" s="17">
        <v>13947.563761400001</v>
      </c>
      <c r="I1031" s="17">
        <v>31015.514954099999</v>
      </c>
      <c r="J1031" s="17">
        <v>259</v>
      </c>
      <c r="K1031" s="17">
        <v>2020</v>
      </c>
      <c r="L1031" s="18">
        <v>44089</v>
      </c>
    </row>
    <row r="1032" spans="1:12" x14ac:dyDescent="0.25">
      <c r="A1032" s="17" t="s">
        <v>32</v>
      </c>
      <c r="B1032" s="17">
        <v>80</v>
      </c>
      <c r="C1032" s="17">
        <v>7200000</v>
      </c>
      <c r="E1032" s="17">
        <v>6309.5766601599998</v>
      </c>
      <c r="F1032" s="17">
        <v>20137.2480469</v>
      </c>
      <c r="G1032" s="17">
        <v>13827.6713867</v>
      </c>
      <c r="H1032" s="17">
        <v>6519.6737548800002</v>
      </c>
      <c r="I1032" s="17">
        <v>1567.45895541</v>
      </c>
      <c r="J1032" s="17">
        <v>259</v>
      </c>
      <c r="K1032" s="17">
        <v>2020</v>
      </c>
      <c r="L1032" s="18">
        <v>44089</v>
      </c>
    </row>
    <row r="1033" spans="1:12" x14ac:dyDescent="0.25">
      <c r="A1033" t="s">
        <v>33</v>
      </c>
      <c r="B1033">
        <v>256</v>
      </c>
      <c r="C1033">
        <v>23040000</v>
      </c>
      <c r="E1033" s="17">
        <v>6309.5766601599998</v>
      </c>
      <c r="F1033" s="17">
        <v>6309.5766601599998</v>
      </c>
      <c r="G1033" s="17">
        <v>0</v>
      </c>
      <c r="H1033" s="17">
        <v>6309.5766601599998</v>
      </c>
      <c r="I1033" s="17">
        <v>0</v>
      </c>
      <c r="J1033">
        <v>259</v>
      </c>
      <c r="K1033">
        <v>2020</v>
      </c>
      <c r="L1033" s="16">
        <v>44089</v>
      </c>
    </row>
    <row r="1034" spans="1:12" x14ac:dyDescent="0.25">
      <c r="A1034" s="17" t="s">
        <v>35</v>
      </c>
      <c r="B1034" s="17">
        <v>135</v>
      </c>
      <c r="C1034" s="17">
        <v>12150000</v>
      </c>
      <c r="E1034" s="17">
        <v>6309.5766601599998</v>
      </c>
      <c r="F1034" s="17">
        <v>6309.5766601599998</v>
      </c>
      <c r="G1034" s="17">
        <v>0</v>
      </c>
      <c r="H1034" s="17">
        <v>6309.5766601599998</v>
      </c>
      <c r="I1034" s="17">
        <v>0</v>
      </c>
      <c r="J1034" s="17">
        <v>259</v>
      </c>
      <c r="K1034" s="17">
        <v>2020</v>
      </c>
      <c r="L1034" s="18">
        <v>44089</v>
      </c>
    </row>
    <row r="1035" spans="1:12" x14ac:dyDescent="0.25">
      <c r="A1035" s="17" t="s">
        <v>52</v>
      </c>
      <c r="B1035" s="17">
        <v>57</v>
      </c>
      <c r="C1035" s="17">
        <v>5130000</v>
      </c>
      <c r="E1035" s="17">
        <v>6309.5766601599998</v>
      </c>
      <c r="F1035" s="17">
        <v>6309.5766601599998</v>
      </c>
      <c r="G1035" s="17">
        <v>0</v>
      </c>
      <c r="H1035" s="17">
        <v>6309.5766601599998</v>
      </c>
      <c r="I1035" s="17">
        <v>0</v>
      </c>
      <c r="J1035" s="17">
        <v>259</v>
      </c>
      <c r="K1035" s="17">
        <v>2020</v>
      </c>
      <c r="L1035" s="18">
        <v>44089</v>
      </c>
    </row>
    <row r="1036" spans="1:12" x14ac:dyDescent="0.25">
      <c r="A1036" s="17" t="s">
        <v>37</v>
      </c>
      <c r="B1036" s="17">
        <v>141</v>
      </c>
      <c r="C1036" s="17">
        <v>12690000</v>
      </c>
      <c r="E1036" s="17">
        <v>6309.5766601599998</v>
      </c>
      <c r="F1036" s="17">
        <v>6309.5766601599998</v>
      </c>
      <c r="G1036" s="17">
        <v>0</v>
      </c>
      <c r="H1036" s="17">
        <v>6309.5766601599998</v>
      </c>
      <c r="I1036" s="17">
        <v>0</v>
      </c>
      <c r="J1036" s="17">
        <v>259</v>
      </c>
      <c r="K1036" s="17">
        <v>2020</v>
      </c>
      <c r="L1036" s="18">
        <v>44089</v>
      </c>
    </row>
    <row r="1037" spans="1:12" x14ac:dyDescent="0.25">
      <c r="A1037" s="17" t="s">
        <v>39</v>
      </c>
      <c r="B1037" s="17">
        <v>40</v>
      </c>
      <c r="C1037" s="17">
        <v>3600000</v>
      </c>
      <c r="E1037" s="17">
        <v>6309.5766601599998</v>
      </c>
      <c r="F1037" s="17">
        <v>6309.5766601599998</v>
      </c>
      <c r="G1037" s="17">
        <v>0</v>
      </c>
      <c r="H1037" s="17">
        <v>6309.5766601599998</v>
      </c>
      <c r="I1037" s="17">
        <v>0</v>
      </c>
      <c r="J1037" s="17">
        <v>259</v>
      </c>
      <c r="K1037" s="17">
        <v>2020</v>
      </c>
      <c r="L1037" s="18">
        <v>44089</v>
      </c>
    </row>
    <row r="1038" spans="1:12" x14ac:dyDescent="0.25">
      <c r="A1038" s="17" t="s">
        <v>43</v>
      </c>
      <c r="B1038" s="17">
        <v>25</v>
      </c>
      <c r="C1038" s="17">
        <v>2250000</v>
      </c>
      <c r="E1038" s="17">
        <v>6309.5766601599998</v>
      </c>
      <c r="F1038" s="17">
        <v>6309.5766601599998</v>
      </c>
      <c r="G1038" s="17">
        <v>0</v>
      </c>
      <c r="H1038" s="17">
        <v>6309.5766601599998</v>
      </c>
      <c r="I1038" s="17">
        <v>0</v>
      </c>
      <c r="J1038" s="17">
        <v>259</v>
      </c>
      <c r="K1038" s="17">
        <v>2020</v>
      </c>
      <c r="L1038" s="18">
        <v>44089</v>
      </c>
    </row>
    <row r="1039" spans="1:12" x14ac:dyDescent="0.25">
      <c r="A1039" s="17" t="s">
        <v>44</v>
      </c>
      <c r="B1039" s="17">
        <v>32</v>
      </c>
      <c r="C1039" s="17">
        <v>2880000</v>
      </c>
      <c r="E1039" s="17">
        <v>6309.5766601599998</v>
      </c>
      <c r="F1039" s="17">
        <v>6309.5766601599998</v>
      </c>
      <c r="G1039" s="17">
        <v>0</v>
      </c>
      <c r="H1039" s="17">
        <v>6309.5766601599998</v>
      </c>
      <c r="I1039" s="17">
        <v>0</v>
      </c>
      <c r="J1039" s="17">
        <v>259</v>
      </c>
      <c r="K1039" s="17">
        <v>2020</v>
      </c>
      <c r="L1039" s="18">
        <v>44089</v>
      </c>
    </row>
    <row r="1040" spans="1:12" x14ac:dyDescent="0.25">
      <c r="A1040" s="17" t="s">
        <v>25</v>
      </c>
      <c r="B1040" s="17">
        <v>46</v>
      </c>
      <c r="C1040" s="17">
        <v>4140000</v>
      </c>
      <c r="E1040" s="17">
        <v>6309.5766601599998</v>
      </c>
      <c r="F1040" s="17">
        <v>6309.5766601599998</v>
      </c>
      <c r="G1040" s="17">
        <v>0</v>
      </c>
      <c r="H1040" s="17">
        <v>6309.5766601599998</v>
      </c>
      <c r="I1040" s="17">
        <v>0</v>
      </c>
      <c r="J1040" s="17">
        <v>259</v>
      </c>
      <c r="K1040" s="17">
        <v>2020</v>
      </c>
      <c r="L1040" s="18">
        <v>44089</v>
      </c>
    </row>
    <row r="1041" spans="1:12" x14ac:dyDescent="0.25">
      <c r="A1041" s="17" t="s">
        <v>28</v>
      </c>
      <c r="B1041" s="17">
        <v>124</v>
      </c>
      <c r="C1041" s="17">
        <v>11160000</v>
      </c>
      <c r="E1041" s="17">
        <v>6309.5766601599998</v>
      </c>
      <c r="F1041" s="17">
        <v>6309.5766601599998</v>
      </c>
      <c r="G1041" s="17">
        <v>0</v>
      </c>
      <c r="H1041" s="17">
        <v>6309.5766601599998</v>
      </c>
      <c r="I1041" s="17">
        <v>0</v>
      </c>
      <c r="J1041" s="17">
        <v>259</v>
      </c>
      <c r="K1041" s="17">
        <v>2020</v>
      </c>
      <c r="L1041" s="18">
        <v>44089</v>
      </c>
    </row>
    <row r="1042" spans="1:12" x14ac:dyDescent="0.25">
      <c r="A1042" s="17" t="s">
        <v>30</v>
      </c>
      <c r="B1042" s="17">
        <v>572</v>
      </c>
      <c r="C1042" s="17">
        <v>51480000</v>
      </c>
      <c r="E1042" s="17">
        <v>6309.5766601599998</v>
      </c>
      <c r="F1042" s="17">
        <v>6309.5766601599998</v>
      </c>
      <c r="G1042" s="17">
        <v>0</v>
      </c>
      <c r="H1042" s="17">
        <v>6309.5766601599998</v>
      </c>
      <c r="I1042" s="17">
        <v>5.0341230042600001E-4</v>
      </c>
      <c r="J1042" s="17">
        <v>259</v>
      </c>
      <c r="K1042" s="17">
        <v>2020</v>
      </c>
      <c r="L1042" s="18">
        <v>44089</v>
      </c>
    </row>
    <row r="1043" spans="1:12" x14ac:dyDescent="0.25">
      <c r="A1043" s="17" t="s">
        <v>14</v>
      </c>
      <c r="B1043" s="17">
        <v>41</v>
      </c>
      <c r="C1043" s="17">
        <v>3690000</v>
      </c>
      <c r="E1043" s="13">
        <v>6309.5766601599998</v>
      </c>
      <c r="F1043" s="13">
        <v>1106624.125</v>
      </c>
      <c r="G1043" s="13">
        <v>1100314.54834</v>
      </c>
      <c r="H1043" s="13">
        <v>541471.62950200005</v>
      </c>
      <c r="I1043" s="13">
        <v>326832.650738</v>
      </c>
      <c r="J1043" s="17">
        <v>258</v>
      </c>
      <c r="K1043" s="17">
        <v>2020</v>
      </c>
      <c r="L1043" s="18">
        <v>44088</v>
      </c>
    </row>
    <row r="1044" spans="1:12" x14ac:dyDescent="0.25">
      <c r="A1044" s="17" t="s">
        <v>20</v>
      </c>
      <c r="B1044" s="17">
        <v>2503</v>
      </c>
      <c r="C1044" s="17">
        <v>225270000</v>
      </c>
      <c r="E1044" s="13">
        <v>6309.5766601599998</v>
      </c>
      <c r="F1044" s="13">
        <v>3630782</v>
      </c>
      <c r="G1044" s="13">
        <v>3624472.4233400002</v>
      </c>
      <c r="H1044" s="13">
        <v>516448.547418</v>
      </c>
      <c r="I1044" s="13">
        <v>480831.14995200001</v>
      </c>
      <c r="J1044" s="17">
        <v>258</v>
      </c>
      <c r="K1044" s="17">
        <v>2020</v>
      </c>
      <c r="L1044" s="18">
        <v>44088</v>
      </c>
    </row>
    <row r="1045" spans="1:12" x14ac:dyDescent="0.25">
      <c r="A1045" t="s">
        <v>21</v>
      </c>
      <c r="B1045">
        <v>3</v>
      </c>
      <c r="C1045">
        <v>270000</v>
      </c>
      <c r="E1045" s="13">
        <v>89536.5078125</v>
      </c>
      <c r="F1045" s="13">
        <v>346737</v>
      </c>
      <c r="G1045" s="13">
        <v>257200.492188</v>
      </c>
      <c r="H1045" s="13">
        <v>204974.132813</v>
      </c>
      <c r="I1045" s="13">
        <v>106638.91434</v>
      </c>
      <c r="J1045">
        <v>258</v>
      </c>
      <c r="K1045">
        <v>2020</v>
      </c>
      <c r="L1045" s="16">
        <v>44088</v>
      </c>
    </row>
    <row r="1046" spans="1:12" x14ac:dyDescent="0.25">
      <c r="A1046" t="s">
        <v>15</v>
      </c>
      <c r="B1046">
        <v>416</v>
      </c>
      <c r="C1046">
        <v>37440000</v>
      </c>
      <c r="E1046" s="13">
        <v>6309.5766601599998</v>
      </c>
      <c r="F1046" s="13">
        <v>1047129.0625</v>
      </c>
      <c r="G1046" s="13">
        <v>1040819.48584</v>
      </c>
      <c r="H1046" s="13">
        <v>146725.60897100001</v>
      </c>
      <c r="I1046" s="13">
        <v>196613.07911399999</v>
      </c>
      <c r="J1046">
        <v>258</v>
      </c>
      <c r="K1046">
        <v>2020</v>
      </c>
      <c r="L1046" s="16">
        <v>44088</v>
      </c>
    </row>
    <row r="1047" spans="1:12" x14ac:dyDescent="0.25">
      <c r="A1047" t="s">
        <v>22</v>
      </c>
      <c r="B1047">
        <v>9</v>
      </c>
      <c r="C1047">
        <v>810000</v>
      </c>
      <c r="E1047" s="13">
        <v>6309.5766601599998</v>
      </c>
      <c r="F1047" s="13">
        <v>194088.640625</v>
      </c>
      <c r="G1047" s="13">
        <v>187779.06396500001</v>
      </c>
      <c r="H1047" s="13">
        <v>70670.776529900002</v>
      </c>
      <c r="I1047" s="13">
        <v>81413.876530099995</v>
      </c>
      <c r="J1047">
        <v>258</v>
      </c>
      <c r="K1047">
        <v>2020</v>
      </c>
      <c r="L1047" s="16">
        <v>44088</v>
      </c>
    </row>
    <row r="1048" spans="1:12" x14ac:dyDescent="0.25">
      <c r="A1048" s="17" t="s">
        <v>38</v>
      </c>
      <c r="B1048" s="17">
        <v>36</v>
      </c>
      <c r="C1048" s="17">
        <v>3240000</v>
      </c>
      <c r="E1048" s="13">
        <v>6309.5766601599998</v>
      </c>
      <c r="F1048" s="13">
        <v>602559.875</v>
      </c>
      <c r="G1048" s="13">
        <v>596250.29833999998</v>
      </c>
      <c r="H1048" s="13">
        <v>41095.103081599998</v>
      </c>
      <c r="I1048" s="13">
        <v>115133.393031</v>
      </c>
      <c r="J1048" s="17">
        <v>258</v>
      </c>
      <c r="K1048" s="17">
        <v>2020</v>
      </c>
      <c r="L1048" s="18">
        <v>44088</v>
      </c>
    </row>
    <row r="1049" spans="1:12" x14ac:dyDescent="0.25">
      <c r="A1049" t="s">
        <v>23</v>
      </c>
      <c r="B1049">
        <v>124</v>
      </c>
      <c r="C1049">
        <v>11160000</v>
      </c>
      <c r="E1049" s="13">
        <v>6309.5766601599998</v>
      </c>
      <c r="F1049" s="13">
        <v>586138.3125</v>
      </c>
      <c r="G1049" s="13">
        <v>579828.73583999998</v>
      </c>
      <c r="H1049" s="13">
        <v>25181.1662086</v>
      </c>
      <c r="I1049" s="13">
        <v>68189.929245499996</v>
      </c>
      <c r="J1049">
        <v>258</v>
      </c>
      <c r="K1049">
        <v>2020</v>
      </c>
      <c r="L1049" s="16">
        <v>44088</v>
      </c>
    </row>
    <row r="1050" spans="1:12" x14ac:dyDescent="0.25">
      <c r="A1050" t="s">
        <v>47</v>
      </c>
      <c r="B1050">
        <v>22</v>
      </c>
      <c r="C1050">
        <v>1980000</v>
      </c>
      <c r="E1050" s="13">
        <v>6309.5766601599998</v>
      </c>
      <c r="F1050" s="13">
        <v>199526.3125</v>
      </c>
      <c r="G1050" s="13">
        <v>193216.73584000001</v>
      </c>
      <c r="H1050" s="13">
        <v>23376.138028199999</v>
      </c>
      <c r="I1050" s="13">
        <v>51251.662302299999</v>
      </c>
      <c r="J1050">
        <v>258</v>
      </c>
      <c r="K1050">
        <v>2020</v>
      </c>
      <c r="L1050" s="16">
        <v>44088</v>
      </c>
    </row>
    <row r="1051" spans="1:12" x14ac:dyDescent="0.25">
      <c r="A1051" t="s">
        <v>25</v>
      </c>
      <c r="B1051">
        <v>48</v>
      </c>
      <c r="C1051">
        <v>4320000</v>
      </c>
      <c r="E1051" s="13">
        <v>6309.5766601599998</v>
      </c>
      <c r="F1051" s="13">
        <v>178648.890625</v>
      </c>
      <c r="G1051" s="13">
        <v>172339.31396500001</v>
      </c>
      <c r="H1051" s="13">
        <v>12670.9396769</v>
      </c>
      <c r="I1051" s="13">
        <v>30771.012998499999</v>
      </c>
      <c r="J1051">
        <v>258</v>
      </c>
      <c r="K1051">
        <v>2020</v>
      </c>
      <c r="L1051" s="16">
        <v>44088</v>
      </c>
    </row>
    <row r="1052" spans="1:12" x14ac:dyDescent="0.25">
      <c r="A1052" s="17" t="s">
        <v>26</v>
      </c>
      <c r="B1052" s="17">
        <v>11</v>
      </c>
      <c r="C1052" s="17">
        <v>990000</v>
      </c>
      <c r="E1052" s="13">
        <v>6309.5766601599998</v>
      </c>
      <c r="F1052" s="13">
        <v>9036.5009765600007</v>
      </c>
      <c r="G1052" s="13">
        <v>2726.9243164099998</v>
      </c>
      <c r="H1052" s="13">
        <v>6557.4788707400003</v>
      </c>
      <c r="I1052" s="13">
        <v>783.93562243099996</v>
      </c>
      <c r="J1052" s="17">
        <v>258</v>
      </c>
      <c r="K1052" s="17">
        <v>2020</v>
      </c>
      <c r="L1052" s="18">
        <v>44088</v>
      </c>
    </row>
    <row r="1053" spans="1:12" x14ac:dyDescent="0.25">
      <c r="A1053" s="17" t="s">
        <v>31</v>
      </c>
      <c r="B1053" s="17">
        <v>21</v>
      </c>
      <c r="C1053" s="17">
        <v>1890000</v>
      </c>
      <c r="E1053" s="13">
        <v>6309.5766601599998</v>
      </c>
      <c r="F1053" s="13">
        <v>6309.5766601599998</v>
      </c>
      <c r="G1053" s="13">
        <v>0</v>
      </c>
      <c r="H1053" s="13">
        <v>6309.5766601599998</v>
      </c>
      <c r="I1053" s="13">
        <v>0</v>
      </c>
      <c r="J1053" s="17">
        <v>258</v>
      </c>
      <c r="K1053" s="17">
        <v>2020</v>
      </c>
      <c r="L1053" s="18">
        <v>44088</v>
      </c>
    </row>
    <row r="1054" spans="1:12" x14ac:dyDescent="0.25">
      <c r="A1054" s="17" t="s">
        <v>33</v>
      </c>
      <c r="B1054" s="17">
        <v>78</v>
      </c>
      <c r="C1054" s="17">
        <v>7020000</v>
      </c>
      <c r="E1054" s="13">
        <v>6309.5766601599998</v>
      </c>
      <c r="F1054" s="13">
        <v>6309.5766601599998</v>
      </c>
      <c r="G1054" s="13">
        <v>0</v>
      </c>
      <c r="H1054" s="13">
        <v>6309.5766601599998</v>
      </c>
      <c r="I1054" s="13">
        <v>0</v>
      </c>
      <c r="J1054" s="17">
        <v>258</v>
      </c>
      <c r="K1054" s="17">
        <v>2020</v>
      </c>
      <c r="L1054" s="18">
        <v>44088</v>
      </c>
    </row>
    <row r="1055" spans="1:12" x14ac:dyDescent="0.25">
      <c r="A1055" t="s">
        <v>24</v>
      </c>
      <c r="B1055">
        <v>12</v>
      </c>
      <c r="C1055">
        <v>1080000</v>
      </c>
      <c r="E1055" s="13">
        <v>6309.5766601599998</v>
      </c>
      <c r="F1055" s="13">
        <v>6309.5766601599998</v>
      </c>
      <c r="G1055" s="13">
        <v>0</v>
      </c>
      <c r="H1055" s="13">
        <v>6309.5766601599998</v>
      </c>
      <c r="I1055" s="13">
        <v>0</v>
      </c>
      <c r="J1055">
        <v>258</v>
      </c>
      <c r="K1055">
        <v>2020</v>
      </c>
      <c r="L1055" s="16">
        <v>44088</v>
      </c>
    </row>
    <row r="1056" spans="1:12" x14ac:dyDescent="0.25">
      <c r="A1056" s="17" t="s">
        <v>35</v>
      </c>
      <c r="B1056" s="17">
        <v>154</v>
      </c>
      <c r="C1056" s="17">
        <v>13860000</v>
      </c>
      <c r="E1056" s="13">
        <v>6309.5766601599998</v>
      </c>
      <c r="F1056" s="13">
        <v>6309.5766601599998</v>
      </c>
      <c r="G1056" s="13">
        <v>0</v>
      </c>
      <c r="H1056" s="13">
        <v>6309.5766601599998</v>
      </c>
      <c r="I1056" s="13">
        <v>0</v>
      </c>
      <c r="J1056" s="17">
        <v>258</v>
      </c>
      <c r="K1056" s="17">
        <v>2020</v>
      </c>
      <c r="L1056" s="18">
        <v>44088</v>
      </c>
    </row>
    <row r="1057" spans="1:12" x14ac:dyDescent="0.25">
      <c r="A1057" s="17" t="s">
        <v>52</v>
      </c>
      <c r="B1057" s="17">
        <v>57</v>
      </c>
      <c r="C1057" s="17">
        <v>5130000</v>
      </c>
      <c r="E1057" s="13">
        <v>6309.5766601599998</v>
      </c>
      <c r="F1057" s="13">
        <v>6309.5766601599998</v>
      </c>
      <c r="G1057" s="13">
        <v>0</v>
      </c>
      <c r="H1057" s="13">
        <v>6309.5766601599998</v>
      </c>
      <c r="I1057" s="13">
        <v>0</v>
      </c>
      <c r="J1057" s="17">
        <v>258</v>
      </c>
      <c r="K1057" s="17">
        <v>2020</v>
      </c>
      <c r="L1057" s="18">
        <v>44088</v>
      </c>
    </row>
    <row r="1058" spans="1:12" x14ac:dyDescent="0.25">
      <c r="A1058" s="17" t="s">
        <v>37</v>
      </c>
      <c r="B1058" s="17">
        <v>135</v>
      </c>
      <c r="C1058" s="17">
        <v>12150000</v>
      </c>
      <c r="E1058" s="13">
        <v>6309.5766601599998</v>
      </c>
      <c r="F1058" s="13">
        <v>6309.5766601599998</v>
      </c>
      <c r="G1058" s="13">
        <v>0</v>
      </c>
      <c r="H1058" s="13">
        <v>6309.5766601599998</v>
      </c>
      <c r="I1058" s="13">
        <v>0</v>
      </c>
      <c r="J1058" s="17">
        <v>258</v>
      </c>
      <c r="K1058" s="17">
        <v>2020</v>
      </c>
      <c r="L1058" s="18">
        <v>44088</v>
      </c>
    </row>
    <row r="1059" spans="1:12" x14ac:dyDescent="0.25">
      <c r="A1059" s="17" t="s">
        <v>39</v>
      </c>
      <c r="B1059" s="17">
        <v>42</v>
      </c>
      <c r="C1059" s="17">
        <v>3780000</v>
      </c>
      <c r="E1059" s="13">
        <v>6309.5766601599998</v>
      </c>
      <c r="F1059" s="13">
        <v>6309.5766601599998</v>
      </c>
      <c r="G1059" s="13">
        <v>0</v>
      </c>
      <c r="H1059" s="13">
        <v>6309.5766601599998</v>
      </c>
      <c r="I1059" s="13">
        <v>0</v>
      </c>
      <c r="J1059" s="17">
        <v>258</v>
      </c>
      <c r="K1059" s="17">
        <v>2020</v>
      </c>
      <c r="L1059" s="18">
        <v>44088</v>
      </c>
    </row>
    <row r="1060" spans="1:12" x14ac:dyDescent="0.25">
      <c r="A1060" s="17" t="s">
        <v>43</v>
      </c>
      <c r="B1060" s="17">
        <v>25</v>
      </c>
      <c r="C1060" s="17">
        <v>2250000</v>
      </c>
      <c r="E1060" s="13">
        <v>6309.5766601599998</v>
      </c>
      <c r="F1060" s="13">
        <v>6309.5766601599998</v>
      </c>
      <c r="G1060" s="13">
        <v>0</v>
      </c>
      <c r="H1060" s="13">
        <v>6309.5766601599998</v>
      </c>
      <c r="I1060" s="13">
        <v>0</v>
      </c>
      <c r="J1060" s="17">
        <v>258</v>
      </c>
      <c r="K1060" s="17">
        <v>2020</v>
      </c>
      <c r="L1060" s="18">
        <v>44088</v>
      </c>
    </row>
    <row r="1061" spans="1:12" x14ac:dyDescent="0.25">
      <c r="A1061" s="17" t="s">
        <v>28</v>
      </c>
      <c r="B1061" s="17">
        <v>124</v>
      </c>
      <c r="C1061" s="17">
        <v>11160000</v>
      </c>
      <c r="E1061" s="13">
        <v>6309.5766601599998</v>
      </c>
      <c r="F1061" s="13">
        <v>6309.5766601599998</v>
      </c>
      <c r="G1061" s="13">
        <v>0</v>
      </c>
      <c r="H1061" s="13">
        <v>6309.5766601599998</v>
      </c>
      <c r="I1061" s="13">
        <v>0</v>
      </c>
      <c r="J1061" s="17">
        <v>258</v>
      </c>
      <c r="K1061" s="17">
        <v>2020</v>
      </c>
      <c r="L1061" s="18">
        <v>44088</v>
      </c>
    </row>
    <row r="1062" spans="1:12" x14ac:dyDescent="0.25">
      <c r="A1062" s="17" t="s">
        <v>27</v>
      </c>
      <c r="B1062" s="17">
        <v>22</v>
      </c>
      <c r="C1062" s="17">
        <v>1980000</v>
      </c>
      <c r="E1062" s="13">
        <v>6309.5766601599998</v>
      </c>
      <c r="F1062" s="13">
        <v>6309.5766601599998</v>
      </c>
      <c r="G1062" s="13">
        <v>0</v>
      </c>
      <c r="H1062" s="13">
        <v>6309.5766601599998</v>
      </c>
      <c r="I1062" s="13">
        <v>0</v>
      </c>
      <c r="J1062" s="17">
        <v>258</v>
      </c>
      <c r="K1062" s="17">
        <v>2020</v>
      </c>
      <c r="L1062" s="18">
        <v>44088</v>
      </c>
    </row>
    <row r="1063" spans="1:12" x14ac:dyDescent="0.25">
      <c r="A1063" s="17" t="s">
        <v>30</v>
      </c>
      <c r="B1063" s="17">
        <v>578</v>
      </c>
      <c r="C1063" s="17">
        <v>52020000</v>
      </c>
      <c r="E1063" s="13">
        <v>6309.5766601599998</v>
      </c>
      <c r="F1063" s="13">
        <v>6309.5766601599998</v>
      </c>
      <c r="G1063" s="13">
        <v>0</v>
      </c>
      <c r="H1063" s="13">
        <v>6309.5766601599998</v>
      </c>
      <c r="I1063" s="13">
        <v>5.2018526758599996E-4</v>
      </c>
      <c r="J1063" s="17">
        <v>258</v>
      </c>
      <c r="K1063" s="17">
        <v>2020</v>
      </c>
      <c r="L1063" s="18">
        <v>44088</v>
      </c>
    </row>
    <row r="1064" spans="1:12" x14ac:dyDescent="0.25">
      <c r="A1064" s="17" t="s">
        <v>21</v>
      </c>
      <c r="B1064" s="17">
        <v>819</v>
      </c>
      <c r="C1064" s="17">
        <v>73710000</v>
      </c>
      <c r="E1064" s="13">
        <v>6309.5766601599998</v>
      </c>
      <c r="F1064" s="13">
        <v>1584894.25</v>
      </c>
      <c r="G1064" s="13">
        <v>1578584.67334</v>
      </c>
      <c r="H1064" s="13">
        <v>228880.59946600001</v>
      </c>
      <c r="I1064" s="13">
        <v>196122.92555499999</v>
      </c>
      <c r="J1064" s="17">
        <v>257</v>
      </c>
      <c r="K1064" s="17">
        <v>2020</v>
      </c>
      <c r="L1064" s="18">
        <v>44087</v>
      </c>
    </row>
    <row r="1065" spans="1:12" x14ac:dyDescent="0.25">
      <c r="A1065" s="17" t="s">
        <v>22</v>
      </c>
      <c r="B1065" s="17">
        <v>48</v>
      </c>
      <c r="C1065" s="17">
        <v>4320000</v>
      </c>
      <c r="E1065" s="13">
        <v>6309.5766601599998</v>
      </c>
      <c r="F1065" s="13">
        <v>691831.1875</v>
      </c>
      <c r="G1065" s="13">
        <v>685521.61083999998</v>
      </c>
      <c r="H1065" s="13">
        <v>194109.29225699999</v>
      </c>
      <c r="I1065" s="13">
        <v>166600.70807600001</v>
      </c>
      <c r="J1065" s="17">
        <v>257</v>
      </c>
      <c r="K1065" s="17">
        <v>2020</v>
      </c>
      <c r="L1065" s="18">
        <v>44087</v>
      </c>
    </row>
    <row r="1066" spans="1:12" x14ac:dyDescent="0.25">
      <c r="A1066" s="17" t="s">
        <v>17</v>
      </c>
      <c r="B1066" s="17">
        <v>368</v>
      </c>
      <c r="C1066" s="17">
        <v>33120000</v>
      </c>
      <c r="E1066" s="13">
        <v>6309.5766601599998</v>
      </c>
      <c r="F1066" s="13">
        <v>963829.4375</v>
      </c>
      <c r="G1066" s="13">
        <v>957519.86083999998</v>
      </c>
      <c r="H1066" s="13">
        <v>185910.08056</v>
      </c>
      <c r="I1066" s="13">
        <v>173097.94630800001</v>
      </c>
      <c r="J1066" s="17">
        <v>257</v>
      </c>
      <c r="K1066" s="17">
        <v>2020</v>
      </c>
      <c r="L1066" s="18">
        <v>44087</v>
      </c>
    </row>
    <row r="1067" spans="1:12" x14ac:dyDescent="0.25">
      <c r="A1067" t="s">
        <v>19</v>
      </c>
      <c r="B1067">
        <v>34</v>
      </c>
      <c r="C1067">
        <v>3060000</v>
      </c>
      <c r="E1067" s="13">
        <v>6309.5766601599998</v>
      </c>
      <c r="F1067" s="13">
        <v>457088.5</v>
      </c>
      <c r="G1067" s="13">
        <v>450778.92333999998</v>
      </c>
      <c r="H1067" s="13">
        <v>94773.768037700007</v>
      </c>
      <c r="I1067" s="13">
        <v>96537.520976500004</v>
      </c>
      <c r="J1067">
        <v>257</v>
      </c>
      <c r="K1067">
        <v>2020</v>
      </c>
      <c r="L1067" s="16">
        <v>44087</v>
      </c>
    </row>
    <row r="1068" spans="1:12" x14ac:dyDescent="0.25">
      <c r="A1068" s="17" t="s">
        <v>15</v>
      </c>
      <c r="B1068" s="17">
        <v>776</v>
      </c>
      <c r="C1068" s="17">
        <v>69840000</v>
      </c>
      <c r="E1068" s="13">
        <v>6309.5766601599998</v>
      </c>
      <c r="F1068" s="13">
        <v>554626</v>
      </c>
      <c r="G1068" s="13">
        <v>548316.42333999998</v>
      </c>
      <c r="H1068" s="13">
        <v>66103.614091700001</v>
      </c>
      <c r="I1068" s="13">
        <v>85251.153837000005</v>
      </c>
      <c r="J1068" s="17">
        <v>257</v>
      </c>
      <c r="K1068" s="17">
        <v>2020</v>
      </c>
      <c r="L1068" s="18">
        <v>44087</v>
      </c>
    </row>
    <row r="1069" spans="1:12" x14ac:dyDescent="0.25">
      <c r="A1069" t="s">
        <v>27</v>
      </c>
      <c r="B1069">
        <v>227</v>
      </c>
      <c r="C1069">
        <v>20430000</v>
      </c>
      <c r="E1069" s="13">
        <v>6309.5766601599998</v>
      </c>
      <c r="F1069" s="13">
        <v>319153.9375</v>
      </c>
      <c r="G1069" s="13">
        <v>312844.36083999998</v>
      </c>
      <c r="H1069" s="13">
        <v>25818.308292599999</v>
      </c>
      <c r="I1069" s="13">
        <v>49464.050423300003</v>
      </c>
      <c r="J1069">
        <v>257</v>
      </c>
      <c r="K1069">
        <v>2020</v>
      </c>
      <c r="L1069" s="16">
        <v>44087</v>
      </c>
    </row>
    <row r="1070" spans="1:12" x14ac:dyDescent="0.25">
      <c r="A1070" s="17" t="s">
        <v>26</v>
      </c>
      <c r="B1070" s="17">
        <v>345</v>
      </c>
      <c r="C1070" s="17">
        <v>31050000</v>
      </c>
      <c r="E1070" s="13">
        <v>6309.5766601599998</v>
      </c>
      <c r="F1070" s="13">
        <v>398107.53125</v>
      </c>
      <c r="G1070" s="13">
        <v>391797.95458999998</v>
      </c>
      <c r="H1070" s="13">
        <v>23788.585620499998</v>
      </c>
      <c r="I1070" s="13">
        <v>52462.257558099998</v>
      </c>
      <c r="J1070" s="17">
        <v>257</v>
      </c>
      <c r="K1070" s="17">
        <v>2020</v>
      </c>
      <c r="L1070" s="18">
        <v>44087</v>
      </c>
    </row>
    <row r="1071" spans="1:12" x14ac:dyDescent="0.25">
      <c r="A1071" t="s">
        <v>32</v>
      </c>
      <c r="B1071">
        <v>88</v>
      </c>
      <c r="C1071">
        <v>7920000</v>
      </c>
      <c r="E1071" s="13">
        <v>6309.5766601599998</v>
      </c>
      <c r="F1071" s="13">
        <v>6309.5766601599998</v>
      </c>
      <c r="G1071" s="13">
        <v>0</v>
      </c>
      <c r="H1071" s="13">
        <v>6309.5766601599998</v>
      </c>
      <c r="I1071" s="13">
        <v>0</v>
      </c>
      <c r="J1071">
        <v>257</v>
      </c>
      <c r="K1071">
        <v>2020</v>
      </c>
      <c r="L1071" s="16">
        <v>44087</v>
      </c>
    </row>
    <row r="1072" spans="1:12" x14ac:dyDescent="0.25">
      <c r="A1072" t="s">
        <v>25</v>
      </c>
      <c r="B1072">
        <v>10</v>
      </c>
      <c r="C1072">
        <v>900000</v>
      </c>
      <c r="E1072" s="13">
        <v>6309.5766601599998</v>
      </c>
      <c r="F1072" s="13">
        <v>6309.5766601599998</v>
      </c>
      <c r="G1072" s="13">
        <v>0</v>
      </c>
      <c r="H1072" s="13">
        <v>6309.5766601599998</v>
      </c>
      <c r="I1072" s="13">
        <v>0</v>
      </c>
      <c r="J1072">
        <v>257</v>
      </c>
      <c r="K1072">
        <v>2020</v>
      </c>
      <c r="L1072" s="16">
        <v>44087</v>
      </c>
    </row>
    <row r="1073" spans="1:12" x14ac:dyDescent="0.25">
      <c r="A1073" t="s">
        <v>28</v>
      </c>
      <c r="B1073">
        <v>62</v>
      </c>
      <c r="C1073">
        <v>5580000</v>
      </c>
      <c r="E1073" s="13">
        <v>6309.5766601599998</v>
      </c>
      <c r="F1073" s="13">
        <v>6309.5766601599998</v>
      </c>
      <c r="G1073" s="13">
        <v>0</v>
      </c>
      <c r="H1073" s="13">
        <v>6309.5766601599998</v>
      </c>
      <c r="I1073" s="13">
        <v>0</v>
      </c>
      <c r="J1073">
        <v>257</v>
      </c>
      <c r="K1073">
        <v>2020</v>
      </c>
      <c r="L1073" s="16">
        <v>44087</v>
      </c>
    </row>
    <row r="1074" spans="1:12" x14ac:dyDescent="0.25">
      <c r="A1074" s="17" t="s">
        <v>47</v>
      </c>
      <c r="B1074" s="17">
        <v>6</v>
      </c>
      <c r="C1074" s="17">
        <v>540000</v>
      </c>
      <c r="E1074" s="13">
        <v>6309.5766601599998</v>
      </c>
      <c r="F1074" s="13">
        <v>6309.5766601599998</v>
      </c>
      <c r="G1074" s="13">
        <v>0</v>
      </c>
      <c r="H1074" s="13">
        <v>6309.5766601599998</v>
      </c>
      <c r="I1074" s="13">
        <v>0</v>
      </c>
      <c r="J1074" s="17">
        <v>257</v>
      </c>
      <c r="K1074" s="17">
        <v>2020</v>
      </c>
      <c r="L1074" s="18">
        <v>44087</v>
      </c>
    </row>
    <row r="1075" spans="1:12" x14ac:dyDescent="0.25">
      <c r="A1075" t="s">
        <v>30</v>
      </c>
      <c r="B1075">
        <v>78</v>
      </c>
      <c r="C1075">
        <v>7020000</v>
      </c>
      <c r="E1075" s="13">
        <v>6309.5766601599998</v>
      </c>
      <c r="F1075" s="13">
        <v>6309.5766601599998</v>
      </c>
      <c r="G1075" s="13">
        <v>0</v>
      </c>
      <c r="H1075" s="13">
        <v>6309.5766601599998</v>
      </c>
      <c r="I1075" s="13">
        <v>0</v>
      </c>
      <c r="J1075">
        <v>257</v>
      </c>
      <c r="K1075">
        <v>2020</v>
      </c>
      <c r="L1075" s="16">
        <v>44087</v>
      </c>
    </row>
    <row r="1076" spans="1:12" x14ac:dyDescent="0.25">
      <c r="A1076" t="s">
        <v>14</v>
      </c>
      <c r="B1076">
        <v>4</v>
      </c>
      <c r="C1076">
        <v>360000</v>
      </c>
      <c r="E1076" s="13">
        <v>118032.078125</v>
      </c>
      <c r="F1076" s="13">
        <v>420726.6875</v>
      </c>
      <c r="G1076" s="13">
        <v>302694.609375</v>
      </c>
      <c r="H1076" s="13">
        <v>288775.878906</v>
      </c>
      <c r="I1076" s="13">
        <v>122296.72115500001</v>
      </c>
      <c r="J1076">
        <v>256</v>
      </c>
      <c r="K1076">
        <v>2020</v>
      </c>
      <c r="L1076" s="16">
        <v>44086</v>
      </c>
    </row>
    <row r="1077" spans="1:12" x14ac:dyDescent="0.25">
      <c r="A1077" t="s">
        <v>21</v>
      </c>
      <c r="B1077">
        <v>980</v>
      </c>
      <c r="C1077">
        <v>88200000</v>
      </c>
      <c r="E1077" s="13">
        <v>6309.5766601599998</v>
      </c>
      <c r="F1077" s="13">
        <v>1674943.75</v>
      </c>
      <c r="G1077" s="13">
        <v>1668634.17334</v>
      </c>
      <c r="H1077" s="13">
        <v>223673.19503999999</v>
      </c>
      <c r="I1077" s="13">
        <v>242227.87159699999</v>
      </c>
      <c r="J1077">
        <v>256</v>
      </c>
      <c r="K1077">
        <v>2020</v>
      </c>
      <c r="L1077" s="16">
        <v>44086</v>
      </c>
    </row>
    <row r="1078" spans="1:12" x14ac:dyDescent="0.25">
      <c r="A1078" s="17" t="s">
        <v>22</v>
      </c>
      <c r="B1078" s="17">
        <v>89</v>
      </c>
      <c r="C1078" s="17">
        <v>8010000</v>
      </c>
      <c r="E1078" s="13">
        <v>6309.5766601599998</v>
      </c>
      <c r="F1078" s="13">
        <v>469894.28125</v>
      </c>
      <c r="G1078" s="13">
        <v>463584.70458999998</v>
      </c>
      <c r="H1078" s="13">
        <v>161590.618384</v>
      </c>
      <c r="I1078" s="13">
        <v>116041.88570899999</v>
      </c>
      <c r="J1078" s="17">
        <v>256</v>
      </c>
      <c r="K1078" s="17">
        <v>2020</v>
      </c>
      <c r="L1078" s="18">
        <v>44086</v>
      </c>
    </row>
    <row r="1079" spans="1:12" x14ac:dyDescent="0.25">
      <c r="A1079" s="17" t="s">
        <v>15</v>
      </c>
      <c r="B1079" s="17">
        <v>800</v>
      </c>
      <c r="C1079" s="17">
        <v>72000000</v>
      </c>
      <c r="E1079" s="13">
        <v>6309.5766601599998</v>
      </c>
      <c r="F1079" s="13">
        <v>524807.75</v>
      </c>
      <c r="G1079" s="13">
        <v>518498.17333999998</v>
      </c>
      <c r="H1079" s="13">
        <v>79228.317486</v>
      </c>
      <c r="I1079" s="13">
        <v>86955.9908498</v>
      </c>
      <c r="J1079" s="17">
        <v>256</v>
      </c>
      <c r="K1079" s="17">
        <v>2020</v>
      </c>
      <c r="L1079" s="18">
        <v>44086</v>
      </c>
    </row>
    <row r="1080" spans="1:12" x14ac:dyDescent="0.25">
      <c r="A1080" t="s">
        <v>20</v>
      </c>
      <c r="B1080">
        <v>536</v>
      </c>
      <c r="C1080">
        <v>48240000</v>
      </c>
      <c r="E1080" s="13">
        <v>6309.5766601599998</v>
      </c>
      <c r="F1080" s="13">
        <v>887156.375</v>
      </c>
      <c r="G1080" s="13">
        <v>880846.79833999998</v>
      </c>
      <c r="H1080" s="13">
        <v>74408.024847699999</v>
      </c>
      <c r="I1080" s="13">
        <v>118546.69521799999</v>
      </c>
      <c r="J1080">
        <v>256</v>
      </c>
      <c r="K1080">
        <v>2020</v>
      </c>
      <c r="L1080" s="16">
        <v>44086</v>
      </c>
    </row>
    <row r="1081" spans="1:12" x14ac:dyDescent="0.25">
      <c r="A1081" t="s">
        <v>19</v>
      </c>
      <c r="B1081">
        <v>33</v>
      </c>
      <c r="C1081">
        <v>2970000</v>
      </c>
      <c r="E1081" s="13">
        <v>6309.5766601599998</v>
      </c>
      <c r="F1081" s="13">
        <v>483059.09375</v>
      </c>
      <c r="G1081" s="13">
        <v>476749.51708999998</v>
      </c>
      <c r="H1081" s="13">
        <v>44213.416903400001</v>
      </c>
      <c r="I1081" s="13">
        <v>83848.698708900003</v>
      </c>
      <c r="J1081">
        <v>256</v>
      </c>
      <c r="K1081">
        <v>2020</v>
      </c>
      <c r="L1081" s="16">
        <v>44086</v>
      </c>
    </row>
    <row r="1082" spans="1:12" x14ac:dyDescent="0.25">
      <c r="A1082" s="17" t="s">
        <v>23</v>
      </c>
      <c r="B1082" s="17">
        <v>114</v>
      </c>
      <c r="C1082" s="17">
        <v>10260000</v>
      </c>
      <c r="E1082" s="13">
        <v>6309.5766601599998</v>
      </c>
      <c r="F1082" s="13">
        <v>409260.84375</v>
      </c>
      <c r="G1082" s="13">
        <v>402951.26708999998</v>
      </c>
      <c r="H1082" s="13">
        <v>39818.576141899997</v>
      </c>
      <c r="I1082" s="13">
        <v>68162.045068399995</v>
      </c>
      <c r="J1082" s="17">
        <v>256</v>
      </c>
      <c r="K1082" s="17">
        <v>2020</v>
      </c>
      <c r="L1082" s="18">
        <v>44086</v>
      </c>
    </row>
    <row r="1083" spans="1:12" x14ac:dyDescent="0.25">
      <c r="A1083" s="17" t="s">
        <v>27</v>
      </c>
      <c r="B1083" s="17">
        <v>232</v>
      </c>
      <c r="C1083" s="17">
        <v>20880000</v>
      </c>
      <c r="E1083" s="13">
        <v>6309.5766601599998</v>
      </c>
      <c r="F1083" s="13">
        <v>398107.53125</v>
      </c>
      <c r="G1083" s="13">
        <v>391797.95458999998</v>
      </c>
      <c r="H1083" s="13">
        <v>24266.2993795</v>
      </c>
      <c r="I1083" s="13">
        <v>57223.526028599998</v>
      </c>
      <c r="J1083" s="17">
        <v>256</v>
      </c>
      <c r="K1083" s="17">
        <v>2020</v>
      </c>
      <c r="L1083" s="18">
        <v>44086</v>
      </c>
    </row>
    <row r="1084" spans="1:12" x14ac:dyDescent="0.25">
      <c r="A1084" s="17" t="s">
        <v>26</v>
      </c>
      <c r="B1084" s="17">
        <v>351</v>
      </c>
      <c r="C1084" s="17">
        <v>31590000</v>
      </c>
      <c r="E1084" s="13">
        <v>6309.5766601599998</v>
      </c>
      <c r="F1084" s="13">
        <v>346737</v>
      </c>
      <c r="G1084" s="13">
        <v>340427.42333999998</v>
      </c>
      <c r="H1084" s="13">
        <v>14024.3940485</v>
      </c>
      <c r="I1084" s="13">
        <v>37847.982598299997</v>
      </c>
      <c r="J1084" s="17">
        <v>256</v>
      </c>
      <c r="K1084" s="17">
        <v>2020</v>
      </c>
      <c r="L1084" s="18">
        <v>44086</v>
      </c>
    </row>
    <row r="1085" spans="1:12" x14ac:dyDescent="0.25">
      <c r="A1085" s="17" t="s">
        <v>32</v>
      </c>
      <c r="B1085" s="17">
        <v>49</v>
      </c>
      <c r="C1085" s="17">
        <v>4410000</v>
      </c>
      <c r="E1085" s="13">
        <v>6309.5766601599998</v>
      </c>
      <c r="F1085" s="13">
        <v>6309.5766601599998</v>
      </c>
      <c r="G1085" s="13">
        <v>0</v>
      </c>
      <c r="H1085" s="13">
        <v>6309.5766601599998</v>
      </c>
      <c r="I1085" s="13">
        <v>0</v>
      </c>
      <c r="J1085" s="17">
        <v>256</v>
      </c>
      <c r="K1085" s="17">
        <v>2020</v>
      </c>
      <c r="L1085" s="18">
        <v>44086</v>
      </c>
    </row>
    <row r="1086" spans="1:12" x14ac:dyDescent="0.25">
      <c r="A1086" s="17" t="s">
        <v>33</v>
      </c>
      <c r="B1086" s="17">
        <v>26</v>
      </c>
      <c r="C1086" s="17">
        <v>2340000</v>
      </c>
      <c r="E1086" s="13">
        <v>6309.5766601599998</v>
      </c>
      <c r="F1086" s="13">
        <v>6309.5766601599998</v>
      </c>
      <c r="G1086" s="13">
        <v>0</v>
      </c>
      <c r="H1086" s="13">
        <v>6309.5766601599998</v>
      </c>
      <c r="I1086" s="13">
        <v>0</v>
      </c>
      <c r="J1086" s="17">
        <v>256</v>
      </c>
      <c r="K1086" s="17">
        <v>2020</v>
      </c>
      <c r="L1086" s="18">
        <v>44086</v>
      </c>
    </row>
    <row r="1087" spans="1:12" x14ac:dyDescent="0.25">
      <c r="A1087" t="s">
        <v>35</v>
      </c>
      <c r="B1087">
        <v>16</v>
      </c>
      <c r="C1087">
        <v>1440000</v>
      </c>
      <c r="E1087" s="13">
        <v>6309.5766601599998</v>
      </c>
      <c r="F1087" s="13">
        <v>6309.5766601599998</v>
      </c>
      <c r="G1087" s="13">
        <v>0</v>
      </c>
      <c r="H1087" s="13">
        <v>6309.5766601599998</v>
      </c>
      <c r="I1087" s="13">
        <v>0</v>
      </c>
      <c r="J1087">
        <v>256</v>
      </c>
      <c r="K1087">
        <v>2020</v>
      </c>
      <c r="L1087" s="16">
        <v>44086</v>
      </c>
    </row>
    <row r="1088" spans="1:12" x14ac:dyDescent="0.25">
      <c r="A1088" t="s">
        <v>52</v>
      </c>
      <c r="B1088">
        <v>40</v>
      </c>
      <c r="C1088">
        <v>3600000</v>
      </c>
      <c r="E1088" s="13">
        <v>6309.5766601599998</v>
      </c>
      <c r="F1088" s="13">
        <v>6309.5766601599998</v>
      </c>
      <c r="G1088" s="13">
        <v>0</v>
      </c>
      <c r="H1088" s="13">
        <v>6309.5766601599998</v>
      </c>
      <c r="I1088" s="13">
        <v>0</v>
      </c>
      <c r="J1088">
        <v>256</v>
      </c>
      <c r="K1088">
        <v>2020</v>
      </c>
      <c r="L1088" s="16">
        <v>44086</v>
      </c>
    </row>
    <row r="1089" spans="1:12" x14ac:dyDescent="0.25">
      <c r="A1089" s="17" t="s">
        <v>37</v>
      </c>
      <c r="B1089" s="17">
        <v>28</v>
      </c>
      <c r="C1089" s="17">
        <v>2520000</v>
      </c>
      <c r="E1089" s="13">
        <v>6309.5766601599998</v>
      </c>
      <c r="F1089" s="13">
        <v>6309.5766601599998</v>
      </c>
      <c r="G1089" s="13">
        <v>0</v>
      </c>
      <c r="H1089" s="13">
        <v>6309.5766601599998</v>
      </c>
      <c r="I1089" s="13">
        <v>0</v>
      </c>
      <c r="J1089" s="17">
        <v>256</v>
      </c>
      <c r="K1089" s="17">
        <v>2020</v>
      </c>
      <c r="L1089" s="18">
        <v>44086</v>
      </c>
    </row>
    <row r="1090" spans="1:12" x14ac:dyDescent="0.25">
      <c r="A1090" s="17" t="s">
        <v>39</v>
      </c>
      <c r="B1090" s="17">
        <v>32</v>
      </c>
      <c r="C1090" s="17">
        <v>2880000</v>
      </c>
      <c r="E1090" s="13">
        <v>6309.5766601599998</v>
      </c>
      <c r="F1090" s="13">
        <v>6309.5766601599998</v>
      </c>
      <c r="G1090" s="13">
        <v>0</v>
      </c>
      <c r="H1090" s="13">
        <v>6309.5766601599998</v>
      </c>
      <c r="I1090" s="13">
        <v>0</v>
      </c>
      <c r="J1090" s="17">
        <v>256</v>
      </c>
      <c r="K1090" s="17">
        <v>2020</v>
      </c>
      <c r="L1090" s="18">
        <v>44086</v>
      </c>
    </row>
    <row r="1091" spans="1:12" x14ac:dyDescent="0.25">
      <c r="A1091" s="17" t="s">
        <v>43</v>
      </c>
      <c r="B1091" s="17">
        <v>6</v>
      </c>
      <c r="C1091" s="17">
        <v>540000</v>
      </c>
      <c r="E1091" s="13">
        <v>6309.5766601599998</v>
      </c>
      <c r="F1091" s="13">
        <v>6309.5766601599998</v>
      </c>
      <c r="G1091" s="13">
        <v>0</v>
      </c>
      <c r="H1091" s="13">
        <v>6309.5766601599998</v>
      </c>
      <c r="I1091" s="13">
        <v>0</v>
      </c>
      <c r="J1091" s="17">
        <v>256</v>
      </c>
      <c r="K1091" s="17">
        <v>2020</v>
      </c>
      <c r="L1091" s="18">
        <v>44086</v>
      </c>
    </row>
    <row r="1092" spans="1:12" x14ac:dyDescent="0.25">
      <c r="A1092" s="17" t="s">
        <v>25</v>
      </c>
      <c r="B1092" s="17">
        <v>16</v>
      </c>
      <c r="C1092" s="17">
        <v>1440000</v>
      </c>
      <c r="E1092" s="13">
        <v>6309.5766601599998</v>
      </c>
      <c r="F1092" s="13">
        <v>6309.5766601599998</v>
      </c>
      <c r="G1092" s="13">
        <v>0</v>
      </c>
      <c r="H1092" s="13">
        <v>6309.5766601599998</v>
      </c>
      <c r="I1092" s="13">
        <v>0</v>
      </c>
      <c r="J1092" s="17">
        <v>256</v>
      </c>
      <c r="K1092" s="17">
        <v>2020</v>
      </c>
      <c r="L1092" s="18">
        <v>44086</v>
      </c>
    </row>
    <row r="1093" spans="1:12" x14ac:dyDescent="0.25">
      <c r="A1093" s="17" t="s">
        <v>28</v>
      </c>
      <c r="B1093" s="17">
        <v>47</v>
      </c>
      <c r="C1093" s="17">
        <v>4230000</v>
      </c>
      <c r="E1093" s="13">
        <v>6309.5766601599998</v>
      </c>
      <c r="F1093" s="13">
        <v>6309.5766601599998</v>
      </c>
      <c r="G1093" s="13">
        <v>0</v>
      </c>
      <c r="H1093" s="13">
        <v>6309.5766601599998</v>
      </c>
      <c r="I1093" s="13">
        <v>0</v>
      </c>
      <c r="J1093" s="17">
        <v>256</v>
      </c>
      <c r="K1093" s="17">
        <v>2020</v>
      </c>
      <c r="L1093" s="18">
        <v>44086</v>
      </c>
    </row>
    <row r="1094" spans="1:12" x14ac:dyDescent="0.25">
      <c r="A1094" s="17" t="s">
        <v>47</v>
      </c>
      <c r="B1094" s="17">
        <v>4</v>
      </c>
      <c r="C1094" s="17">
        <v>360000</v>
      </c>
      <c r="E1094" s="13">
        <v>6309.5766601599998</v>
      </c>
      <c r="F1094" s="13">
        <v>6309.5766601599998</v>
      </c>
      <c r="G1094" s="13">
        <v>0</v>
      </c>
      <c r="H1094" s="13">
        <v>6309.5766601599998</v>
      </c>
      <c r="I1094" s="13">
        <v>0</v>
      </c>
      <c r="J1094" s="17">
        <v>256</v>
      </c>
      <c r="K1094" s="17">
        <v>2020</v>
      </c>
      <c r="L1094" s="18">
        <v>44086</v>
      </c>
    </row>
    <row r="1095" spans="1:12" x14ac:dyDescent="0.25">
      <c r="A1095" t="s">
        <v>30</v>
      </c>
      <c r="B1095">
        <v>565</v>
      </c>
      <c r="C1095">
        <v>50850000</v>
      </c>
      <c r="E1095" s="13">
        <v>6309.5766601599998</v>
      </c>
      <c r="F1095" s="13">
        <v>6309.5766601599998</v>
      </c>
      <c r="G1095" s="13">
        <v>0</v>
      </c>
      <c r="H1095" s="13">
        <v>6309.5766601599998</v>
      </c>
      <c r="I1095" s="13">
        <v>4.8611591227999999E-4</v>
      </c>
      <c r="J1095">
        <v>256</v>
      </c>
      <c r="K1095">
        <v>2020</v>
      </c>
      <c r="L1095" s="16">
        <v>44086</v>
      </c>
    </row>
    <row r="1096" spans="1:12" x14ac:dyDescent="0.25">
      <c r="A1096" s="17" t="s">
        <v>20</v>
      </c>
      <c r="B1096" s="17">
        <v>899</v>
      </c>
      <c r="C1096" s="17">
        <v>80910000</v>
      </c>
      <c r="E1096" s="13">
        <v>6309.5766601599998</v>
      </c>
      <c r="F1096" s="13">
        <v>1629296.5</v>
      </c>
      <c r="G1096" s="13">
        <v>1622986.92334</v>
      </c>
      <c r="H1096" s="13">
        <v>343329.92535400001</v>
      </c>
      <c r="I1096" s="13">
        <v>348160.31880499999</v>
      </c>
      <c r="J1096" s="17">
        <v>255</v>
      </c>
      <c r="K1096" s="17">
        <v>2020</v>
      </c>
      <c r="L1096" s="18">
        <v>44085</v>
      </c>
    </row>
    <row r="1097" spans="1:12" x14ac:dyDescent="0.25">
      <c r="A1097" s="17" t="s">
        <v>50</v>
      </c>
      <c r="B1097" s="17">
        <v>45</v>
      </c>
      <c r="C1097" s="17">
        <v>4050000</v>
      </c>
      <c r="E1097" s="13">
        <v>6309.5766601599998</v>
      </c>
      <c r="F1097" s="13">
        <v>1976970.75</v>
      </c>
      <c r="G1097" s="13">
        <v>1970661.17334</v>
      </c>
      <c r="H1097" s="13">
        <v>330706.785883</v>
      </c>
      <c r="I1097" s="13">
        <v>476396.43596099998</v>
      </c>
      <c r="J1097" s="17">
        <v>255</v>
      </c>
      <c r="K1097" s="17">
        <v>2020</v>
      </c>
      <c r="L1097" s="18">
        <v>44085</v>
      </c>
    </row>
    <row r="1098" spans="1:12" x14ac:dyDescent="0.25">
      <c r="A1098" t="s">
        <v>21</v>
      </c>
      <c r="B1098">
        <v>933</v>
      </c>
      <c r="C1098">
        <v>83970000</v>
      </c>
      <c r="E1098" s="13">
        <v>6309.5766601599998</v>
      </c>
      <c r="F1098" s="13">
        <v>1721869.75</v>
      </c>
      <c r="G1098" s="13">
        <v>1715560.17334</v>
      </c>
      <c r="H1098" s="13">
        <v>189068.626059</v>
      </c>
      <c r="I1098" s="13">
        <v>170460.479716</v>
      </c>
      <c r="J1098">
        <v>255</v>
      </c>
      <c r="K1098">
        <v>2020</v>
      </c>
      <c r="L1098" s="16">
        <v>44085</v>
      </c>
    </row>
    <row r="1099" spans="1:12" x14ac:dyDescent="0.25">
      <c r="A1099" s="17" t="s">
        <v>17</v>
      </c>
      <c r="B1099" s="17">
        <v>711</v>
      </c>
      <c r="C1099" s="17">
        <v>63990000</v>
      </c>
      <c r="E1099" s="13">
        <v>6309.5766601599998</v>
      </c>
      <c r="F1099" s="13">
        <v>1169500.25</v>
      </c>
      <c r="G1099" s="13">
        <v>1163190.67334</v>
      </c>
      <c r="H1099" s="13">
        <v>178771.96680699999</v>
      </c>
      <c r="I1099" s="13">
        <v>151958.151839</v>
      </c>
      <c r="J1099" s="17">
        <v>255</v>
      </c>
      <c r="K1099" s="17">
        <v>2020</v>
      </c>
      <c r="L1099" s="18">
        <v>44085</v>
      </c>
    </row>
    <row r="1100" spans="1:12" x14ac:dyDescent="0.25">
      <c r="A1100" s="17" t="s">
        <v>22</v>
      </c>
      <c r="B1100" s="17">
        <v>76</v>
      </c>
      <c r="C1100" s="17">
        <v>6840000</v>
      </c>
      <c r="E1100" s="13">
        <v>6309.5766601599998</v>
      </c>
      <c r="F1100" s="13">
        <v>432513.96875</v>
      </c>
      <c r="G1100" s="13">
        <v>426204.39208999998</v>
      </c>
      <c r="H1100" s="13">
        <v>152277.15583900001</v>
      </c>
      <c r="I1100" s="13">
        <v>104396.209027</v>
      </c>
      <c r="J1100" s="17">
        <v>255</v>
      </c>
      <c r="K1100" s="17">
        <v>2020</v>
      </c>
      <c r="L1100" s="18">
        <v>44085</v>
      </c>
    </row>
    <row r="1101" spans="1:12" x14ac:dyDescent="0.25">
      <c r="A1101" t="s">
        <v>15</v>
      </c>
      <c r="B1101">
        <v>852</v>
      </c>
      <c r="C1101">
        <v>76680000</v>
      </c>
      <c r="E1101" s="13">
        <v>6309.5766601599998</v>
      </c>
      <c r="F1101" s="13">
        <v>586138.3125</v>
      </c>
      <c r="G1101" s="13">
        <v>579828.73583999998</v>
      </c>
      <c r="H1101" s="13">
        <v>84559.324029099997</v>
      </c>
      <c r="I1101" s="13">
        <v>85771.444189799993</v>
      </c>
      <c r="J1101">
        <v>255</v>
      </c>
      <c r="K1101">
        <v>2020</v>
      </c>
      <c r="L1101" s="16">
        <v>44085</v>
      </c>
    </row>
    <row r="1102" spans="1:12" x14ac:dyDescent="0.25">
      <c r="A1102" t="s">
        <v>19</v>
      </c>
      <c r="B1102">
        <v>33</v>
      </c>
      <c r="C1102">
        <v>2970000</v>
      </c>
      <c r="E1102" s="13">
        <v>6309.5766601599998</v>
      </c>
      <c r="F1102" s="13">
        <v>229086.84375</v>
      </c>
      <c r="G1102" s="13">
        <v>222777.26709000001</v>
      </c>
      <c r="H1102" s="13">
        <v>54793.261274900004</v>
      </c>
      <c r="I1102" s="13">
        <v>67644.320669599998</v>
      </c>
      <c r="J1102">
        <v>255</v>
      </c>
      <c r="K1102">
        <v>2020</v>
      </c>
      <c r="L1102" s="16">
        <v>44085</v>
      </c>
    </row>
    <row r="1103" spans="1:12" x14ac:dyDescent="0.25">
      <c r="A1103" s="17" t="s">
        <v>27</v>
      </c>
      <c r="B1103" s="17">
        <v>244</v>
      </c>
      <c r="C1103" s="17">
        <v>21960000</v>
      </c>
      <c r="E1103" s="13">
        <v>6309.5766601599998</v>
      </c>
      <c r="F1103" s="13">
        <v>554626</v>
      </c>
      <c r="G1103" s="13">
        <v>548316.42333999998</v>
      </c>
      <c r="H1103" s="13">
        <v>41932.504104400003</v>
      </c>
      <c r="I1103" s="13">
        <v>80345.229006399997</v>
      </c>
      <c r="J1103" s="17">
        <v>255</v>
      </c>
      <c r="K1103" s="17">
        <v>2020</v>
      </c>
      <c r="L1103" s="18">
        <v>44085</v>
      </c>
    </row>
    <row r="1104" spans="1:12" x14ac:dyDescent="0.25">
      <c r="A1104" t="s">
        <v>26</v>
      </c>
      <c r="B1104">
        <v>354</v>
      </c>
      <c r="C1104">
        <v>31860000</v>
      </c>
      <c r="E1104" s="13">
        <v>6309.5766601599998</v>
      </c>
      <c r="F1104" s="13">
        <v>346737</v>
      </c>
      <c r="G1104" s="13">
        <v>340427.42333999998</v>
      </c>
      <c r="H1104" s="13">
        <v>29363.8096338</v>
      </c>
      <c r="I1104" s="13">
        <v>56345.360254599997</v>
      </c>
      <c r="J1104">
        <v>255</v>
      </c>
      <c r="K1104">
        <v>2020</v>
      </c>
      <c r="L1104" s="16">
        <v>44085</v>
      </c>
    </row>
    <row r="1105" spans="1:12" x14ac:dyDescent="0.25">
      <c r="A1105" s="17" t="s">
        <v>23</v>
      </c>
      <c r="B1105" s="17">
        <v>111</v>
      </c>
      <c r="C1105" s="17">
        <v>9990000</v>
      </c>
      <c r="E1105" s="13">
        <v>6309.5766601599998</v>
      </c>
      <c r="F1105" s="13">
        <v>135519</v>
      </c>
      <c r="G1105" s="13">
        <v>129209.42333999999</v>
      </c>
      <c r="H1105" s="13">
        <v>20880.147900799999</v>
      </c>
      <c r="I1105" s="13">
        <v>24022.3718309</v>
      </c>
      <c r="J1105" s="17">
        <v>255</v>
      </c>
      <c r="K1105" s="17">
        <v>2020</v>
      </c>
      <c r="L1105" s="18">
        <v>44085</v>
      </c>
    </row>
    <row r="1106" spans="1:12" x14ac:dyDescent="0.25">
      <c r="A1106" s="17" t="s">
        <v>32</v>
      </c>
      <c r="B1106" s="17">
        <v>112</v>
      </c>
      <c r="C1106" s="17">
        <v>10080000</v>
      </c>
      <c r="E1106" s="13">
        <v>6309.5766601599998</v>
      </c>
      <c r="F1106" s="13">
        <v>6309.5766601599998</v>
      </c>
      <c r="G1106" s="13">
        <v>0</v>
      </c>
      <c r="H1106" s="13">
        <v>6309.5766601599998</v>
      </c>
      <c r="I1106" s="13">
        <v>0</v>
      </c>
      <c r="J1106" s="17">
        <v>255</v>
      </c>
      <c r="K1106" s="17">
        <v>2020</v>
      </c>
      <c r="L1106" s="18">
        <v>44085</v>
      </c>
    </row>
    <row r="1107" spans="1:12" x14ac:dyDescent="0.25">
      <c r="A1107" s="17" t="s">
        <v>52</v>
      </c>
      <c r="B1107" s="17">
        <v>42</v>
      </c>
      <c r="C1107" s="17">
        <v>3780000</v>
      </c>
      <c r="E1107" s="13">
        <v>6309.5766601599998</v>
      </c>
      <c r="F1107" s="13">
        <v>6309.5766601599998</v>
      </c>
      <c r="G1107" s="13">
        <v>0</v>
      </c>
      <c r="H1107" s="13">
        <v>6309.5766601599998</v>
      </c>
      <c r="I1107" s="13">
        <v>0</v>
      </c>
      <c r="J1107" s="17">
        <v>255</v>
      </c>
      <c r="K1107" s="17">
        <v>2020</v>
      </c>
      <c r="L1107" s="18">
        <v>44085</v>
      </c>
    </row>
    <row r="1108" spans="1:12" x14ac:dyDescent="0.25">
      <c r="A1108" s="17" t="s">
        <v>39</v>
      </c>
      <c r="B1108" s="17">
        <v>39</v>
      </c>
      <c r="C1108" s="17">
        <v>3510000</v>
      </c>
      <c r="E1108" s="13">
        <v>6309.5766601599998</v>
      </c>
      <c r="F1108" s="13">
        <v>6309.5766601599998</v>
      </c>
      <c r="G1108" s="13">
        <v>0</v>
      </c>
      <c r="H1108" s="13">
        <v>6309.5766601599998</v>
      </c>
      <c r="I1108" s="13">
        <v>0</v>
      </c>
      <c r="J1108" s="17">
        <v>255</v>
      </c>
      <c r="K1108" s="17">
        <v>2020</v>
      </c>
      <c r="L1108" s="18">
        <v>44085</v>
      </c>
    </row>
    <row r="1109" spans="1:12" x14ac:dyDescent="0.25">
      <c r="A1109" t="s">
        <v>25</v>
      </c>
      <c r="B1109">
        <v>37</v>
      </c>
      <c r="C1109">
        <v>3330000</v>
      </c>
      <c r="E1109" s="13">
        <v>6309.5766601599998</v>
      </c>
      <c r="F1109" s="13">
        <v>6309.5766601599998</v>
      </c>
      <c r="G1109" s="13">
        <v>0</v>
      </c>
      <c r="H1109" s="13">
        <v>6309.5766601599998</v>
      </c>
      <c r="I1109" s="13">
        <v>0</v>
      </c>
      <c r="J1109">
        <v>255</v>
      </c>
      <c r="K1109">
        <v>2020</v>
      </c>
      <c r="L1109" s="16">
        <v>44085</v>
      </c>
    </row>
    <row r="1110" spans="1:12" x14ac:dyDescent="0.25">
      <c r="A1110" t="s">
        <v>28</v>
      </c>
      <c r="B1110">
        <v>17</v>
      </c>
      <c r="C1110">
        <v>1530000</v>
      </c>
      <c r="E1110" s="13">
        <v>6309.5766601599998</v>
      </c>
      <c r="F1110" s="13">
        <v>6309.5766601599998</v>
      </c>
      <c r="G1110" s="13">
        <v>0</v>
      </c>
      <c r="H1110" s="13">
        <v>6309.5766601599998</v>
      </c>
      <c r="I1110" s="13">
        <v>0</v>
      </c>
      <c r="J1110">
        <v>255</v>
      </c>
      <c r="K1110">
        <v>2020</v>
      </c>
      <c r="L1110" s="16">
        <v>44085</v>
      </c>
    </row>
    <row r="1111" spans="1:12" x14ac:dyDescent="0.25">
      <c r="A1111" t="s">
        <v>47</v>
      </c>
      <c r="B1111">
        <v>25</v>
      </c>
      <c r="C1111">
        <v>2250000</v>
      </c>
      <c r="E1111" s="13">
        <v>6309.5766601599998</v>
      </c>
      <c r="F1111" s="13">
        <v>6309.5766601599998</v>
      </c>
      <c r="G1111" s="13">
        <v>0</v>
      </c>
      <c r="H1111" s="13">
        <v>6309.5766601599998</v>
      </c>
      <c r="I1111" s="13">
        <v>0</v>
      </c>
      <c r="J1111">
        <v>255</v>
      </c>
      <c r="K1111">
        <v>2020</v>
      </c>
      <c r="L1111" s="16">
        <v>44085</v>
      </c>
    </row>
    <row r="1112" spans="1:12" x14ac:dyDescent="0.25">
      <c r="A1112" t="s">
        <v>30</v>
      </c>
      <c r="B1112">
        <v>269</v>
      </c>
      <c r="C1112">
        <v>24210000</v>
      </c>
      <c r="E1112" s="13">
        <v>6309.5766601599998</v>
      </c>
      <c r="F1112" s="13">
        <v>6309.5766601599998</v>
      </c>
      <c r="G1112" s="13">
        <v>0</v>
      </c>
      <c r="H1112" s="13">
        <v>6309.5766601599998</v>
      </c>
      <c r="I1112" s="13">
        <v>0</v>
      </c>
      <c r="J1112">
        <v>255</v>
      </c>
      <c r="K1112">
        <v>2020</v>
      </c>
      <c r="L1112" s="16">
        <v>44085</v>
      </c>
    </row>
    <row r="1113" spans="1:12" x14ac:dyDescent="0.25">
      <c r="A1113" s="17" t="s">
        <v>14</v>
      </c>
      <c r="B1113" s="17">
        <v>58</v>
      </c>
      <c r="C1113" s="17">
        <v>5220000</v>
      </c>
      <c r="E1113" s="13">
        <v>6309.5766601599998</v>
      </c>
      <c r="F1113" s="13">
        <v>2910718.75</v>
      </c>
      <c r="G1113" s="13">
        <v>2904409.1733400002</v>
      </c>
      <c r="H1113" s="13">
        <v>650481.96723499999</v>
      </c>
      <c r="I1113" s="13">
        <v>627632.41776999994</v>
      </c>
      <c r="J1113" s="17">
        <v>254</v>
      </c>
      <c r="K1113" s="17">
        <v>2020</v>
      </c>
      <c r="L1113" s="18">
        <v>44084</v>
      </c>
    </row>
    <row r="1114" spans="1:12" x14ac:dyDescent="0.25">
      <c r="A1114" t="s">
        <v>20</v>
      </c>
      <c r="B1114">
        <v>2546</v>
      </c>
      <c r="C1114">
        <v>229140000</v>
      </c>
      <c r="E1114" s="13">
        <v>6309.5766601599998</v>
      </c>
      <c r="F1114" s="13">
        <v>4405552</v>
      </c>
      <c r="G1114" s="13">
        <v>4399242.4233400002</v>
      </c>
      <c r="H1114" s="13">
        <v>608311.42636299995</v>
      </c>
      <c r="I1114" s="13">
        <v>640533.63337900001</v>
      </c>
      <c r="J1114">
        <v>254</v>
      </c>
      <c r="K1114">
        <v>2020</v>
      </c>
      <c r="L1114" s="16">
        <v>44084</v>
      </c>
    </row>
    <row r="1115" spans="1:12" x14ac:dyDescent="0.25">
      <c r="A1115" t="s">
        <v>18</v>
      </c>
      <c r="B1115">
        <v>49</v>
      </c>
      <c r="C1115">
        <v>4410000</v>
      </c>
      <c r="E1115" s="13">
        <v>15703.6308594</v>
      </c>
      <c r="F1115" s="13">
        <v>1076466</v>
      </c>
      <c r="G1115" s="13">
        <v>1060762.3691400001</v>
      </c>
      <c r="H1115" s="13">
        <v>406730.96600000001</v>
      </c>
      <c r="I1115" s="13">
        <v>258261.47805400001</v>
      </c>
      <c r="J1115">
        <v>254</v>
      </c>
      <c r="K1115">
        <v>2020</v>
      </c>
      <c r="L1115" s="16">
        <v>44084</v>
      </c>
    </row>
    <row r="1116" spans="1:12" x14ac:dyDescent="0.25">
      <c r="A1116" s="17" t="s">
        <v>21</v>
      </c>
      <c r="B1116" s="17">
        <v>1128</v>
      </c>
      <c r="C1116" s="17">
        <v>101520000</v>
      </c>
      <c r="E1116" s="13">
        <v>6309.5766601599998</v>
      </c>
      <c r="F1116" s="13">
        <v>4786304.5</v>
      </c>
      <c r="G1116" s="13">
        <v>4779994.9233400002</v>
      </c>
      <c r="H1116" s="13">
        <v>330992.26597299997</v>
      </c>
      <c r="I1116" s="13">
        <v>465470.558265</v>
      </c>
      <c r="J1116" s="17">
        <v>254</v>
      </c>
      <c r="K1116" s="17">
        <v>2020</v>
      </c>
      <c r="L1116" s="18">
        <v>44084</v>
      </c>
    </row>
    <row r="1117" spans="1:12" x14ac:dyDescent="0.25">
      <c r="A1117" s="17" t="s">
        <v>50</v>
      </c>
      <c r="B1117" s="17">
        <v>43</v>
      </c>
      <c r="C1117" s="17">
        <v>3870000</v>
      </c>
      <c r="E1117" s="13">
        <v>6309.5766601599998</v>
      </c>
      <c r="F1117" s="13">
        <v>772681.0625</v>
      </c>
      <c r="G1117" s="13">
        <v>766371.48583999998</v>
      </c>
      <c r="H1117" s="13">
        <v>169947.65793099999</v>
      </c>
      <c r="I1117" s="13">
        <v>161696.90702099999</v>
      </c>
      <c r="J1117" s="17">
        <v>254</v>
      </c>
      <c r="K1117" s="17">
        <v>2020</v>
      </c>
      <c r="L1117" s="18">
        <v>44084</v>
      </c>
    </row>
    <row r="1118" spans="1:12" x14ac:dyDescent="0.25">
      <c r="A1118" s="17" t="s">
        <v>17</v>
      </c>
      <c r="B1118" s="17">
        <v>708</v>
      </c>
      <c r="C1118" s="17">
        <v>63720000</v>
      </c>
      <c r="E1118" s="13">
        <v>6309.5766601599998</v>
      </c>
      <c r="F1118" s="13">
        <v>1419058.125</v>
      </c>
      <c r="G1118" s="13">
        <v>1412748.54834</v>
      </c>
      <c r="H1118" s="13">
        <v>168423.30476999999</v>
      </c>
      <c r="I1118" s="13">
        <v>144919.169926</v>
      </c>
      <c r="J1118" s="17">
        <v>254</v>
      </c>
      <c r="K1118" s="17">
        <v>2020</v>
      </c>
      <c r="L1118" s="18">
        <v>44084</v>
      </c>
    </row>
    <row r="1119" spans="1:12" x14ac:dyDescent="0.25">
      <c r="A1119" s="17" t="s">
        <v>22</v>
      </c>
      <c r="B1119" s="17">
        <v>92</v>
      </c>
      <c r="C1119" s="17">
        <v>8280000</v>
      </c>
      <c r="E1119" s="13">
        <v>6309.5766601599998</v>
      </c>
      <c r="F1119" s="13">
        <v>483059.09375</v>
      </c>
      <c r="G1119" s="13">
        <v>476749.51708999998</v>
      </c>
      <c r="H1119" s="13">
        <v>124752.251449</v>
      </c>
      <c r="I1119" s="13">
        <v>109918.949559</v>
      </c>
      <c r="J1119" s="17">
        <v>254</v>
      </c>
      <c r="K1119" s="17">
        <v>2020</v>
      </c>
      <c r="L1119" s="18">
        <v>44084</v>
      </c>
    </row>
    <row r="1120" spans="1:12" x14ac:dyDescent="0.25">
      <c r="A1120" t="s">
        <v>46</v>
      </c>
      <c r="B1120">
        <v>4</v>
      </c>
      <c r="C1120">
        <v>360000</v>
      </c>
      <c r="E1120" s="13">
        <v>21877.625</v>
      </c>
      <c r="F1120" s="13">
        <v>216770.515625</v>
      </c>
      <c r="G1120" s="13">
        <v>194892.890625</v>
      </c>
      <c r="H1120" s="13">
        <v>122092.853516</v>
      </c>
      <c r="I1120" s="13">
        <v>80522.273258800007</v>
      </c>
      <c r="J1120">
        <v>254</v>
      </c>
      <c r="K1120">
        <v>2020</v>
      </c>
      <c r="L1120" s="16">
        <v>44084</v>
      </c>
    </row>
    <row r="1121" spans="1:12" x14ac:dyDescent="0.25">
      <c r="A1121" s="17" t="s">
        <v>31</v>
      </c>
      <c r="B1121" s="17">
        <v>91</v>
      </c>
      <c r="C1121" s="17">
        <v>8190000</v>
      </c>
      <c r="E1121" s="13">
        <v>6309.5766601599998</v>
      </c>
      <c r="F1121" s="13">
        <v>301995.375</v>
      </c>
      <c r="G1121" s="13">
        <v>295685.79833999998</v>
      </c>
      <c r="H1121" s="13">
        <v>101657.32705199999</v>
      </c>
      <c r="I1121" s="13">
        <v>75439.302393599995</v>
      </c>
      <c r="J1121" s="17">
        <v>254</v>
      </c>
      <c r="K1121" s="17">
        <v>2020</v>
      </c>
      <c r="L1121" s="18">
        <v>44084</v>
      </c>
    </row>
    <row r="1122" spans="1:12" x14ac:dyDescent="0.25">
      <c r="A1122" s="17" t="s">
        <v>15</v>
      </c>
      <c r="B1122" s="17">
        <v>934</v>
      </c>
      <c r="C1122" s="17">
        <v>84060000</v>
      </c>
      <c r="E1122" s="13">
        <v>6309.5766601599998</v>
      </c>
      <c r="F1122" s="13">
        <v>990832.625</v>
      </c>
      <c r="G1122" s="13">
        <v>984523.04833999998</v>
      </c>
      <c r="H1122" s="13">
        <v>95628.073183100001</v>
      </c>
      <c r="I1122" s="13">
        <v>150953.62576900001</v>
      </c>
      <c r="J1122" s="17">
        <v>254</v>
      </c>
      <c r="K1122" s="17">
        <v>2020</v>
      </c>
      <c r="L1122" s="18">
        <v>44084</v>
      </c>
    </row>
    <row r="1123" spans="1:12" x14ac:dyDescent="0.25">
      <c r="A1123" t="s">
        <v>19</v>
      </c>
      <c r="B1123">
        <v>35</v>
      </c>
      <c r="C1123">
        <v>3150000</v>
      </c>
      <c r="E1123" s="13">
        <v>6309.5766601599998</v>
      </c>
      <c r="F1123" s="13">
        <v>337287.5625</v>
      </c>
      <c r="G1123" s="13">
        <v>330977.98583999998</v>
      </c>
      <c r="H1123" s="13">
        <v>49736.657979900003</v>
      </c>
      <c r="I1123" s="13">
        <v>74673.471433600003</v>
      </c>
      <c r="J1123">
        <v>254</v>
      </c>
      <c r="K1123">
        <v>2020</v>
      </c>
      <c r="L1123" s="16">
        <v>44084</v>
      </c>
    </row>
    <row r="1124" spans="1:12" x14ac:dyDescent="0.25">
      <c r="A1124" t="s">
        <v>44</v>
      </c>
      <c r="B1124">
        <v>8</v>
      </c>
      <c r="C1124">
        <v>720000</v>
      </c>
      <c r="E1124" s="13">
        <v>6309.5766601599998</v>
      </c>
      <c r="F1124" s="13">
        <v>235505.046875</v>
      </c>
      <c r="G1124" s="13">
        <v>229195.47021500001</v>
      </c>
      <c r="H1124" s="13">
        <v>45113.741455099997</v>
      </c>
      <c r="I1124" s="13">
        <v>74604.103053900006</v>
      </c>
      <c r="J1124">
        <v>254</v>
      </c>
      <c r="K1124">
        <v>2020</v>
      </c>
      <c r="L1124" s="16">
        <v>44084</v>
      </c>
    </row>
    <row r="1125" spans="1:12" x14ac:dyDescent="0.25">
      <c r="A1125" s="17" t="s">
        <v>27</v>
      </c>
      <c r="B1125" s="17">
        <v>260</v>
      </c>
      <c r="C1125" s="17">
        <v>23400000</v>
      </c>
      <c r="E1125" s="13">
        <v>6309.5766601599998</v>
      </c>
      <c r="F1125" s="13">
        <v>469894.28125</v>
      </c>
      <c r="G1125" s="13">
        <v>463584.70458999998</v>
      </c>
      <c r="H1125" s="13">
        <v>25177.522451500001</v>
      </c>
      <c r="I1125" s="13">
        <v>56509.731097800002</v>
      </c>
      <c r="J1125" s="17">
        <v>254</v>
      </c>
      <c r="K1125" s="17">
        <v>2020</v>
      </c>
      <c r="L1125" s="18">
        <v>44084</v>
      </c>
    </row>
    <row r="1126" spans="1:12" x14ac:dyDescent="0.25">
      <c r="A1126" t="s">
        <v>34</v>
      </c>
      <c r="B1126">
        <v>28</v>
      </c>
      <c r="C1126">
        <v>2520000</v>
      </c>
      <c r="E1126" s="13">
        <v>6309.5766601599998</v>
      </c>
      <c r="F1126" s="13">
        <v>263026.84375</v>
      </c>
      <c r="G1126" s="13">
        <v>256717.26709000001</v>
      </c>
      <c r="H1126" s="13">
        <v>23434.3814523</v>
      </c>
      <c r="I1126" s="13">
        <v>61910.712105999999</v>
      </c>
      <c r="J1126">
        <v>254</v>
      </c>
      <c r="K1126">
        <v>2020</v>
      </c>
      <c r="L1126" s="16">
        <v>44084</v>
      </c>
    </row>
    <row r="1127" spans="1:12" x14ac:dyDescent="0.25">
      <c r="A1127" s="17" t="s">
        <v>26</v>
      </c>
      <c r="B1127" s="17">
        <v>360</v>
      </c>
      <c r="C1127" s="17">
        <v>32400000</v>
      </c>
      <c r="E1127" s="13">
        <v>6309.5766601599998</v>
      </c>
      <c r="F1127" s="13">
        <v>263026.84375</v>
      </c>
      <c r="G1127" s="13">
        <v>256717.26709000001</v>
      </c>
      <c r="H1127" s="13">
        <v>15499.807716200001</v>
      </c>
      <c r="I1127" s="13">
        <v>32421.890661000001</v>
      </c>
      <c r="J1127" s="17">
        <v>254</v>
      </c>
      <c r="K1127" s="17">
        <v>2020</v>
      </c>
      <c r="L1127" s="18">
        <v>44084</v>
      </c>
    </row>
    <row r="1128" spans="1:12" x14ac:dyDescent="0.25">
      <c r="A1128" t="s">
        <v>23</v>
      </c>
      <c r="B1128">
        <v>120</v>
      </c>
      <c r="C1128">
        <v>10800000</v>
      </c>
      <c r="E1128" s="13">
        <v>6309.5766601599998</v>
      </c>
      <c r="F1128" s="13">
        <v>135519</v>
      </c>
      <c r="G1128" s="13">
        <v>129209.42333999999</v>
      </c>
      <c r="H1128" s="13">
        <v>14530.7980916</v>
      </c>
      <c r="I1128" s="13">
        <v>25305.0284785</v>
      </c>
      <c r="J1128">
        <v>254</v>
      </c>
      <c r="K1128">
        <v>2020</v>
      </c>
      <c r="L1128" s="16">
        <v>44084</v>
      </c>
    </row>
    <row r="1129" spans="1:12" x14ac:dyDescent="0.25">
      <c r="A1129" t="s">
        <v>32</v>
      </c>
      <c r="B1129">
        <v>112</v>
      </c>
      <c r="C1129">
        <v>10080000</v>
      </c>
      <c r="E1129" s="13">
        <v>6309.5766601599998</v>
      </c>
      <c r="F1129" s="13">
        <v>6309.5766601599998</v>
      </c>
      <c r="G1129" s="13">
        <v>0</v>
      </c>
      <c r="H1129" s="13">
        <v>6309.5766601599998</v>
      </c>
      <c r="I1129" s="13">
        <v>0</v>
      </c>
      <c r="J1129">
        <v>254</v>
      </c>
      <c r="K1129">
        <v>2020</v>
      </c>
      <c r="L1129" s="16">
        <v>44084</v>
      </c>
    </row>
    <row r="1130" spans="1:12" x14ac:dyDescent="0.25">
      <c r="A1130" s="17" t="s">
        <v>33</v>
      </c>
      <c r="B1130" s="17">
        <v>30</v>
      </c>
      <c r="C1130" s="17">
        <v>2700000</v>
      </c>
      <c r="E1130" s="13">
        <v>6309.5766601599998</v>
      </c>
      <c r="F1130" s="13">
        <v>6309.5766601599998</v>
      </c>
      <c r="G1130" s="13">
        <v>0</v>
      </c>
      <c r="H1130" s="13">
        <v>6309.5766601599998</v>
      </c>
      <c r="I1130" s="13">
        <v>0</v>
      </c>
      <c r="J1130" s="17">
        <v>254</v>
      </c>
      <c r="K1130" s="17">
        <v>2020</v>
      </c>
      <c r="L1130" s="18">
        <v>44084</v>
      </c>
    </row>
    <row r="1131" spans="1:12" x14ac:dyDescent="0.25">
      <c r="A1131" s="17" t="s">
        <v>35</v>
      </c>
      <c r="B1131" s="17">
        <v>151</v>
      </c>
      <c r="C1131" s="17">
        <v>13590000</v>
      </c>
      <c r="E1131" s="13">
        <v>6309.5766601599998</v>
      </c>
      <c r="F1131" s="13">
        <v>6309.5766601599998</v>
      </c>
      <c r="G1131" s="13">
        <v>0</v>
      </c>
      <c r="H1131" s="13">
        <v>6309.5766601599998</v>
      </c>
      <c r="I1131" s="13">
        <v>0</v>
      </c>
      <c r="J1131" s="17">
        <v>254</v>
      </c>
      <c r="K1131" s="17">
        <v>2020</v>
      </c>
      <c r="L1131" s="18">
        <v>44084</v>
      </c>
    </row>
    <row r="1132" spans="1:12" x14ac:dyDescent="0.25">
      <c r="A1132" s="17" t="s">
        <v>36</v>
      </c>
      <c r="B1132" s="17">
        <v>34</v>
      </c>
      <c r="C1132" s="17">
        <v>3060000</v>
      </c>
      <c r="E1132" s="13">
        <v>6309.5766601599998</v>
      </c>
      <c r="F1132" s="13">
        <v>6309.5766601599998</v>
      </c>
      <c r="G1132" s="13">
        <v>0</v>
      </c>
      <c r="H1132" s="13">
        <v>6309.5766601599998</v>
      </c>
      <c r="I1132" s="13">
        <v>0</v>
      </c>
      <c r="J1132" s="17">
        <v>254</v>
      </c>
      <c r="K1132" s="17">
        <v>2020</v>
      </c>
      <c r="L1132" s="18">
        <v>44084</v>
      </c>
    </row>
    <row r="1133" spans="1:12" x14ac:dyDescent="0.25">
      <c r="A1133" s="17" t="s">
        <v>52</v>
      </c>
      <c r="B1133" s="17">
        <v>50</v>
      </c>
      <c r="C1133" s="17">
        <v>4500000</v>
      </c>
      <c r="E1133" s="13">
        <v>6309.5766601599998</v>
      </c>
      <c r="F1133" s="13">
        <v>6309.5766601599998</v>
      </c>
      <c r="G1133" s="13">
        <v>0</v>
      </c>
      <c r="H1133" s="13">
        <v>6309.5766601599998</v>
      </c>
      <c r="I1133" s="13">
        <v>0</v>
      </c>
      <c r="J1133" s="17">
        <v>254</v>
      </c>
      <c r="K1133" s="17">
        <v>2020</v>
      </c>
      <c r="L1133" s="18">
        <v>44084</v>
      </c>
    </row>
    <row r="1134" spans="1:12" x14ac:dyDescent="0.25">
      <c r="A1134" t="s">
        <v>37</v>
      </c>
      <c r="B1134">
        <v>140</v>
      </c>
      <c r="C1134">
        <v>12600000</v>
      </c>
      <c r="E1134" s="13">
        <v>6309.5766601599998</v>
      </c>
      <c r="F1134" s="13">
        <v>6309.5766601599998</v>
      </c>
      <c r="G1134" s="13">
        <v>0</v>
      </c>
      <c r="H1134" s="13">
        <v>6309.5766601599998</v>
      </c>
      <c r="I1134" s="13">
        <v>0</v>
      </c>
      <c r="J1134">
        <v>254</v>
      </c>
      <c r="K1134">
        <v>2020</v>
      </c>
      <c r="L1134" s="16">
        <v>44084</v>
      </c>
    </row>
    <row r="1135" spans="1:12" x14ac:dyDescent="0.25">
      <c r="A1135" s="17" t="s">
        <v>38</v>
      </c>
      <c r="B1135" s="17">
        <v>168</v>
      </c>
      <c r="C1135" s="17">
        <v>15120000</v>
      </c>
      <c r="E1135" s="13">
        <v>6309.5766601599998</v>
      </c>
      <c r="F1135" s="13">
        <v>6309.5766601599998</v>
      </c>
      <c r="G1135" s="13">
        <v>0</v>
      </c>
      <c r="H1135" s="13">
        <v>6309.5766601599998</v>
      </c>
      <c r="I1135" s="13">
        <v>0</v>
      </c>
      <c r="J1135" s="17">
        <v>254</v>
      </c>
      <c r="K1135" s="17">
        <v>2020</v>
      </c>
      <c r="L1135" s="18">
        <v>44084</v>
      </c>
    </row>
    <row r="1136" spans="1:12" x14ac:dyDescent="0.25">
      <c r="A1136" s="17" t="s">
        <v>39</v>
      </c>
      <c r="B1136" s="17">
        <v>41</v>
      </c>
      <c r="C1136" s="17">
        <v>3690000</v>
      </c>
      <c r="E1136" s="13">
        <v>6309.5766601599998</v>
      </c>
      <c r="F1136" s="13">
        <v>6309.5766601599998</v>
      </c>
      <c r="G1136" s="13">
        <v>0</v>
      </c>
      <c r="H1136" s="13">
        <v>6309.5766601599998</v>
      </c>
      <c r="I1136" s="13">
        <v>0</v>
      </c>
      <c r="J1136" s="17">
        <v>254</v>
      </c>
      <c r="K1136" s="17">
        <v>2020</v>
      </c>
      <c r="L1136" s="18">
        <v>44084</v>
      </c>
    </row>
    <row r="1137" spans="1:12" x14ac:dyDescent="0.25">
      <c r="A1137" s="17" t="s">
        <v>43</v>
      </c>
      <c r="B1137" s="17">
        <v>26</v>
      </c>
      <c r="C1137" s="17">
        <v>2340000</v>
      </c>
      <c r="E1137" s="13">
        <v>6309.5766601599998</v>
      </c>
      <c r="F1137" s="13">
        <v>6309.5766601599998</v>
      </c>
      <c r="G1137" s="13">
        <v>0</v>
      </c>
      <c r="H1137" s="13">
        <v>6309.5766601599998</v>
      </c>
      <c r="I1137" s="13">
        <v>0</v>
      </c>
      <c r="J1137" s="17">
        <v>254</v>
      </c>
      <c r="K1137" s="17">
        <v>2020</v>
      </c>
      <c r="L1137" s="18">
        <v>44084</v>
      </c>
    </row>
    <row r="1138" spans="1:12" x14ac:dyDescent="0.25">
      <c r="A1138" t="s">
        <v>25</v>
      </c>
      <c r="B1138">
        <v>41</v>
      </c>
      <c r="C1138">
        <v>3690000</v>
      </c>
      <c r="E1138" s="13">
        <v>6309.5766601599998</v>
      </c>
      <c r="F1138" s="13">
        <v>6309.5766601599998</v>
      </c>
      <c r="G1138" s="13">
        <v>0</v>
      </c>
      <c r="H1138" s="13">
        <v>6309.5766601599998</v>
      </c>
      <c r="I1138" s="13">
        <v>0</v>
      </c>
      <c r="J1138">
        <v>254</v>
      </c>
      <c r="K1138">
        <v>2020</v>
      </c>
      <c r="L1138" s="16">
        <v>44084</v>
      </c>
    </row>
    <row r="1139" spans="1:12" x14ac:dyDescent="0.25">
      <c r="A1139" s="17" t="s">
        <v>28</v>
      </c>
      <c r="B1139" s="17">
        <v>121</v>
      </c>
      <c r="C1139" s="17">
        <v>10890000</v>
      </c>
      <c r="E1139" s="13">
        <v>6309.5766601599998</v>
      </c>
      <c r="F1139" s="13">
        <v>6309.5766601599998</v>
      </c>
      <c r="G1139" s="13">
        <v>0</v>
      </c>
      <c r="H1139" s="13">
        <v>6309.5766601599998</v>
      </c>
      <c r="I1139" s="13">
        <v>0</v>
      </c>
      <c r="J1139" s="17">
        <v>254</v>
      </c>
      <c r="K1139" s="17">
        <v>2020</v>
      </c>
      <c r="L1139" s="18">
        <v>44084</v>
      </c>
    </row>
    <row r="1140" spans="1:12" x14ac:dyDescent="0.25">
      <c r="A1140" s="17" t="s">
        <v>29</v>
      </c>
      <c r="B1140" s="17">
        <v>12</v>
      </c>
      <c r="C1140" s="17">
        <v>1080000</v>
      </c>
      <c r="E1140" s="13">
        <v>6309.5766601599998</v>
      </c>
      <c r="F1140" s="13">
        <v>6309.5766601599998</v>
      </c>
      <c r="G1140" s="13">
        <v>0</v>
      </c>
      <c r="H1140" s="13">
        <v>6309.5766601599998</v>
      </c>
      <c r="I1140" s="13">
        <v>0</v>
      </c>
      <c r="J1140" s="17">
        <v>254</v>
      </c>
      <c r="K1140" s="17">
        <v>2020</v>
      </c>
      <c r="L1140" s="18">
        <v>44084</v>
      </c>
    </row>
    <row r="1141" spans="1:12" x14ac:dyDescent="0.25">
      <c r="A1141" s="17" t="s">
        <v>47</v>
      </c>
      <c r="B1141" s="17">
        <v>30</v>
      </c>
      <c r="C1141" s="17">
        <v>2700000</v>
      </c>
      <c r="E1141" s="13">
        <v>6309.5766601599998</v>
      </c>
      <c r="F1141" s="13">
        <v>6309.5766601599998</v>
      </c>
      <c r="G1141" s="13">
        <v>0</v>
      </c>
      <c r="H1141" s="13">
        <v>6309.5766601599998</v>
      </c>
      <c r="I1141" s="13">
        <v>0</v>
      </c>
      <c r="J1141" s="17">
        <v>254</v>
      </c>
      <c r="K1141" s="17">
        <v>2020</v>
      </c>
      <c r="L1141" s="18">
        <v>44084</v>
      </c>
    </row>
    <row r="1142" spans="1:12" x14ac:dyDescent="0.25">
      <c r="A1142" t="s">
        <v>48</v>
      </c>
      <c r="B1142">
        <v>13</v>
      </c>
      <c r="C1142">
        <v>1170000</v>
      </c>
      <c r="E1142" s="13">
        <v>6309.5766601599998</v>
      </c>
      <c r="F1142" s="13">
        <v>6309.5766601599998</v>
      </c>
      <c r="G1142" s="13">
        <v>0</v>
      </c>
      <c r="H1142" s="13">
        <v>6309.5766601599998</v>
      </c>
      <c r="I1142" s="13">
        <v>0</v>
      </c>
      <c r="J1142">
        <v>254</v>
      </c>
      <c r="K1142">
        <v>2020</v>
      </c>
      <c r="L1142" s="16">
        <v>44084</v>
      </c>
    </row>
    <row r="1143" spans="1:12" x14ac:dyDescent="0.25">
      <c r="A1143" s="17" t="s">
        <v>30</v>
      </c>
      <c r="B1143" s="17">
        <v>577</v>
      </c>
      <c r="C1143" s="17">
        <v>51930000</v>
      </c>
      <c r="E1143" s="13">
        <v>6309.5766601599998</v>
      </c>
      <c r="F1143" s="13">
        <v>6309.5766601599998</v>
      </c>
      <c r="G1143" s="13">
        <v>0</v>
      </c>
      <c r="H1143" s="13">
        <v>6309.5766601599998</v>
      </c>
      <c r="I1143" s="13">
        <v>5.1424742782800003E-4</v>
      </c>
      <c r="J1143" s="17">
        <v>254</v>
      </c>
      <c r="K1143" s="17">
        <v>2020</v>
      </c>
      <c r="L1143" s="18">
        <v>44084</v>
      </c>
    </row>
    <row r="1144" spans="1:12" x14ac:dyDescent="0.25">
      <c r="A1144" t="s">
        <v>14</v>
      </c>
      <c r="B1144">
        <v>58</v>
      </c>
      <c r="C1144">
        <v>5220000</v>
      </c>
      <c r="E1144" s="13">
        <v>6309.5766601599998</v>
      </c>
      <c r="F1144" s="13">
        <v>3435581.5</v>
      </c>
      <c r="G1144" s="13">
        <v>3429271.9233400002</v>
      </c>
      <c r="H1144" s="13">
        <v>1120732.70909</v>
      </c>
      <c r="I1144" s="13">
        <v>903370.16323399998</v>
      </c>
      <c r="J1144">
        <v>253</v>
      </c>
      <c r="K1144">
        <v>2020</v>
      </c>
      <c r="L1144" s="16">
        <v>44083</v>
      </c>
    </row>
    <row r="1145" spans="1:12" x14ac:dyDescent="0.25">
      <c r="A1145" t="s">
        <v>18</v>
      </c>
      <c r="B1145">
        <v>56</v>
      </c>
      <c r="C1145">
        <v>5040000</v>
      </c>
      <c r="E1145" s="13">
        <v>41304.765625</v>
      </c>
      <c r="F1145" s="13">
        <v>1770109.5</v>
      </c>
      <c r="G1145" s="13">
        <v>1728804.73438</v>
      </c>
      <c r="H1145" s="13">
        <v>702250.39746100002</v>
      </c>
      <c r="I1145" s="13">
        <v>370511.46286899998</v>
      </c>
      <c r="J1145">
        <v>253</v>
      </c>
      <c r="K1145">
        <v>2020</v>
      </c>
      <c r="L1145" s="16">
        <v>44083</v>
      </c>
    </row>
    <row r="1146" spans="1:12" x14ac:dyDescent="0.25">
      <c r="A1146" t="s">
        <v>20</v>
      </c>
      <c r="B1146">
        <v>2492</v>
      </c>
      <c r="C1146">
        <v>224280000</v>
      </c>
      <c r="E1146" s="13">
        <v>6309.5766601599998</v>
      </c>
      <c r="F1146" s="13">
        <v>4055088</v>
      </c>
      <c r="G1146" s="13">
        <v>4048778.4233400002</v>
      </c>
      <c r="H1146" s="13">
        <v>587984.94012499996</v>
      </c>
      <c r="I1146" s="13">
        <v>585323.97124900005</v>
      </c>
      <c r="J1146">
        <v>253</v>
      </c>
      <c r="K1146">
        <v>2020</v>
      </c>
      <c r="L1146" s="16">
        <v>44083</v>
      </c>
    </row>
    <row r="1147" spans="1:12" x14ac:dyDescent="0.25">
      <c r="A1147" t="s">
        <v>21</v>
      </c>
      <c r="B1147">
        <v>1326</v>
      </c>
      <c r="C1147">
        <v>119340000</v>
      </c>
      <c r="E1147" s="13">
        <v>6309.5766601599998</v>
      </c>
      <c r="F1147" s="13">
        <v>4055088</v>
      </c>
      <c r="G1147" s="13">
        <v>4048778.4233400002</v>
      </c>
      <c r="H1147" s="13">
        <v>445483.83993299998</v>
      </c>
      <c r="I1147" s="13">
        <v>492548.10357799998</v>
      </c>
      <c r="J1147">
        <v>253</v>
      </c>
      <c r="K1147">
        <v>2020</v>
      </c>
      <c r="L1147" s="16">
        <v>44083</v>
      </c>
    </row>
    <row r="1148" spans="1:12" x14ac:dyDescent="0.25">
      <c r="A1148" s="17" t="s">
        <v>50</v>
      </c>
      <c r="B1148" s="17">
        <v>43</v>
      </c>
      <c r="C1148" s="17">
        <v>3870000</v>
      </c>
      <c r="E1148" s="13">
        <v>26546.0722656</v>
      </c>
      <c r="F1148" s="13">
        <v>816582.6875</v>
      </c>
      <c r="G1148" s="13">
        <v>790036.61523400003</v>
      </c>
      <c r="H1148" s="13">
        <v>356991.79251499998</v>
      </c>
      <c r="I1148" s="13">
        <v>217637.71742299999</v>
      </c>
      <c r="J1148" s="17">
        <v>253</v>
      </c>
      <c r="K1148" s="17">
        <v>2020</v>
      </c>
      <c r="L1148" s="18">
        <v>44083</v>
      </c>
    </row>
    <row r="1149" spans="1:12" x14ac:dyDescent="0.25">
      <c r="A1149" s="17" t="s">
        <v>49</v>
      </c>
      <c r="B1149" s="17">
        <v>92</v>
      </c>
      <c r="C1149" s="17">
        <v>8280000</v>
      </c>
      <c r="E1149" s="13">
        <v>6309.5766601599998</v>
      </c>
      <c r="F1149" s="13">
        <v>1629296.5</v>
      </c>
      <c r="G1149" s="13">
        <v>1622986.92334</v>
      </c>
      <c r="H1149" s="13">
        <v>320290.77251400001</v>
      </c>
      <c r="I1149" s="13">
        <v>337656.644485</v>
      </c>
      <c r="J1149" s="17">
        <v>253</v>
      </c>
      <c r="K1149" s="17">
        <v>2020</v>
      </c>
      <c r="L1149" s="18">
        <v>44083</v>
      </c>
    </row>
    <row r="1150" spans="1:12" x14ac:dyDescent="0.25">
      <c r="A1150" s="17" t="s">
        <v>17</v>
      </c>
      <c r="B1150" s="17">
        <v>715</v>
      </c>
      <c r="C1150" s="17">
        <v>64350000</v>
      </c>
      <c r="E1150" s="13">
        <v>6309.5766601599998</v>
      </c>
      <c r="F1150" s="13">
        <v>1584894.25</v>
      </c>
      <c r="G1150" s="13">
        <v>1578584.67334</v>
      </c>
      <c r="H1150" s="13">
        <v>178851.03060299999</v>
      </c>
      <c r="I1150" s="13">
        <v>156014.463869</v>
      </c>
      <c r="J1150" s="17">
        <v>253</v>
      </c>
      <c r="K1150" s="17">
        <v>2020</v>
      </c>
      <c r="L1150" s="18">
        <v>44083</v>
      </c>
    </row>
    <row r="1151" spans="1:12" x14ac:dyDescent="0.25">
      <c r="A1151" s="17" t="s">
        <v>15</v>
      </c>
      <c r="B1151" s="17">
        <v>913</v>
      </c>
      <c r="C1151" s="17">
        <v>82170000</v>
      </c>
      <c r="E1151" s="13">
        <v>6309.5766601599998</v>
      </c>
      <c r="F1151" s="13">
        <v>839460.4375</v>
      </c>
      <c r="G1151" s="13">
        <v>833150.86083999998</v>
      </c>
      <c r="H1151" s="13">
        <v>123638.773489</v>
      </c>
      <c r="I1151" s="13">
        <v>149530.48556100001</v>
      </c>
      <c r="J1151" s="17">
        <v>253</v>
      </c>
      <c r="K1151" s="17">
        <v>2020</v>
      </c>
      <c r="L1151" s="18">
        <v>44083</v>
      </c>
    </row>
    <row r="1152" spans="1:12" x14ac:dyDescent="0.25">
      <c r="A1152" t="s">
        <v>19</v>
      </c>
      <c r="B1152">
        <v>34</v>
      </c>
      <c r="C1152">
        <v>3060000</v>
      </c>
      <c r="E1152" s="13">
        <v>6309.5766601599998</v>
      </c>
      <c r="F1152" s="13">
        <v>457088.5</v>
      </c>
      <c r="G1152" s="13">
        <v>450778.92333999998</v>
      </c>
      <c r="H1152" s="13">
        <v>121149.657112</v>
      </c>
      <c r="I1152" s="13">
        <v>123325.41935</v>
      </c>
      <c r="J1152">
        <v>253</v>
      </c>
      <c r="K1152">
        <v>2020</v>
      </c>
      <c r="L1152" s="16">
        <v>44083</v>
      </c>
    </row>
    <row r="1153" spans="1:12" x14ac:dyDescent="0.25">
      <c r="A1153" t="s">
        <v>31</v>
      </c>
      <c r="B1153">
        <v>85</v>
      </c>
      <c r="C1153">
        <v>7650000</v>
      </c>
      <c r="E1153" s="13">
        <v>6309.5766601599998</v>
      </c>
      <c r="F1153" s="13">
        <v>366437.6875</v>
      </c>
      <c r="G1153" s="13">
        <v>360128.11083999998</v>
      </c>
      <c r="H1153" s="13">
        <v>100912.41042</v>
      </c>
      <c r="I1153" s="13">
        <v>101455.560982</v>
      </c>
      <c r="J1153">
        <v>253</v>
      </c>
      <c r="K1153">
        <v>2020</v>
      </c>
      <c r="L1153" s="16">
        <v>44083</v>
      </c>
    </row>
    <row r="1154" spans="1:12" x14ac:dyDescent="0.25">
      <c r="A1154" s="17" t="s">
        <v>22</v>
      </c>
      <c r="B1154" s="17">
        <v>89</v>
      </c>
      <c r="C1154" s="17">
        <v>8010000</v>
      </c>
      <c r="E1154" s="13">
        <v>6309.5766601599998</v>
      </c>
      <c r="F1154" s="13">
        <v>356451.15625</v>
      </c>
      <c r="G1154" s="13">
        <v>350141.57958999998</v>
      </c>
      <c r="H1154" s="13">
        <v>97267.928957800003</v>
      </c>
      <c r="I1154" s="13">
        <v>92981.184830900005</v>
      </c>
      <c r="J1154" s="17">
        <v>253</v>
      </c>
      <c r="K1154" s="17">
        <v>2020</v>
      </c>
      <c r="L1154" s="18">
        <v>44083</v>
      </c>
    </row>
    <row r="1155" spans="1:12" x14ac:dyDescent="0.25">
      <c r="A1155" t="s">
        <v>46</v>
      </c>
      <c r="B1155">
        <v>4</v>
      </c>
      <c r="C1155">
        <v>360000</v>
      </c>
      <c r="E1155" s="13">
        <v>17538.8125</v>
      </c>
      <c r="F1155" s="13">
        <v>64268.7851563</v>
      </c>
      <c r="G1155" s="13">
        <v>46729.9726563</v>
      </c>
      <c r="H1155" s="13">
        <v>44342.6435547</v>
      </c>
      <c r="I1155" s="13">
        <v>18232.950733500002</v>
      </c>
      <c r="J1155">
        <v>253</v>
      </c>
      <c r="K1155">
        <v>2020</v>
      </c>
      <c r="L1155" s="16">
        <v>44083</v>
      </c>
    </row>
    <row r="1156" spans="1:12" x14ac:dyDescent="0.25">
      <c r="A1156" t="s">
        <v>27</v>
      </c>
      <c r="B1156">
        <v>258</v>
      </c>
      <c r="C1156">
        <v>23220000</v>
      </c>
      <c r="E1156" s="13">
        <v>6309.5766601599998</v>
      </c>
      <c r="F1156" s="13">
        <v>672977.125</v>
      </c>
      <c r="G1156" s="13">
        <v>666667.54833999998</v>
      </c>
      <c r="H1156" s="13">
        <v>42671.3127933</v>
      </c>
      <c r="I1156" s="13">
        <v>92390.583021400002</v>
      </c>
      <c r="J1156">
        <v>253</v>
      </c>
      <c r="K1156">
        <v>2020</v>
      </c>
      <c r="L1156" s="16">
        <v>44083</v>
      </c>
    </row>
    <row r="1157" spans="1:12" x14ac:dyDescent="0.25">
      <c r="A1157" t="s">
        <v>47</v>
      </c>
      <c r="B1157">
        <v>18</v>
      </c>
      <c r="C1157">
        <v>1620000</v>
      </c>
      <c r="E1157" s="13">
        <v>6309.5766601599998</v>
      </c>
      <c r="F1157" s="13">
        <v>124738.414063</v>
      </c>
      <c r="G1157" s="13">
        <v>118428.837402</v>
      </c>
      <c r="H1157" s="13">
        <v>28746.825330899999</v>
      </c>
      <c r="I1157" s="13">
        <v>38360.202862500002</v>
      </c>
      <c r="J1157">
        <v>253</v>
      </c>
      <c r="K1157">
        <v>2020</v>
      </c>
      <c r="L1157" s="16">
        <v>44083</v>
      </c>
    </row>
    <row r="1158" spans="1:12" x14ac:dyDescent="0.25">
      <c r="A1158" s="17" t="s">
        <v>26</v>
      </c>
      <c r="B1158" s="17">
        <v>354</v>
      </c>
      <c r="C1158" s="17">
        <v>31860000</v>
      </c>
      <c r="E1158" s="13">
        <v>6309.5766601599998</v>
      </c>
      <c r="F1158" s="13">
        <v>444631.5</v>
      </c>
      <c r="G1158" s="13">
        <v>438321.92333999998</v>
      </c>
      <c r="H1158" s="13">
        <v>28229.488090899998</v>
      </c>
      <c r="I1158" s="13">
        <v>64312.878143200003</v>
      </c>
      <c r="J1158" s="17">
        <v>253</v>
      </c>
      <c r="K1158" s="17">
        <v>2020</v>
      </c>
      <c r="L1158" s="18">
        <v>44083</v>
      </c>
    </row>
    <row r="1159" spans="1:12" x14ac:dyDescent="0.25">
      <c r="A1159" s="17" t="s">
        <v>36</v>
      </c>
      <c r="B1159" s="17">
        <v>44</v>
      </c>
      <c r="C1159" s="17">
        <v>3960000</v>
      </c>
      <c r="E1159" s="13">
        <v>6309.5766601599998</v>
      </c>
      <c r="F1159" s="13">
        <v>183653.90625</v>
      </c>
      <c r="G1159" s="13">
        <v>177344.32959000001</v>
      </c>
      <c r="H1159" s="13">
        <v>27238.212757500001</v>
      </c>
      <c r="I1159" s="13">
        <v>44026.457087000003</v>
      </c>
      <c r="J1159" s="17">
        <v>253</v>
      </c>
      <c r="K1159" s="17">
        <v>2020</v>
      </c>
      <c r="L1159" s="18">
        <v>44083</v>
      </c>
    </row>
    <row r="1160" spans="1:12" x14ac:dyDescent="0.25">
      <c r="A1160" t="s">
        <v>32</v>
      </c>
      <c r="B1160">
        <v>110</v>
      </c>
      <c r="C1160">
        <v>9900000</v>
      </c>
      <c r="E1160" s="13">
        <v>6309.5766601599998</v>
      </c>
      <c r="F1160" s="13">
        <v>54450.2734375</v>
      </c>
      <c r="G1160" s="13">
        <v>48140.6967773</v>
      </c>
      <c r="H1160" s="13">
        <v>6867.9364701699997</v>
      </c>
      <c r="I1160" s="13">
        <v>4728.5988482800003</v>
      </c>
      <c r="J1160">
        <v>253</v>
      </c>
      <c r="K1160">
        <v>2020</v>
      </c>
      <c r="L1160" s="16">
        <v>44083</v>
      </c>
    </row>
    <row r="1161" spans="1:12" x14ac:dyDescent="0.25">
      <c r="A1161" t="s">
        <v>23</v>
      </c>
      <c r="B1161">
        <v>107</v>
      </c>
      <c r="C1161">
        <v>9630000</v>
      </c>
      <c r="E1161" s="13">
        <v>6309.5766601599998</v>
      </c>
      <c r="F1161" s="13">
        <v>18030.1894531</v>
      </c>
      <c r="G1161" s="13">
        <v>11720.612793</v>
      </c>
      <c r="H1161" s="13">
        <v>6502.9103524800003</v>
      </c>
      <c r="I1161" s="13">
        <v>1413.43400361</v>
      </c>
      <c r="J1161">
        <v>253</v>
      </c>
      <c r="K1161">
        <v>2020</v>
      </c>
      <c r="L1161" s="16">
        <v>44083</v>
      </c>
    </row>
    <row r="1162" spans="1:12" x14ac:dyDescent="0.25">
      <c r="A1162" s="17" t="s">
        <v>33</v>
      </c>
      <c r="B1162" s="17">
        <v>206</v>
      </c>
      <c r="C1162" s="17">
        <v>18540000</v>
      </c>
      <c r="E1162" s="13">
        <v>6309.5766601599998</v>
      </c>
      <c r="F1162" s="13">
        <v>6309.5766601599998</v>
      </c>
      <c r="G1162" s="13">
        <v>0</v>
      </c>
      <c r="H1162" s="13">
        <v>6309.5766601599998</v>
      </c>
      <c r="I1162" s="13">
        <v>0</v>
      </c>
      <c r="J1162" s="17">
        <v>253</v>
      </c>
      <c r="K1162" s="17">
        <v>2020</v>
      </c>
      <c r="L1162" s="18">
        <v>44083</v>
      </c>
    </row>
    <row r="1163" spans="1:12" x14ac:dyDescent="0.25">
      <c r="A1163" t="s">
        <v>34</v>
      </c>
      <c r="B1163">
        <v>26</v>
      </c>
      <c r="C1163">
        <v>2340000</v>
      </c>
      <c r="E1163" s="13">
        <v>6309.5766601599998</v>
      </c>
      <c r="F1163" s="13">
        <v>6309.5766601599998</v>
      </c>
      <c r="G1163" s="13">
        <v>0</v>
      </c>
      <c r="H1163" s="13">
        <v>6309.5766601599998</v>
      </c>
      <c r="I1163" s="13">
        <v>0</v>
      </c>
      <c r="J1163">
        <v>253</v>
      </c>
      <c r="K1163">
        <v>2020</v>
      </c>
      <c r="L1163" s="16">
        <v>44083</v>
      </c>
    </row>
    <row r="1164" spans="1:12" x14ac:dyDescent="0.25">
      <c r="A1164" s="17" t="s">
        <v>35</v>
      </c>
      <c r="B1164" s="17">
        <v>121</v>
      </c>
      <c r="C1164" s="17">
        <v>10890000</v>
      </c>
      <c r="E1164" s="13">
        <v>6309.5766601599998</v>
      </c>
      <c r="F1164" s="13">
        <v>6309.5766601599998</v>
      </c>
      <c r="G1164" s="13">
        <v>0</v>
      </c>
      <c r="H1164" s="13">
        <v>6309.5766601599998</v>
      </c>
      <c r="I1164" s="13">
        <v>0</v>
      </c>
      <c r="J1164" s="17">
        <v>253</v>
      </c>
      <c r="K1164" s="17">
        <v>2020</v>
      </c>
      <c r="L1164" s="18">
        <v>44083</v>
      </c>
    </row>
    <row r="1165" spans="1:12" x14ac:dyDescent="0.25">
      <c r="A1165" s="17" t="s">
        <v>52</v>
      </c>
      <c r="B1165" s="17">
        <v>46</v>
      </c>
      <c r="C1165" s="17">
        <v>4140000</v>
      </c>
      <c r="E1165" s="13">
        <v>6309.5766601599998</v>
      </c>
      <c r="F1165" s="13">
        <v>6309.5766601599998</v>
      </c>
      <c r="G1165" s="13">
        <v>0</v>
      </c>
      <c r="H1165" s="13">
        <v>6309.5766601599998</v>
      </c>
      <c r="I1165" s="13">
        <v>0</v>
      </c>
      <c r="J1165" s="17">
        <v>253</v>
      </c>
      <c r="K1165" s="17">
        <v>2020</v>
      </c>
      <c r="L1165" s="18">
        <v>44083</v>
      </c>
    </row>
    <row r="1166" spans="1:12" x14ac:dyDescent="0.25">
      <c r="A1166" t="s">
        <v>37</v>
      </c>
      <c r="B1166">
        <v>119</v>
      </c>
      <c r="C1166">
        <v>10710000</v>
      </c>
      <c r="E1166" s="13">
        <v>6309.5766601599998</v>
      </c>
      <c r="F1166" s="13">
        <v>6309.5766601599998</v>
      </c>
      <c r="G1166" s="13">
        <v>0</v>
      </c>
      <c r="H1166" s="13">
        <v>6309.5766601599998</v>
      </c>
      <c r="I1166" s="13">
        <v>0</v>
      </c>
      <c r="J1166">
        <v>253</v>
      </c>
      <c r="K1166">
        <v>2020</v>
      </c>
      <c r="L1166" s="16">
        <v>44083</v>
      </c>
    </row>
    <row r="1167" spans="1:12" x14ac:dyDescent="0.25">
      <c r="A1167" s="17" t="s">
        <v>38</v>
      </c>
      <c r="B1167" s="17">
        <v>143</v>
      </c>
      <c r="C1167" s="17">
        <v>12870000</v>
      </c>
      <c r="E1167" s="13">
        <v>6309.5766601599998</v>
      </c>
      <c r="F1167" s="13">
        <v>6309.5766601599998</v>
      </c>
      <c r="G1167" s="13">
        <v>0</v>
      </c>
      <c r="H1167" s="13">
        <v>6309.5766601599998</v>
      </c>
      <c r="I1167" s="13">
        <v>0</v>
      </c>
      <c r="J1167" s="17">
        <v>253</v>
      </c>
      <c r="K1167" s="17">
        <v>2020</v>
      </c>
      <c r="L1167" s="18">
        <v>44083</v>
      </c>
    </row>
    <row r="1168" spans="1:12" x14ac:dyDescent="0.25">
      <c r="A1168" s="17" t="s">
        <v>39</v>
      </c>
      <c r="B1168" s="17">
        <v>32</v>
      </c>
      <c r="C1168" s="17">
        <v>2880000</v>
      </c>
      <c r="E1168" s="13">
        <v>6309.5766601599998</v>
      </c>
      <c r="F1168" s="13">
        <v>6309.5766601599998</v>
      </c>
      <c r="G1168" s="13">
        <v>0</v>
      </c>
      <c r="H1168" s="13">
        <v>6309.5766601599998</v>
      </c>
      <c r="I1168" s="13">
        <v>0</v>
      </c>
      <c r="J1168" s="17">
        <v>253</v>
      </c>
      <c r="K1168" s="17">
        <v>2020</v>
      </c>
      <c r="L1168" s="18">
        <v>44083</v>
      </c>
    </row>
    <row r="1169" spans="1:12" x14ac:dyDescent="0.25">
      <c r="A1169" s="17" t="s">
        <v>43</v>
      </c>
      <c r="B1169" s="17">
        <v>16</v>
      </c>
      <c r="C1169" s="17">
        <v>1440000</v>
      </c>
      <c r="E1169" s="13">
        <v>6309.5766601599998</v>
      </c>
      <c r="F1169" s="13">
        <v>6309.5766601599998</v>
      </c>
      <c r="G1169" s="13">
        <v>0</v>
      </c>
      <c r="H1169" s="13">
        <v>6309.5766601599998</v>
      </c>
      <c r="I1169" s="13">
        <v>0</v>
      </c>
      <c r="J1169" s="17">
        <v>253</v>
      </c>
      <c r="K1169" s="17">
        <v>2020</v>
      </c>
      <c r="L1169" s="18">
        <v>44083</v>
      </c>
    </row>
    <row r="1170" spans="1:12" x14ac:dyDescent="0.25">
      <c r="A1170" s="17" t="s">
        <v>44</v>
      </c>
      <c r="B1170" s="17">
        <v>44</v>
      </c>
      <c r="C1170" s="17">
        <v>3960000</v>
      </c>
      <c r="E1170" s="13">
        <v>6309.5766601599998</v>
      </c>
      <c r="F1170" s="13">
        <v>6309.5766601599998</v>
      </c>
      <c r="G1170" s="13">
        <v>0</v>
      </c>
      <c r="H1170" s="13">
        <v>6309.5766601599998</v>
      </c>
      <c r="I1170" s="13">
        <v>0</v>
      </c>
      <c r="J1170" s="17">
        <v>253</v>
      </c>
      <c r="K1170" s="17">
        <v>2020</v>
      </c>
      <c r="L1170" s="18">
        <v>44083</v>
      </c>
    </row>
    <row r="1171" spans="1:12" x14ac:dyDescent="0.25">
      <c r="A1171" t="s">
        <v>25</v>
      </c>
      <c r="B1171">
        <v>8</v>
      </c>
      <c r="C1171">
        <v>720000</v>
      </c>
      <c r="E1171" s="13">
        <v>6309.5766601599998</v>
      </c>
      <c r="F1171" s="13">
        <v>6309.5766601599998</v>
      </c>
      <c r="G1171" s="13">
        <v>0</v>
      </c>
      <c r="H1171" s="13">
        <v>6309.5766601599998</v>
      </c>
      <c r="I1171" s="13">
        <v>0</v>
      </c>
      <c r="J1171">
        <v>253</v>
      </c>
      <c r="K1171">
        <v>2020</v>
      </c>
      <c r="L1171" s="16">
        <v>44083</v>
      </c>
    </row>
    <row r="1172" spans="1:12" x14ac:dyDescent="0.25">
      <c r="A1172" t="s">
        <v>28</v>
      </c>
      <c r="B1172">
        <v>79</v>
      </c>
      <c r="C1172">
        <v>7110000</v>
      </c>
      <c r="E1172" s="13">
        <v>6309.5766601599998</v>
      </c>
      <c r="F1172" s="13">
        <v>6309.5766601599998</v>
      </c>
      <c r="G1172" s="13">
        <v>0</v>
      </c>
      <c r="H1172" s="13">
        <v>6309.5766601599998</v>
      </c>
      <c r="I1172" s="13">
        <v>0</v>
      </c>
      <c r="J1172">
        <v>253</v>
      </c>
      <c r="K1172">
        <v>2020</v>
      </c>
      <c r="L1172" s="16">
        <v>44083</v>
      </c>
    </row>
    <row r="1173" spans="1:12" x14ac:dyDescent="0.25">
      <c r="A1173" t="s">
        <v>53</v>
      </c>
      <c r="B1173">
        <v>16</v>
      </c>
      <c r="C1173">
        <v>1440000</v>
      </c>
      <c r="E1173" s="13">
        <v>6309.5766601599998</v>
      </c>
      <c r="F1173" s="13">
        <v>6309.5766601599998</v>
      </c>
      <c r="G1173" s="13">
        <v>0</v>
      </c>
      <c r="H1173" s="13">
        <v>6309.5766601599998</v>
      </c>
      <c r="I1173" s="13">
        <v>0</v>
      </c>
      <c r="J1173">
        <v>253</v>
      </c>
      <c r="K1173">
        <v>2020</v>
      </c>
      <c r="L1173" s="16">
        <v>44083</v>
      </c>
    </row>
    <row r="1174" spans="1:12" x14ac:dyDescent="0.25">
      <c r="A1174" s="17" t="s">
        <v>48</v>
      </c>
      <c r="B1174" s="17">
        <v>19</v>
      </c>
      <c r="C1174" s="17">
        <v>1710000</v>
      </c>
      <c r="E1174" s="13">
        <v>6309.5766601599998</v>
      </c>
      <c r="F1174" s="13">
        <v>6309.5766601599998</v>
      </c>
      <c r="G1174" s="13">
        <v>0</v>
      </c>
      <c r="H1174" s="13">
        <v>6309.5766601599998</v>
      </c>
      <c r="I1174" s="13">
        <v>0</v>
      </c>
      <c r="J1174" s="17">
        <v>253</v>
      </c>
      <c r="K1174" s="17">
        <v>2020</v>
      </c>
      <c r="L1174" s="18">
        <v>44083</v>
      </c>
    </row>
    <row r="1175" spans="1:12" x14ac:dyDescent="0.25">
      <c r="A1175" s="17" t="s">
        <v>30</v>
      </c>
      <c r="B1175" s="17">
        <v>536</v>
      </c>
      <c r="C1175" s="17">
        <v>48240000</v>
      </c>
      <c r="E1175" s="13">
        <v>6309.5766601599998</v>
      </c>
      <c r="F1175" s="13">
        <v>6309.5766601599998</v>
      </c>
      <c r="G1175" s="13">
        <v>0</v>
      </c>
      <c r="H1175" s="13">
        <v>6309.5766601599998</v>
      </c>
      <c r="I1175" s="13">
        <v>3.9569356228099999E-4</v>
      </c>
      <c r="J1175" s="17">
        <v>253</v>
      </c>
      <c r="K1175" s="17">
        <v>2020</v>
      </c>
      <c r="L1175" s="18">
        <v>44083</v>
      </c>
    </row>
    <row r="1176" spans="1:12" x14ac:dyDescent="0.25">
      <c r="A1176" t="s">
        <v>14</v>
      </c>
      <c r="B1176">
        <v>68</v>
      </c>
      <c r="C1176">
        <v>6120000</v>
      </c>
      <c r="E1176" s="13">
        <v>6309.5766601599998</v>
      </c>
      <c r="F1176" s="13">
        <v>3250875.25</v>
      </c>
      <c r="G1176" s="13">
        <v>3244565.6733400002</v>
      </c>
      <c r="H1176" s="13">
        <v>876897.84867600002</v>
      </c>
      <c r="I1176" s="13">
        <v>818720.13531000004</v>
      </c>
      <c r="J1176">
        <v>252</v>
      </c>
      <c r="K1176">
        <v>2020</v>
      </c>
      <c r="L1176" s="16">
        <v>44082</v>
      </c>
    </row>
    <row r="1177" spans="1:12" x14ac:dyDescent="0.25">
      <c r="A1177" t="s">
        <v>18</v>
      </c>
      <c r="B1177">
        <v>80</v>
      </c>
      <c r="C1177">
        <v>7200000</v>
      </c>
      <c r="E1177" s="13">
        <v>6309.5766601599998</v>
      </c>
      <c r="F1177" s="13">
        <v>1419058.125</v>
      </c>
      <c r="G1177" s="13">
        <v>1412748.54834</v>
      </c>
      <c r="H1177" s="13">
        <v>627408.42504300002</v>
      </c>
      <c r="I1177" s="13">
        <v>334893.46354999999</v>
      </c>
      <c r="J1177">
        <v>252</v>
      </c>
      <c r="K1177">
        <v>2020</v>
      </c>
      <c r="L1177" s="16">
        <v>44082</v>
      </c>
    </row>
    <row r="1178" spans="1:12" x14ac:dyDescent="0.25">
      <c r="A1178" s="17" t="s">
        <v>21</v>
      </c>
      <c r="B1178" s="17">
        <v>1597</v>
      </c>
      <c r="C1178" s="17">
        <v>143730000</v>
      </c>
      <c r="E1178" s="13">
        <v>6309.5766601599998</v>
      </c>
      <c r="F1178" s="13">
        <v>4528977.5</v>
      </c>
      <c r="G1178" s="13">
        <v>4522667.9233400002</v>
      </c>
      <c r="H1178" s="13">
        <v>439006.11083700001</v>
      </c>
      <c r="I1178" s="13">
        <v>440108.38579600002</v>
      </c>
      <c r="J1178" s="17">
        <v>252</v>
      </c>
      <c r="K1178" s="17">
        <v>2020</v>
      </c>
      <c r="L1178" s="18">
        <v>44082</v>
      </c>
    </row>
    <row r="1179" spans="1:12" x14ac:dyDescent="0.25">
      <c r="A1179" t="s">
        <v>20</v>
      </c>
      <c r="B1179">
        <v>2534</v>
      </c>
      <c r="C1179">
        <v>228060000</v>
      </c>
      <c r="E1179" s="13">
        <v>6309.5766601599998</v>
      </c>
      <c r="F1179" s="13">
        <v>2679169.5</v>
      </c>
      <c r="G1179" s="13">
        <v>2672859.9233400002</v>
      </c>
      <c r="H1179" s="13">
        <v>390947.99318400002</v>
      </c>
      <c r="I1179" s="13">
        <v>382333.78378900001</v>
      </c>
      <c r="J1179">
        <v>252</v>
      </c>
      <c r="K1179">
        <v>2020</v>
      </c>
      <c r="L1179" s="16">
        <v>44082</v>
      </c>
    </row>
    <row r="1180" spans="1:12" x14ac:dyDescent="0.25">
      <c r="A1180" s="17" t="s">
        <v>49</v>
      </c>
      <c r="B1180" s="17">
        <v>85</v>
      </c>
      <c r="C1180" s="17">
        <v>7650000</v>
      </c>
      <c r="E1180" s="13">
        <v>6309.5766601599998</v>
      </c>
      <c r="F1180" s="13">
        <v>1306171.375</v>
      </c>
      <c r="G1180" s="13">
        <v>1299861.79834</v>
      </c>
      <c r="H1180" s="13">
        <v>272215.393882</v>
      </c>
      <c r="I1180" s="13">
        <v>308324.86308699998</v>
      </c>
      <c r="J1180" s="17">
        <v>252</v>
      </c>
      <c r="K1180" s="17">
        <v>2020</v>
      </c>
      <c r="L1180" s="18">
        <v>44082</v>
      </c>
    </row>
    <row r="1181" spans="1:12" x14ac:dyDescent="0.25">
      <c r="A1181" t="s">
        <v>17</v>
      </c>
      <c r="B1181">
        <v>678</v>
      </c>
      <c r="C1181">
        <v>61020000</v>
      </c>
      <c r="E1181" s="13">
        <v>6309.5766601599998</v>
      </c>
      <c r="F1181" s="13">
        <v>1106624.125</v>
      </c>
      <c r="G1181" s="13">
        <v>1100314.54834</v>
      </c>
      <c r="H1181" s="13">
        <v>218512.24045899999</v>
      </c>
      <c r="I1181" s="13">
        <v>134862.25394900001</v>
      </c>
      <c r="J1181">
        <v>252</v>
      </c>
      <c r="K1181">
        <v>2020</v>
      </c>
      <c r="L1181" s="16">
        <v>44082</v>
      </c>
    </row>
    <row r="1182" spans="1:12" x14ac:dyDescent="0.25">
      <c r="A1182" t="s">
        <v>15</v>
      </c>
      <c r="B1182">
        <v>969</v>
      </c>
      <c r="C1182">
        <v>87210000</v>
      </c>
      <c r="E1182" s="13">
        <v>6309.5766601599998</v>
      </c>
      <c r="F1182" s="13">
        <v>990832.625</v>
      </c>
      <c r="G1182" s="13">
        <v>984523.04833999998</v>
      </c>
      <c r="H1182" s="13">
        <v>168730.98431100001</v>
      </c>
      <c r="I1182" s="13">
        <v>205875.56958099999</v>
      </c>
      <c r="J1182">
        <v>252</v>
      </c>
      <c r="K1182">
        <v>2020</v>
      </c>
      <c r="L1182" s="16">
        <v>44082</v>
      </c>
    </row>
    <row r="1183" spans="1:12" x14ac:dyDescent="0.25">
      <c r="A1183" s="17" t="s">
        <v>22</v>
      </c>
      <c r="B1183" s="17">
        <v>99</v>
      </c>
      <c r="C1183" s="17">
        <v>8910000</v>
      </c>
      <c r="E1183" s="13">
        <v>6309.5766601599998</v>
      </c>
      <c r="F1183" s="13">
        <v>524807.75</v>
      </c>
      <c r="G1183" s="13">
        <v>518498.17333999998</v>
      </c>
      <c r="H1183" s="13">
        <v>128986.27630300001</v>
      </c>
      <c r="I1183" s="13">
        <v>108651.174916</v>
      </c>
      <c r="J1183" s="17">
        <v>252</v>
      </c>
      <c r="K1183" s="17">
        <v>2020</v>
      </c>
      <c r="L1183" s="18">
        <v>44082</v>
      </c>
    </row>
    <row r="1184" spans="1:12" x14ac:dyDescent="0.25">
      <c r="A1184" t="s">
        <v>50</v>
      </c>
      <c r="B1184">
        <v>47</v>
      </c>
      <c r="C1184">
        <v>4230000</v>
      </c>
      <c r="E1184" s="13">
        <v>6309.5766601599998</v>
      </c>
      <c r="F1184" s="13">
        <v>469894.28125</v>
      </c>
      <c r="G1184" s="13">
        <v>463584.70458999998</v>
      </c>
      <c r="H1184" s="13">
        <v>128149.59914200001</v>
      </c>
      <c r="I1184" s="13">
        <v>108607.856755</v>
      </c>
      <c r="J1184">
        <v>252</v>
      </c>
      <c r="K1184">
        <v>2020</v>
      </c>
      <c r="L1184" s="16">
        <v>44082</v>
      </c>
    </row>
    <row r="1185" spans="1:12" x14ac:dyDescent="0.25">
      <c r="A1185" s="17" t="s">
        <v>19</v>
      </c>
      <c r="B1185" s="17">
        <v>36</v>
      </c>
      <c r="C1185" s="17">
        <v>3240000</v>
      </c>
      <c r="E1185" s="13">
        <v>6309.5766601599998</v>
      </c>
      <c r="F1185" s="13">
        <v>387257.90625</v>
      </c>
      <c r="G1185" s="13">
        <v>380948.32958999998</v>
      </c>
      <c r="H1185" s="13">
        <v>90113.979993999994</v>
      </c>
      <c r="I1185" s="13">
        <v>93831.570807399999</v>
      </c>
      <c r="J1185" s="17">
        <v>252</v>
      </c>
      <c r="K1185" s="17">
        <v>2020</v>
      </c>
      <c r="L1185" s="18">
        <v>44082</v>
      </c>
    </row>
    <row r="1186" spans="1:12" x14ac:dyDescent="0.25">
      <c r="A1186" s="17" t="s">
        <v>46</v>
      </c>
      <c r="B1186" s="17">
        <v>7</v>
      </c>
      <c r="C1186" s="17">
        <v>630000</v>
      </c>
      <c r="E1186" s="13">
        <v>6309.5766601599998</v>
      </c>
      <c r="F1186" s="13">
        <v>169044.15625</v>
      </c>
      <c r="G1186" s="13">
        <v>162734.57959000001</v>
      </c>
      <c r="H1186" s="13">
        <v>75557.320173</v>
      </c>
      <c r="I1186" s="13">
        <v>58692.521908299997</v>
      </c>
      <c r="J1186" s="17">
        <v>252</v>
      </c>
      <c r="K1186" s="17">
        <v>2020</v>
      </c>
      <c r="L1186" s="18">
        <v>44082</v>
      </c>
    </row>
    <row r="1187" spans="1:12" x14ac:dyDescent="0.25">
      <c r="A1187" s="17" t="s">
        <v>27</v>
      </c>
      <c r="B1187" s="17">
        <v>267</v>
      </c>
      <c r="C1187" s="17">
        <v>24030000</v>
      </c>
      <c r="E1187" s="13">
        <v>6309.5766601599998</v>
      </c>
      <c r="F1187" s="13">
        <v>602559.875</v>
      </c>
      <c r="G1187" s="13">
        <v>596250.29833999998</v>
      </c>
      <c r="H1187" s="13">
        <v>69791.107288400002</v>
      </c>
      <c r="I1187" s="13">
        <v>108256.927585</v>
      </c>
      <c r="J1187" s="17">
        <v>252</v>
      </c>
      <c r="K1187" s="17">
        <v>2020</v>
      </c>
      <c r="L1187" s="18">
        <v>44082</v>
      </c>
    </row>
    <row r="1188" spans="1:12" x14ac:dyDescent="0.25">
      <c r="A1188" t="s">
        <v>31</v>
      </c>
      <c r="B1188">
        <v>101</v>
      </c>
      <c r="C1188">
        <v>9090000</v>
      </c>
      <c r="E1188" s="13">
        <v>6309.5766601599998</v>
      </c>
      <c r="F1188" s="13">
        <v>328095.5</v>
      </c>
      <c r="G1188" s="13">
        <v>321785.92333999998</v>
      </c>
      <c r="H1188" s="13">
        <v>66743.358504799995</v>
      </c>
      <c r="I1188" s="13">
        <v>83906.1323424</v>
      </c>
      <c r="J1188">
        <v>252</v>
      </c>
      <c r="K1188">
        <v>2020</v>
      </c>
      <c r="L1188" s="16">
        <v>44082</v>
      </c>
    </row>
    <row r="1189" spans="1:12" x14ac:dyDescent="0.25">
      <c r="A1189" s="17" t="s">
        <v>26</v>
      </c>
      <c r="B1189" s="17">
        <v>359</v>
      </c>
      <c r="C1189" s="17">
        <v>32310000</v>
      </c>
      <c r="E1189" s="13">
        <v>6309.5766601599998</v>
      </c>
      <c r="F1189" s="13">
        <v>751623.1875</v>
      </c>
      <c r="G1189" s="13">
        <v>745313.61083999998</v>
      </c>
      <c r="H1189" s="13">
        <v>63899.811756000003</v>
      </c>
      <c r="I1189" s="13">
        <v>115874.127091</v>
      </c>
      <c r="J1189" s="17">
        <v>252</v>
      </c>
      <c r="K1189" s="17">
        <v>2020</v>
      </c>
      <c r="L1189" s="18">
        <v>44082</v>
      </c>
    </row>
    <row r="1190" spans="1:12" x14ac:dyDescent="0.25">
      <c r="A1190" s="17" t="s">
        <v>32</v>
      </c>
      <c r="B1190" s="17">
        <v>117</v>
      </c>
      <c r="C1190" s="17">
        <v>10530000</v>
      </c>
      <c r="E1190" s="13">
        <v>6309.5766601599998</v>
      </c>
      <c r="F1190" s="13">
        <v>242103.078125</v>
      </c>
      <c r="G1190" s="13">
        <v>235793.50146500001</v>
      </c>
      <c r="H1190" s="13">
        <v>16684.828083299999</v>
      </c>
      <c r="I1190" s="13">
        <v>43226.405700800002</v>
      </c>
      <c r="J1190" s="17">
        <v>252</v>
      </c>
      <c r="K1190" s="17">
        <v>2020</v>
      </c>
      <c r="L1190" s="18">
        <v>44082</v>
      </c>
    </row>
    <row r="1191" spans="1:12" x14ac:dyDescent="0.25">
      <c r="A1191" s="17" t="s">
        <v>25</v>
      </c>
      <c r="B1191" s="17">
        <v>48</v>
      </c>
      <c r="C1191" s="17">
        <v>4320000</v>
      </c>
      <c r="E1191" s="13">
        <v>6309.5766601599998</v>
      </c>
      <c r="F1191" s="13">
        <v>199526.3125</v>
      </c>
      <c r="G1191" s="13">
        <v>193216.73584000001</v>
      </c>
      <c r="H1191" s="13">
        <v>13414.6062927</v>
      </c>
      <c r="I1191" s="13">
        <v>32418.430070900002</v>
      </c>
      <c r="J1191" s="17">
        <v>252</v>
      </c>
      <c r="K1191" s="17">
        <v>2020</v>
      </c>
      <c r="L1191" s="18">
        <v>44082</v>
      </c>
    </row>
    <row r="1192" spans="1:12" x14ac:dyDescent="0.25">
      <c r="A1192" s="17" t="s">
        <v>36</v>
      </c>
      <c r="B1192" s="17">
        <v>51</v>
      </c>
      <c r="C1192" s="17">
        <v>4590000</v>
      </c>
      <c r="E1192" s="13">
        <v>6309.5766601599998</v>
      </c>
      <c r="F1192" s="13">
        <v>178648.890625</v>
      </c>
      <c r="G1192" s="13">
        <v>172339.31396500001</v>
      </c>
      <c r="H1192" s="13">
        <v>12328.110131400001</v>
      </c>
      <c r="I1192" s="13">
        <v>26263.628572099999</v>
      </c>
      <c r="J1192" s="17">
        <v>252</v>
      </c>
      <c r="K1192" s="17">
        <v>2020</v>
      </c>
      <c r="L1192" s="18">
        <v>44082</v>
      </c>
    </row>
    <row r="1193" spans="1:12" x14ac:dyDescent="0.25">
      <c r="A1193" t="s">
        <v>47</v>
      </c>
      <c r="B1193">
        <v>27</v>
      </c>
      <c r="C1193">
        <v>2430000</v>
      </c>
      <c r="E1193" s="13">
        <v>6309.5766601599998</v>
      </c>
      <c r="F1193" s="13">
        <v>114815.414063</v>
      </c>
      <c r="G1193" s="13">
        <v>108505.837402</v>
      </c>
      <c r="H1193" s="13">
        <v>12111.300148300001</v>
      </c>
      <c r="I1193" s="13">
        <v>22095.938590999998</v>
      </c>
      <c r="J1193">
        <v>252</v>
      </c>
      <c r="K1193">
        <v>2020</v>
      </c>
      <c r="L1193" s="16">
        <v>44082</v>
      </c>
    </row>
    <row r="1194" spans="1:12" x14ac:dyDescent="0.25">
      <c r="A1194" s="17" t="s">
        <v>23</v>
      </c>
      <c r="B1194" s="17">
        <v>118</v>
      </c>
      <c r="C1194" s="17">
        <v>10620000</v>
      </c>
      <c r="E1194" s="13">
        <v>6309.5766601599998</v>
      </c>
      <c r="F1194" s="13">
        <v>255858.734375</v>
      </c>
      <c r="G1194" s="13">
        <v>249549.15771500001</v>
      </c>
      <c r="H1194" s="13">
        <v>11953.3284064</v>
      </c>
      <c r="I1194" s="13">
        <v>27040.108766000001</v>
      </c>
      <c r="J1194" s="17">
        <v>252</v>
      </c>
      <c r="K1194" s="17">
        <v>2020</v>
      </c>
      <c r="L1194" s="18">
        <v>44082</v>
      </c>
    </row>
    <row r="1195" spans="1:12" x14ac:dyDescent="0.25">
      <c r="A1195" s="17" t="s">
        <v>30</v>
      </c>
      <c r="B1195" s="17">
        <v>571</v>
      </c>
      <c r="C1195" s="17">
        <v>51390000</v>
      </c>
      <c r="E1195" s="13">
        <v>6309.5766601599998</v>
      </c>
      <c r="F1195" s="13">
        <v>84722.78125</v>
      </c>
      <c r="G1195" s="13">
        <v>78413.204589800007</v>
      </c>
      <c r="H1195" s="13">
        <v>6608.2807386300001</v>
      </c>
      <c r="I1195" s="13">
        <v>3925.1236633600001</v>
      </c>
      <c r="J1195" s="17">
        <v>252</v>
      </c>
      <c r="K1195" s="17">
        <v>2020</v>
      </c>
      <c r="L1195" s="18">
        <v>44082</v>
      </c>
    </row>
    <row r="1196" spans="1:12" x14ac:dyDescent="0.25">
      <c r="A1196" s="17" t="s">
        <v>33</v>
      </c>
      <c r="B1196" s="17">
        <v>219</v>
      </c>
      <c r="C1196" s="17">
        <v>19710000</v>
      </c>
      <c r="E1196" s="13">
        <v>6309.5766601599998</v>
      </c>
      <c r="F1196" s="13">
        <v>6309.5766601599998</v>
      </c>
      <c r="G1196" s="13">
        <v>0</v>
      </c>
      <c r="H1196" s="13">
        <v>6309.5766601599998</v>
      </c>
      <c r="I1196" s="13">
        <v>0</v>
      </c>
      <c r="J1196" s="17">
        <v>252</v>
      </c>
      <c r="K1196" s="17">
        <v>2020</v>
      </c>
      <c r="L1196" s="18">
        <v>44082</v>
      </c>
    </row>
    <row r="1197" spans="1:12" x14ac:dyDescent="0.25">
      <c r="A1197" s="17" t="s">
        <v>34</v>
      </c>
      <c r="B1197" s="17">
        <v>29</v>
      </c>
      <c r="C1197" s="17">
        <v>2610000</v>
      </c>
      <c r="E1197" s="13">
        <v>6309.5766601599998</v>
      </c>
      <c r="F1197" s="13">
        <v>6309.5766601599998</v>
      </c>
      <c r="G1197" s="13">
        <v>0</v>
      </c>
      <c r="H1197" s="13">
        <v>6309.5766601599998</v>
      </c>
      <c r="I1197" s="13">
        <v>0</v>
      </c>
      <c r="J1197" s="17">
        <v>252</v>
      </c>
      <c r="K1197" s="17">
        <v>2020</v>
      </c>
      <c r="L1197" s="18">
        <v>44082</v>
      </c>
    </row>
    <row r="1198" spans="1:12" x14ac:dyDescent="0.25">
      <c r="A1198" s="17" t="s">
        <v>35</v>
      </c>
      <c r="B1198" s="17">
        <v>136</v>
      </c>
      <c r="C1198" s="17">
        <v>12240000</v>
      </c>
      <c r="E1198" s="13">
        <v>6309.5766601599998</v>
      </c>
      <c r="F1198" s="13">
        <v>6309.5766601599998</v>
      </c>
      <c r="G1198" s="13">
        <v>0</v>
      </c>
      <c r="H1198" s="13">
        <v>6309.5766601599998</v>
      </c>
      <c r="I1198" s="13">
        <v>0</v>
      </c>
      <c r="J1198" s="17">
        <v>252</v>
      </c>
      <c r="K1198" s="17">
        <v>2020</v>
      </c>
      <c r="L1198" s="18">
        <v>44082</v>
      </c>
    </row>
    <row r="1199" spans="1:12" x14ac:dyDescent="0.25">
      <c r="A1199" s="17" t="s">
        <v>52</v>
      </c>
      <c r="B1199" s="17">
        <v>49</v>
      </c>
      <c r="C1199" s="17">
        <v>4410000</v>
      </c>
      <c r="E1199" s="13">
        <v>6309.5766601599998</v>
      </c>
      <c r="F1199" s="13">
        <v>6309.5766601599998</v>
      </c>
      <c r="G1199" s="13">
        <v>0</v>
      </c>
      <c r="H1199" s="13">
        <v>6309.5766601599998</v>
      </c>
      <c r="I1199" s="13">
        <v>0</v>
      </c>
      <c r="J1199" s="17">
        <v>252</v>
      </c>
      <c r="K1199" s="17">
        <v>2020</v>
      </c>
      <c r="L1199" s="18">
        <v>44082</v>
      </c>
    </row>
    <row r="1200" spans="1:12" x14ac:dyDescent="0.25">
      <c r="A1200" t="s">
        <v>37</v>
      </c>
      <c r="B1200">
        <v>110</v>
      </c>
      <c r="C1200">
        <v>9900000</v>
      </c>
      <c r="E1200" s="13">
        <v>6309.5766601599998</v>
      </c>
      <c r="F1200" s="13">
        <v>6309.5766601599998</v>
      </c>
      <c r="G1200" s="13">
        <v>0</v>
      </c>
      <c r="H1200" s="13">
        <v>6309.5766601599998</v>
      </c>
      <c r="I1200" s="13">
        <v>0</v>
      </c>
      <c r="J1200">
        <v>252</v>
      </c>
      <c r="K1200">
        <v>2020</v>
      </c>
      <c r="L1200" s="16">
        <v>44082</v>
      </c>
    </row>
    <row r="1201" spans="1:14" x14ac:dyDescent="0.25">
      <c r="A1201" s="17" t="s">
        <v>38</v>
      </c>
      <c r="B1201" s="17">
        <v>163</v>
      </c>
      <c r="C1201" s="17">
        <v>14670000</v>
      </c>
      <c r="E1201" s="13">
        <v>6309.5766601599998</v>
      </c>
      <c r="F1201" s="13">
        <v>6309.5766601599998</v>
      </c>
      <c r="G1201" s="13">
        <v>0</v>
      </c>
      <c r="H1201" s="13">
        <v>6309.5766601599998</v>
      </c>
      <c r="I1201" s="13">
        <v>0</v>
      </c>
      <c r="J1201" s="17">
        <v>252</v>
      </c>
      <c r="K1201" s="17">
        <v>2020</v>
      </c>
      <c r="L1201" s="18">
        <v>44082</v>
      </c>
    </row>
    <row r="1202" spans="1:14" x14ac:dyDescent="0.25">
      <c r="A1202" t="s">
        <v>39</v>
      </c>
      <c r="B1202">
        <v>37</v>
      </c>
      <c r="C1202">
        <v>3330000</v>
      </c>
      <c r="E1202" s="13">
        <v>6309.5766601599998</v>
      </c>
      <c r="F1202" s="13">
        <v>6309.5766601599998</v>
      </c>
      <c r="G1202" s="13">
        <v>0</v>
      </c>
      <c r="H1202" s="13">
        <v>6309.5766601599998</v>
      </c>
      <c r="I1202" s="13">
        <v>0</v>
      </c>
      <c r="J1202">
        <v>252</v>
      </c>
      <c r="K1202">
        <v>2020</v>
      </c>
      <c r="L1202" s="16">
        <v>44082</v>
      </c>
    </row>
    <row r="1203" spans="1:14" x14ac:dyDescent="0.25">
      <c r="A1203" s="17" t="s">
        <v>42</v>
      </c>
      <c r="B1203" s="17">
        <v>25</v>
      </c>
      <c r="C1203" s="17">
        <v>2250000</v>
      </c>
      <c r="E1203" s="13">
        <v>6309.5766601599998</v>
      </c>
      <c r="F1203" s="13">
        <v>6309.5766601599998</v>
      </c>
      <c r="G1203" s="13">
        <v>0</v>
      </c>
      <c r="H1203" s="13">
        <v>6309.5766601599998</v>
      </c>
      <c r="I1203" s="13">
        <v>0</v>
      </c>
      <c r="J1203" s="17">
        <v>252</v>
      </c>
      <c r="K1203" s="17">
        <v>2020</v>
      </c>
      <c r="L1203" s="18">
        <v>44082</v>
      </c>
    </row>
    <row r="1204" spans="1:14" x14ac:dyDescent="0.25">
      <c r="A1204" t="s">
        <v>43</v>
      </c>
      <c r="B1204">
        <v>20</v>
      </c>
      <c r="C1204">
        <v>1800000</v>
      </c>
      <c r="E1204" s="13">
        <v>6309.5766601599998</v>
      </c>
      <c r="F1204" s="13">
        <v>6309.5766601599998</v>
      </c>
      <c r="G1204" s="13">
        <v>0</v>
      </c>
      <c r="H1204" s="13">
        <v>6309.5766601599998</v>
      </c>
      <c r="I1204" s="13">
        <v>0</v>
      </c>
      <c r="J1204">
        <v>252</v>
      </c>
      <c r="K1204">
        <v>2020</v>
      </c>
      <c r="L1204" s="16">
        <v>44082</v>
      </c>
    </row>
    <row r="1205" spans="1:14" x14ac:dyDescent="0.25">
      <c r="A1205" t="s">
        <v>44</v>
      </c>
      <c r="B1205">
        <v>58</v>
      </c>
      <c r="C1205">
        <v>5220000</v>
      </c>
      <c r="E1205" s="13">
        <v>6309.5766601599998</v>
      </c>
      <c r="F1205" s="13">
        <v>6309.5766601599998</v>
      </c>
      <c r="G1205" s="13">
        <v>0</v>
      </c>
      <c r="H1205" s="13">
        <v>6309.5766601599998</v>
      </c>
      <c r="I1205" s="13">
        <v>0</v>
      </c>
      <c r="J1205">
        <v>252</v>
      </c>
      <c r="K1205">
        <v>2020</v>
      </c>
      <c r="L1205" s="16">
        <v>44082</v>
      </c>
    </row>
    <row r="1206" spans="1:14" x14ac:dyDescent="0.25">
      <c r="A1206" s="17" t="s">
        <v>45</v>
      </c>
      <c r="B1206" s="17">
        <v>26</v>
      </c>
      <c r="C1206" s="17">
        <v>2340000</v>
      </c>
      <c r="E1206" s="13">
        <v>6309.5766601599998</v>
      </c>
      <c r="F1206" s="13">
        <v>6309.5766601599998</v>
      </c>
      <c r="G1206" s="13">
        <v>0</v>
      </c>
      <c r="H1206" s="13">
        <v>6309.5766601599998</v>
      </c>
      <c r="I1206" s="13">
        <v>0</v>
      </c>
      <c r="J1206" s="17">
        <v>252</v>
      </c>
      <c r="K1206" s="17">
        <v>2020</v>
      </c>
      <c r="L1206" s="18">
        <v>44082</v>
      </c>
    </row>
    <row r="1207" spans="1:14" x14ac:dyDescent="0.25">
      <c r="A1207" s="17" t="s">
        <v>28</v>
      </c>
      <c r="B1207" s="17">
        <v>119</v>
      </c>
      <c r="C1207" s="17">
        <v>10710000</v>
      </c>
      <c r="E1207" s="13">
        <v>6309.5766601599998</v>
      </c>
      <c r="F1207" s="13">
        <v>6309.5766601599998</v>
      </c>
      <c r="G1207" s="13">
        <v>0</v>
      </c>
      <c r="H1207" s="13">
        <v>6309.5766601599998</v>
      </c>
      <c r="I1207" s="13">
        <v>0</v>
      </c>
      <c r="J1207" s="17">
        <v>252</v>
      </c>
      <c r="K1207" s="17">
        <v>2020</v>
      </c>
      <c r="L1207" s="18">
        <v>44082</v>
      </c>
    </row>
    <row r="1208" spans="1:14" x14ac:dyDescent="0.25">
      <c r="A1208" t="s">
        <v>51</v>
      </c>
      <c r="B1208">
        <v>29</v>
      </c>
      <c r="C1208">
        <v>2610000</v>
      </c>
      <c r="E1208" s="13">
        <v>6309.5766601599998</v>
      </c>
      <c r="F1208" s="13">
        <v>6309.5766601599998</v>
      </c>
      <c r="G1208" s="13">
        <v>0</v>
      </c>
      <c r="H1208" s="13">
        <v>6309.5766601599998</v>
      </c>
      <c r="I1208" s="13">
        <v>0</v>
      </c>
      <c r="J1208">
        <v>252</v>
      </c>
      <c r="K1208">
        <v>2020</v>
      </c>
      <c r="L1208" s="16">
        <v>44082</v>
      </c>
    </row>
    <row r="1209" spans="1:14" x14ac:dyDescent="0.25">
      <c r="A1209" t="s">
        <v>29</v>
      </c>
      <c r="B1209">
        <v>9</v>
      </c>
      <c r="C1209">
        <v>810000</v>
      </c>
      <c r="E1209" s="13">
        <v>6309.5766601599998</v>
      </c>
      <c r="F1209" s="13">
        <v>6309.5766601599998</v>
      </c>
      <c r="G1209" s="13">
        <v>0</v>
      </c>
      <c r="H1209" s="13">
        <v>6309.5766601599998</v>
      </c>
      <c r="I1209" s="13">
        <v>0</v>
      </c>
      <c r="J1209">
        <v>252</v>
      </c>
      <c r="K1209">
        <v>2020</v>
      </c>
      <c r="L1209" s="16">
        <v>44082</v>
      </c>
    </row>
    <row r="1210" spans="1:14" x14ac:dyDescent="0.25">
      <c r="A1210" t="s">
        <v>53</v>
      </c>
      <c r="B1210">
        <v>53</v>
      </c>
      <c r="C1210">
        <v>4770000</v>
      </c>
      <c r="E1210" s="13">
        <v>6309.5766601599998</v>
      </c>
      <c r="F1210" s="13">
        <v>6309.5766601599998</v>
      </c>
      <c r="G1210" s="13">
        <v>0</v>
      </c>
      <c r="H1210" s="13">
        <v>6309.5766601599998</v>
      </c>
      <c r="I1210" s="13">
        <v>0</v>
      </c>
      <c r="J1210">
        <v>252</v>
      </c>
      <c r="K1210">
        <v>2020</v>
      </c>
      <c r="L1210" s="16">
        <v>44082</v>
      </c>
    </row>
    <row r="1211" spans="1:14" x14ac:dyDescent="0.25">
      <c r="A1211" t="s">
        <v>48</v>
      </c>
      <c r="B1211">
        <v>42</v>
      </c>
      <c r="C1211">
        <v>3780000</v>
      </c>
      <c r="E1211" s="13">
        <v>6309.5766601599998</v>
      </c>
      <c r="F1211" s="13">
        <v>6309.5766601599998</v>
      </c>
      <c r="G1211" s="13">
        <v>0</v>
      </c>
      <c r="H1211" s="13">
        <v>6309.5766601599998</v>
      </c>
      <c r="I1211" s="13">
        <v>0</v>
      </c>
      <c r="J1211">
        <v>252</v>
      </c>
      <c r="K1211">
        <v>2020</v>
      </c>
      <c r="L1211" s="16">
        <v>44082</v>
      </c>
    </row>
    <row r="1212" spans="1:14" x14ac:dyDescent="0.25">
      <c r="A1212" t="s">
        <v>14</v>
      </c>
      <c r="B1212">
        <v>67</v>
      </c>
      <c r="C1212">
        <v>6030000</v>
      </c>
      <c r="E1212" s="13">
        <v>6309.5766601599998</v>
      </c>
      <c r="F1212" s="13">
        <v>3630782</v>
      </c>
      <c r="G1212" s="13">
        <v>3624472.4233400002</v>
      </c>
      <c r="H1212" s="13">
        <v>1110650.01168</v>
      </c>
      <c r="I1212" s="13">
        <v>867838.68697399995</v>
      </c>
      <c r="J1212">
        <v>251</v>
      </c>
      <c r="K1212">
        <v>2020</v>
      </c>
      <c r="L1212" s="16">
        <v>44081</v>
      </c>
      <c r="N1212" s="17" t="e">
        <f>IF(VLOOKUP(A1212, NHDWaterbody_resolvable_inDWSA!$A$1:$B$165,2,FALSE)&gt;0,"Yes","No")</f>
        <v>#N/A</v>
      </c>
    </row>
    <row r="1213" spans="1:14" x14ac:dyDescent="0.25">
      <c r="A1213" s="17" t="s">
        <v>20</v>
      </c>
      <c r="B1213" s="17">
        <v>2541</v>
      </c>
      <c r="C1213" s="17">
        <v>228690000</v>
      </c>
      <c r="E1213" s="13">
        <v>6309.5766601599998</v>
      </c>
      <c r="F1213" s="13">
        <v>5495412</v>
      </c>
      <c r="G1213" s="13">
        <v>5489102.4233400002</v>
      </c>
      <c r="H1213" s="13">
        <v>902672.78846299998</v>
      </c>
      <c r="I1213" s="13">
        <v>868927.24928600003</v>
      </c>
      <c r="J1213" s="17">
        <v>251</v>
      </c>
      <c r="K1213" s="17">
        <v>2020</v>
      </c>
      <c r="L1213" s="18">
        <v>44081</v>
      </c>
      <c r="N1213" t="e">
        <f>IF(VLOOKUP(A1213, NHDWaterbody_resolvable_inDWSA!$A$1:$B$165,2,FALSE)&gt;0,"Yes","No")</f>
        <v>#N/A</v>
      </c>
    </row>
    <row r="1214" spans="1:14" x14ac:dyDescent="0.25">
      <c r="A1214" s="17" t="s">
        <v>18</v>
      </c>
      <c r="B1214" s="17">
        <v>62</v>
      </c>
      <c r="C1214" s="17">
        <v>5580000</v>
      </c>
      <c r="E1214" s="13">
        <v>6309.5766601599998</v>
      </c>
      <c r="F1214" s="13">
        <v>1499685.25</v>
      </c>
      <c r="G1214" s="13">
        <v>1493375.67334</v>
      </c>
      <c r="H1214" s="13">
        <v>554536.71004000003</v>
      </c>
      <c r="I1214" s="13">
        <v>368995.461159</v>
      </c>
      <c r="J1214" s="17">
        <v>251</v>
      </c>
      <c r="K1214" s="17">
        <v>2020</v>
      </c>
      <c r="L1214" s="18">
        <v>44081</v>
      </c>
      <c r="N1214" t="e">
        <f>IF(VLOOKUP(A1214, NHDWaterbody_resolvable_inDWSA!$A$1:$B$165,2,FALSE)&gt;0,"Yes","No")</f>
        <v>#N/A</v>
      </c>
    </row>
    <row r="1215" spans="1:14" x14ac:dyDescent="0.25">
      <c r="A1215" s="17" t="s">
        <v>49</v>
      </c>
      <c r="B1215" s="17">
        <v>107</v>
      </c>
      <c r="C1215" s="17">
        <v>9630000</v>
      </c>
      <c r="E1215" s="13">
        <v>6309.5766601599998</v>
      </c>
      <c r="F1215" s="13">
        <v>1380384.625</v>
      </c>
      <c r="G1215" s="13">
        <v>1374075.04834</v>
      </c>
      <c r="H1215" s="13">
        <v>485166.09805299999</v>
      </c>
      <c r="I1215" s="13">
        <v>302228.53294900001</v>
      </c>
      <c r="J1215" s="17">
        <v>251</v>
      </c>
      <c r="K1215" s="17">
        <v>2020</v>
      </c>
      <c r="L1215" s="18">
        <v>44081</v>
      </c>
      <c r="N1215" t="str">
        <f>IF(VLOOKUP(A1215, NHDWaterbody_resolvable_inDWSA!$A$1:$B$165,2,FALSE)&gt;0,"Yes","No")</f>
        <v>Yes</v>
      </c>
    </row>
    <row r="1216" spans="1:14" x14ac:dyDescent="0.25">
      <c r="A1216" s="17" t="s">
        <v>21</v>
      </c>
      <c r="B1216" s="17">
        <v>1329</v>
      </c>
      <c r="C1216" s="17">
        <v>119610000</v>
      </c>
      <c r="E1216" s="13">
        <v>6309.5766601599998</v>
      </c>
      <c r="F1216" s="13">
        <v>5495412</v>
      </c>
      <c r="G1216" s="13">
        <v>5489102.4233400002</v>
      </c>
      <c r="H1216" s="13">
        <v>481003.99155199999</v>
      </c>
      <c r="I1216" s="13">
        <v>761074.58715499996</v>
      </c>
      <c r="J1216" s="17">
        <v>251</v>
      </c>
      <c r="K1216" s="17">
        <v>2020</v>
      </c>
      <c r="L1216" s="18">
        <v>44081</v>
      </c>
      <c r="N1216" t="e">
        <f>IF(VLOOKUP(A1216, NHDWaterbody_resolvable_inDWSA!$A$1:$B$165,2,FALSE)&gt;0,"Yes","No")</f>
        <v>#N/A</v>
      </c>
    </row>
    <row r="1217" spans="1:14" x14ac:dyDescent="0.25">
      <c r="A1217" t="s">
        <v>50</v>
      </c>
      <c r="B1217">
        <v>46</v>
      </c>
      <c r="C1217">
        <v>4140000</v>
      </c>
      <c r="E1217" s="13">
        <v>6309.5766601599998</v>
      </c>
      <c r="F1217" s="13">
        <v>483059.09375</v>
      </c>
      <c r="G1217" s="13">
        <v>476749.51708999998</v>
      </c>
      <c r="H1217" s="13">
        <v>184585.649817</v>
      </c>
      <c r="I1217" s="13">
        <v>141086.19291000001</v>
      </c>
      <c r="J1217">
        <v>251</v>
      </c>
      <c r="K1217">
        <v>2020</v>
      </c>
      <c r="L1217" s="16">
        <v>44081</v>
      </c>
      <c r="N1217" s="17" t="e">
        <f>IF(VLOOKUP(A1217, NHDWaterbody_resolvable_inDWSA!$A$1:$B$165,2,FALSE)&gt;0,"Yes","No")</f>
        <v>#N/A</v>
      </c>
    </row>
    <row r="1218" spans="1:14" x14ac:dyDescent="0.25">
      <c r="A1218" t="s">
        <v>31</v>
      </c>
      <c r="B1218">
        <v>119</v>
      </c>
      <c r="C1218">
        <v>10710000</v>
      </c>
      <c r="E1218" s="13">
        <v>6309.5766601599998</v>
      </c>
      <c r="F1218" s="13">
        <v>496592.40625</v>
      </c>
      <c r="G1218" s="13">
        <v>490282.82958999998</v>
      </c>
      <c r="H1218" s="13">
        <v>121994.237095</v>
      </c>
      <c r="I1218" s="13">
        <v>133704.35306200001</v>
      </c>
      <c r="J1218">
        <v>251</v>
      </c>
      <c r="K1218">
        <v>2020</v>
      </c>
      <c r="L1218" s="16">
        <v>44081</v>
      </c>
      <c r="N1218" s="17" t="e">
        <f>IF(VLOOKUP(A1218, NHDWaterbody_resolvable_inDWSA!$A$1:$B$165,2,FALSE)&gt;0,"Yes","No")</f>
        <v>#N/A</v>
      </c>
    </row>
    <row r="1219" spans="1:14" x14ac:dyDescent="0.25">
      <c r="A1219" t="s">
        <v>17</v>
      </c>
      <c r="B1219">
        <v>722</v>
      </c>
      <c r="C1219">
        <v>64980000</v>
      </c>
      <c r="E1219" s="13">
        <v>6309.5766601599998</v>
      </c>
      <c r="F1219" s="13">
        <v>1458815.25</v>
      </c>
      <c r="G1219" s="13">
        <v>1452505.67334</v>
      </c>
      <c r="H1219" s="13">
        <v>111630.573636</v>
      </c>
      <c r="I1219" s="13">
        <v>160674.00648400001</v>
      </c>
      <c r="J1219">
        <v>251</v>
      </c>
      <c r="K1219">
        <v>2020</v>
      </c>
      <c r="L1219" s="16">
        <v>44081</v>
      </c>
      <c r="N1219" s="17" t="e">
        <f>IF(VLOOKUP(A1219, NHDWaterbody_resolvable_inDWSA!$A$1:$B$165,2,FALSE)&gt;0,"Yes","No")</f>
        <v>#N/A</v>
      </c>
    </row>
    <row r="1220" spans="1:14" x14ac:dyDescent="0.25">
      <c r="A1220" t="s">
        <v>22</v>
      </c>
      <c r="B1220">
        <v>94</v>
      </c>
      <c r="C1220">
        <v>8460000</v>
      </c>
      <c r="E1220" s="13">
        <v>6309.5766601599998</v>
      </c>
      <c r="F1220" s="13">
        <v>636795.75</v>
      </c>
      <c r="G1220" s="13">
        <v>630486.17333999998</v>
      </c>
      <c r="H1220" s="13">
        <v>105405.717623</v>
      </c>
      <c r="I1220" s="13">
        <v>111487.87393</v>
      </c>
      <c r="J1220">
        <v>251</v>
      </c>
      <c r="K1220">
        <v>2020</v>
      </c>
      <c r="L1220" s="16">
        <v>44081</v>
      </c>
      <c r="N1220" s="17" t="e">
        <f>IF(VLOOKUP(A1220, NHDWaterbody_resolvable_inDWSA!$A$1:$B$165,2,FALSE)&gt;0,"Yes","No")</f>
        <v>#N/A</v>
      </c>
    </row>
    <row r="1221" spans="1:14" x14ac:dyDescent="0.25">
      <c r="A1221" t="s">
        <v>46</v>
      </c>
      <c r="B1221">
        <v>9</v>
      </c>
      <c r="C1221">
        <v>810000</v>
      </c>
      <c r="E1221" s="13">
        <v>8317.6386718800004</v>
      </c>
      <c r="F1221" s="13">
        <v>188799.25</v>
      </c>
      <c r="G1221" s="13">
        <v>180481.611328</v>
      </c>
      <c r="H1221" s="13">
        <v>88312.072916699995</v>
      </c>
      <c r="I1221" s="13">
        <v>67032.406339299996</v>
      </c>
      <c r="J1221">
        <v>251</v>
      </c>
      <c r="K1221">
        <v>2020</v>
      </c>
      <c r="L1221" s="16">
        <v>44081</v>
      </c>
      <c r="N1221" s="17" t="e">
        <f>IF(VLOOKUP(A1221, NHDWaterbody_resolvable_inDWSA!$A$1:$B$165,2,FALSE)&gt;0,"Yes","No")</f>
        <v>#N/A</v>
      </c>
    </row>
    <row r="1222" spans="1:14" x14ac:dyDescent="0.25">
      <c r="A1222" s="17" t="s">
        <v>15</v>
      </c>
      <c r="B1222" s="17">
        <v>1009</v>
      </c>
      <c r="C1222" s="17">
        <v>90810000</v>
      </c>
      <c r="E1222" s="13">
        <v>6309.5766601599998</v>
      </c>
      <c r="F1222" s="13">
        <v>963829.4375</v>
      </c>
      <c r="G1222" s="13">
        <v>957519.86083999998</v>
      </c>
      <c r="H1222" s="13">
        <v>78217.388060700003</v>
      </c>
      <c r="I1222" s="13">
        <v>145387.518568</v>
      </c>
      <c r="J1222" s="17">
        <v>251</v>
      </c>
      <c r="K1222" s="17">
        <v>2020</v>
      </c>
      <c r="L1222" s="18">
        <v>44081</v>
      </c>
      <c r="N1222" t="e">
        <f>IF(VLOOKUP(A1222, NHDWaterbody_resolvable_inDWSA!$A$1:$B$165,2,FALSE)&gt;0,"Yes","No")</f>
        <v>#N/A</v>
      </c>
    </row>
    <row r="1223" spans="1:14" x14ac:dyDescent="0.25">
      <c r="A1223" t="s">
        <v>16</v>
      </c>
      <c r="B1223">
        <v>105</v>
      </c>
      <c r="C1223">
        <v>9450000</v>
      </c>
      <c r="E1223" s="13">
        <v>6309.5766601599998</v>
      </c>
      <c r="F1223" s="13">
        <v>194088.640625</v>
      </c>
      <c r="G1223" s="13">
        <v>187779.06396500001</v>
      </c>
      <c r="H1223" s="13">
        <v>44305.523191</v>
      </c>
      <c r="I1223" s="13">
        <v>51448.502514699998</v>
      </c>
      <c r="J1223">
        <v>251</v>
      </c>
      <c r="K1223">
        <v>2020</v>
      </c>
      <c r="L1223" s="16">
        <v>44081</v>
      </c>
      <c r="N1223" s="17" t="str">
        <f>IF(VLOOKUP(A1223, NHDWaterbody_resolvable_inDWSA!$A$1:$B$165,2,FALSE)&gt;0,"Yes","No")</f>
        <v>Yes</v>
      </c>
    </row>
    <row r="1224" spans="1:14" x14ac:dyDescent="0.25">
      <c r="A1224" s="17" t="s">
        <v>24</v>
      </c>
      <c r="B1224" s="17">
        <v>260</v>
      </c>
      <c r="C1224" s="17">
        <v>23400000</v>
      </c>
      <c r="E1224" s="13">
        <v>6309.5766601599998</v>
      </c>
      <c r="F1224" s="13">
        <v>570164.3125</v>
      </c>
      <c r="G1224" s="13">
        <v>563854.73583999998</v>
      </c>
      <c r="H1224" s="13">
        <v>39224.311953500001</v>
      </c>
      <c r="I1224" s="13">
        <v>76023.590852599998</v>
      </c>
      <c r="J1224" s="17">
        <v>251</v>
      </c>
      <c r="K1224" s="17">
        <v>2020</v>
      </c>
      <c r="L1224" s="18">
        <v>44081</v>
      </c>
      <c r="N1224" s="17" t="str">
        <f>IF(VLOOKUP(A1224, NHDWaterbody_resolvable_inDWSA!$A$1:$B$165,2,FALSE)&gt;0,"Yes","No")</f>
        <v>Yes</v>
      </c>
    </row>
    <row r="1225" spans="1:14" x14ac:dyDescent="0.25">
      <c r="A1225" s="17" t="s">
        <v>19</v>
      </c>
      <c r="B1225" s="17">
        <v>33</v>
      </c>
      <c r="C1225" s="17">
        <v>2970000</v>
      </c>
      <c r="E1225" s="13">
        <v>6309.5766601599998</v>
      </c>
      <c r="F1225" s="13">
        <v>164437.203125</v>
      </c>
      <c r="G1225" s="13">
        <v>158127.62646500001</v>
      </c>
      <c r="H1225" s="13">
        <v>25431.337002799999</v>
      </c>
      <c r="I1225" s="13">
        <v>34224.066226000003</v>
      </c>
      <c r="J1225" s="17">
        <v>251</v>
      </c>
      <c r="K1225" s="17">
        <v>2020</v>
      </c>
      <c r="L1225" s="18">
        <v>44081</v>
      </c>
      <c r="N1225" t="e">
        <f>IF(VLOOKUP(A1225, NHDWaterbody_resolvable_inDWSA!$A$1:$B$165,2,FALSE)&gt;0,"Yes","No")</f>
        <v>#N/A</v>
      </c>
    </row>
    <row r="1226" spans="1:14" x14ac:dyDescent="0.25">
      <c r="A1226" s="17" t="s">
        <v>54</v>
      </c>
      <c r="B1226" s="17">
        <v>65</v>
      </c>
      <c r="C1226" s="17">
        <v>5850000</v>
      </c>
      <c r="E1226" s="13">
        <v>6309.5766601599998</v>
      </c>
      <c r="F1226" s="13">
        <v>457088.5</v>
      </c>
      <c r="G1226" s="13">
        <v>450778.92333999998</v>
      </c>
      <c r="H1226" s="13">
        <v>17165.0609826</v>
      </c>
      <c r="I1226" s="13">
        <v>60341.405353800001</v>
      </c>
      <c r="J1226" s="17">
        <v>251</v>
      </c>
      <c r="K1226" s="17">
        <v>2020</v>
      </c>
      <c r="L1226" s="18">
        <v>44081</v>
      </c>
      <c r="N1226" t="str">
        <f>IF(VLOOKUP(A1226, NHDWaterbody_resolvable_inDWSA!$A$1:$B$165,2,FALSE)&gt;0,"Yes","No")</f>
        <v>Yes</v>
      </c>
    </row>
    <row r="1227" spans="1:14" x14ac:dyDescent="0.25">
      <c r="A1227" s="17" t="s">
        <v>27</v>
      </c>
      <c r="B1227" s="17">
        <v>244</v>
      </c>
      <c r="C1227" s="17">
        <v>21960000</v>
      </c>
      <c r="E1227" s="13">
        <v>6309.5766601599998</v>
      </c>
      <c r="F1227" s="13">
        <v>444631.5</v>
      </c>
      <c r="G1227" s="13">
        <v>438321.92333999998</v>
      </c>
      <c r="H1227" s="13">
        <v>14471.435294700001</v>
      </c>
      <c r="I1227" s="13">
        <v>40195.958615000003</v>
      </c>
      <c r="J1227" s="17">
        <v>251</v>
      </c>
      <c r="K1227" s="17">
        <v>2020</v>
      </c>
      <c r="L1227" s="18">
        <v>44081</v>
      </c>
      <c r="N1227" t="e">
        <f>IF(VLOOKUP(A1227, NHDWaterbody_resolvable_inDWSA!$A$1:$B$165,2,FALSE)&gt;0,"Yes","No")</f>
        <v>#N/A</v>
      </c>
    </row>
    <row r="1228" spans="1:14" x14ac:dyDescent="0.25">
      <c r="A1228" t="s">
        <v>26</v>
      </c>
      <c r="B1228">
        <v>352</v>
      </c>
      <c r="C1228">
        <v>31680000</v>
      </c>
      <c r="E1228" s="13">
        <v>6309.5766601599998</v>
      </c>
      <c r="F1228" s="13">
        <v>131825.78125</v>
      </c>
      <c r="G1228" s="13">
        <v>125516.20458999999</v>
      </c>
      <c r="H1228" s="13">
        <v>9394.8836919599999</v>
      </c>
      <c r="I1228" s="13">
        <v>14513.996464899999</v>
      </c>
      <c r="J1228">
        <v>251</v>
      </c>
      <c r="K1228">
        <v>2020</v>
      </c>
      <c r="L1228" s="16">
        <v>44081</v>
      </c>
      <c r="N1228" t="e">
        <f>IF(VLOOKUP(A1228, NHDWaterbody_resolvable_inDWSA!$A$1:$B$165,2,FALSE)&gt;0,"Yes","No")</f>
        <v>#N/A</v>
      </c>
    </row>
    <row r="1229" spans="1:14" x14ac:dyDescent="0.25">
      <c r="A1229" s="17" t="s">
        <v>38</v>
      </c>
      <c r="B1229" s="17">
        <v>170</v>
      </c>
      <c r="C1229" s="17">
        <v>15300000</v>
      </c>
      <c r="E1229" s="13">
        <v>6309.5766601599998</v>
      </c>
      <c r="F1229" s="13">
        <v>42461.9804688</v>
      </c>
      <c r="G1229" s="13">
        <v>36152.4038086</v>
      </c>
      <c r="H1229" s="13">
        <v>6916.2597368999996</v>
      </c>
      <c r="I1229" s="13">
        <v>4022.6778563100002</v>
      </c>
      <c r="J1229" s="17">
        <v>251</v>
      </c>
      <c r="K1229" s="17">
        <v>2020</v>
      </c>
      <c r="L1229" s="18">
        <v>44081</v>
      </c>
      <c r="N1229" t="e">
        <f>IF(VLOOKUP(A1229, NHDWaterbody_resolvable_inDWSA!$A$1:$B$165,2,FALSE)&gt;0,"Yes","No")</f>
        <v>#N/A</v>
      </c>
    </row>
    <row r="1230" spans="1:14" x14ac:dyDescent="0.25">
      <c r="A1230" s="17" t="s">
        <v>37</v>
      </c>
      <c r="B1230" s="17">
        <v>136</v>
      </c>
      <c r="C1230" s="17">
        <v>12240000</v>
      </c>
      <c r="E1230" s="13">
        <v>6309.5766601599998</v>
      </c>
      <c r="F1230" s="13">
        <v>7870.4653320300004</v>
      </c>
      <c r="G1230" s="13">
        <v>1560.8886718799999</v>
      </c>
      <c r="H1230" s="13">
        <v>6321.0537827400003</v>
      </c>
      <c r="I1230" s="13">
        <v>133.35211392900001</v>
      </c>
      <c r="J1230" s="17">
        <v>251</v>
      </c>
      <c r="K1230" s="17">
        <v>2020</v>
      </c>
      <c r="L1230" s="18">
        <v>44081</v>
      </c>
      <c r="N1230" t="e">
        <f>IF(VLOOKUP(A1230, NHDWaterbody_resolvable_inDWSA!$A$1:$B$165,2,FALSE)&gt;0,"Yes","No")</f>
        <v>#N/A</v>
      </c>
    </row>
    <row r="1231" spans="1:14" x14ac:dyDescent="0.25">
      <c r="A1231" s="17" t="s">
        <v>32</v>
      </c>
      <c r="B1231" s="17">
        <v>112</v>
      </c>
      <c r="C1231" s="17">
        <v>10080000</v>
      </c>
      <c r="E1231" s="13">
        <v>6309.5766601599998</v>
      </c>
      <c r="F1231" s="13">
        <v>6309.5766601599998</v>
      </c>
      <c r="G1231" s="13">
        <v>0</v>
      </c>
      <c r="H1231" s="13">
        <v>6309.5766601599998</v>
      </c>
      <c r="I1231" s="13">
        <v>0</v>
      </c>
      <c r="J1231" s="17">
        <v>251</v>
      </c>
      <c r="K1231" s="17">
        <v>2020</v>
      </c>
      <c r="L1231" s="18">
        <v>44081</v>
      </c>
      <c r="N1231" t="e">
        <f>IF(VLOOKUP(A1231, NHDWaterbody_resolvable_inDWSA!$A$1:$B$165,2,FALSE)&gt;0,"Yes","No")</f>
        <v>#N/A</v>
      </c>
    </row>
    <row r="1232" spans="1:14" x14ac:dyDescent="0.25">
      <c r="A1232" s="17" t="s">
        <v>33</v>
      </c>
      <c r="B1232" s="17">
        <v>235</v>
      </c>
      <c r="C1232" s="17">
        <v>21150000</v>
      </c>
      <c r="E1232" s="13">
        <v>6309.5766601599998</v>
      </c>
      <c r="F1232" s="13">
        <v>6309.5766601599998</v>
      </c>
      <c r="G1232" s="13">
        <v>0</v>
      </c>
      <c r="H1232" s="13">
        <v>6309.5766601599998</v>
      </c>
      <c r="I1232" s="13">
        <v>0</v>
      </c>
      <c r="J1232" s="17">
        <v>251</v>
      </c>
      <c r="K1232" s="17">
        <v>2020</v>
      </c>
      <c r="L1232" s="18">
        <v>44081</v>
      </c>
      <c r="N1232" t="str">
        <f>IF(VLOOKUP(A1232, NHDWaterbody_resolvable_inDWSA!$A$1:$B$165,2,FALSE)&gt;0,"Yes","No")</f>
        <v>Yes</v>
      </c>
    </row>
    <row r="1233" spans="1:14" x14ac:dyDescent="0.25">
      <c r="A1233" s="17" t="s">
        <v>35</v>
      </c>
      <c r="B1233" s="17">
        <v>154</v>
      </c>
      <c r="C1233" s="17">
        <v>13860000</v>
      </c>
      <c r="E1233" s="13">
        <v>6309.5766601599998</v>
      </c>
      <c r="F1233" s="13">
        <v>6309.5766601599998</v>
      </c>
      <c r="G1233" s="13">
        <v>0</v>
      </c>
      <c r="H1233" s="13">
        <v>6309.5766601599998</v>
      </c>
      <c r="I1233" s="13">
        <v>0</v>
      </c>
      <c r="J1233" s="17">
        <v>251</v>
      </c>
      <c r="K1233" s="17">
        <v>2020</v>
      </c>
      <c r="L1233" s="18">
        <v>44081</v>
      </c>
      <c r="N1233" t="e">
        <f>IF(VLOOKUP(A1233, NHDWaterbody_resolvable_inDWSA!$A$1:$B$165,2,FALSE)&gt;0,"Yes","No")</f>
        <v>#N/A</v>
      </c>
    </row>
    <row r="1234" spans="1:14" x14ac:dyDescent="0.25">
      <c r="A1234" s="17" t="s">
        <v>36</v>
      </c>
      <c r="B1234" s="17">
        <v>63</v>
      </c>
      <c r="C1234" s="17">
        <v>5670000</v>
      </c>
      <c r="E1234" s="13">
        <v>6309.5766601599998</v>
      </c>
      <c r="F1234" s="13">
        <v>6309.5766601599998</v>
      </c>
      <c r="G1234" s="13">
        <v>0</v>
      </c>
      <c r="H1234" s="13">
        <v>6309.5766601599998</v>
      </c>
      <c r="I1234" s="13">
        <v>0</v>
      </c>
      <c r="J1234" s="17">
        <v>251</v>
      </c>
      <c r="K1234" s="17">
        <v>2020</v>
      </c>
      <c r="L1234" s="18">
        <v>44081</v>
      </c>
      <c r="N1234" t="e">
        <f>IF(VLOOKUP(A1234, NHDWaterbody_resolvable_inDWSA!$A$1:$B$165,2,FALSE)&gt;0,"Yes","No")</f>
        <v>#N/A</v>
      </c>
    </row>
    <row r="1235" spans="1:14" x14ac:dyDescent="0.25">
      <c r="A1235" s="17" t="s">
        <v>52</v>
      </c>
      <c r="B1235" s="17">
        <v>58</v>
      </c>
      <c r="C1235" s="17">
        <v>5220000</v>
      </c>
      <c r="E1235" s="13">
        <v>6309.5766601599998</v>
      </c>
      <c r="F1235" s="13">
        <v>6309.5766601599998</v>
      </c>
      <c r="G1235" s="13">
        <v>0</v>
      </c>
      <c r="H1235" s="13">
        <v>6309.5766601599998</v>
      </c>
      <c r="I1235" s="13">
        <v>0</v>
      </c>
      <c r="J1235" s="17">
        <v>251</v>
      </c>
      <c r="K1235" s="17">
        <v>2020</v>
      </c>
      <c r="L1235" s="18">
        <v>44081</v>
      </c>
      <c r="N1235" t="e">
        <f>IF(VLOOKUP(A1235, NHDWaterbody_resolvable_inDWSA!$A$1:$B$165,2,FALSE)&gt;0,"Yes","No")</f>
        <v>#N/A</v>
      </c>
    </row>
    <row r="1236" spans="1:14" x14ac:dyDescent="0.25">
      <c r="A1236" t="s">
        <v>39</v>
      </c>
      <c r="B1236">
        <v>34</v>
      </c>
      <c r="C1236">
        <v>3060000</v>
      </c>
      <c r="E1236" s="13">
        <v>6309.5766601599998</v>
      </c>
      <c r="F1236" s="13">
        <v>6309.5766601599998</v>
      </c>
      <c r="G1236" s="13">
        <v>0</v>
      </c>
      <c r="H1236" s="13">
        <v>6309.5766601599998</v>
      </c>
      <c r="I1236" s="13">
        <v>0</v>
      </c>
      <c r="J1236">
        <v>251</v>
      </c>
      <c r="K1236">
        <v>2020</v>
      </c>
      <c r="L1236" s="16">
        <v>44081</v>
      </c>
      <c r="N1236" s="17" t="e">
        <f>IF(VLOOKUP(A1236, NHDWaterbody_resolvable_inDWSA!$A$1:$B$165,2,FALSE)&gt;0,"Yes","No")</f>
        <v>#N/A</v>
      </c>
    </row>
    <row r="1237" spans="1:14" x14ac:dyDescent="0.25">
      <c r="A1237" t="s">
        <v>40</v>
      </c>
      <c r="B1237">
        <v>25</v>
      </c>
      <c r="C1237">
        <v>2250000</v>
      </c>
      <c r="E1237" s="13">
        <v>6309.5766601599998</v>
      </c>
      <c r="F1237" s="13">
        <v>6309.5766601599998</v>
      </c>
      <c r="G1237" s="13">
        <v>0</v>
      </c>
      <c r="H1237" s="13">
        <v>6309.5766601599998</v>
      </c>
      <c r="I1237" s="13">
        <v>0</v>
      </c>
      <c r="J1237">
        <v>251</v>
      </c>
      <c r="K1237">
        <v>2020</v>
      </c>
      <c r="L1237" s="16">
        <v>44081</v>
      </c>
      <c r="N1237" s="17" t="str">
        <f>IF(VLOOKUP(A1237, NHDWaterbody_resolvable_inDWSA!$A$1:$B$165,2,FALSE)&gt;0,"Yes","No")</f>
        <v>Yes</v>
      </c>
    </row>
    <row r="1238" spans="1:14" x14ac:dyDescent="0.25">
      <c r="A1238" s="17" t="s">
        <v>41</v>
      </c>
      <c r="B1238" s="17">
        <v>41</v>
      </c>
      <c r="C1238" s="17">
        <v>3690000</v>
      </c>
      <c r="E1238" s="13">
        <v>6309.5766601599998</v>
      </c>
      <c r="F1238" s="13">
        <v>6309.5766601599998</v>
      </c>
      <c r="G1238" s="13">
        <v>0</v>
      </c>
      <c r="H1238" s="13">
        <v>6309.5766601599998</v>
      </c>
      <c r="I1238" s="13">
        <v>0</v>
      </c>
      <c r="J1238" s="17">
        <v>251</v>
      </c>
      <c r="K1238" s="17">
        <v>2020</v>
      </c>
      <c r="L1238" s="18">
        <v>44081</v>
      </c>
      <c r="N1238" t="str">
        <f>IF(VLOOKUP(A1238, NHDWaterbody_resolvable_inDWSA!$A$1:$B$165,2,FALSE)&gt;0,"Yes","No")</f>
        <v>Yes</v>
      </c>
    </row>
    <row r="1239" spans="1:14" x14ac:dyDescent="0.25">
      <c r="A1239" t="s">
        <v>42</v>
      </c>
      <c r="B1239">
        <v>53</v>
      </c>
      <c r="C1239">
        <v>4770000</v>
      </c>
      <c r="E1239" s="13">
        <v>6309.5766601599998</v>
      </c>
      <c r="F1239" s="13">
        <v>6309.5766601599998</v>
      </c>
      <c r="G1239" s="13">
        <v>0</v>
      </c>
      <c r="H1239" s="13">
        <v>6309.5766601599998</v>
      </c>
      <c r="I1239" s="13">
        <v>0</v>
      </c>
      <c r="J1239">
        <v>251</v>
      </c>
      <c r="K1239">
        <v>2020</v>
      </c>
      <c r="L1239" s="16">
        <v>44081</v>
      </c>
      <c r="N1239" s="17" t="str">
        <f>IF(VLOOKUP(A1239, NHDWaterbody_resolvable_inDWSA!$A$1:$B$165,2,FALSE)&gt;0,"Yes","No")</f>
        <v>Yes</v>
      </c>
    </row>
    <row r="1240" spans="1:14" x14ac:dyDescent="0.25">
      <c r="A1240" s="17" t="s">
        <v>43</v>
      </c>
      <c r="B1240" s="17">
        <v>22</v>
      </c>
      <c r="C1240" s="17">
        <v>1980000</v>
      </c>
      <c r="E1240" s="13">
        <v>6309.5766601599998</v>
      </c>
      <c r="F1240" s="13">
        <v>6309.5766601599998</v>
      </c>
      <c r="G1240" s="13">
        <v>0</v>
      </c>
      <c r="H1240" s="13">
        <v>6309.5766601599998</v>
      </c>
      <c r="I1240" s="13">
        <v>0</v>
      </c>
      <c r="J1240" s="17">
        <v>251</v>
      </c>
      <c r="K1240" s="17">
        <v>2020</v>
      </c>
      <c r="L1240" s="18">
        <v>44081</v>
      </c>
      <c r="N1240" t="e">
        <f>IF(VLOOKUP(A1240, NHDWaterbody_resolvable_inDWSA!$A$1:$B$165,2,FALSE)&gt;0,"Yes","No")</f>
        <v>#N/A</v>
      </c>
    </row>
    <row r="1241" spans="1:14" x14ac:dyDescent="0.25">
      <c r="A1241" s="17" t="s">
        <v>44</v>
      </c>
      <c r="B1241" s="17">
        <v>90</v>
      </c>
      <c r="C1241" s="17">
        <v>8100000</v>
      </c>
      <c r="E1241" s="13">
        <v>6309.5766601599998</v>
      </c>
      <c r="F1241" s="13">
        <v>6309.5766601599998</v>
      </c>
      <c r="G1241" s="13">
        <v>0</v>
      </c>
      <c r="H1241" s="13">
        <v>6309.5766601599998</v>
      </c>
      <c r="I1241" s="13">
        <v>0</v>
      </c>
      <c r="J1241" s="17">
        <v>251</v>
      </c>
      <c r="K1241" s="17">
        <v>2020</v>
      </c>
      <c r="L1241" s="18">
        <v>44081</v>
      </c>
      <c r="N1241" t="str">
        <f>IF(VLOOKUP(A1241, NHDWaterbody_resolvable_inDWSA!$A$1:$B$165,2,FALSE)&gt;0,"Yes","No")</f>
        <v>Yes</v>
      </c>
    </row>
    <row r="1242" spans="1:14" x14ac:dyDescent="0.25">
      <c r="A1242" s="17" t="s">
        <v>45</v>
      </c>
      <c r="B1242" s="17">
        <v>29</v>
      </c>
      <c r="C1242" s="17">
        <v>2610000</v>
      </c>
      <c r="E1242" s="13">
        <v>6309.5766601599998</v>
      </c>
      <c r="F1242" s="13">
        <v>6309.5766601599998</v>
      </c>
      <c r="G1242" s="13">
        <v>0</v>
      </c>
      <c r="H1242" s="13">
        <v>6309.5766601599998</v>
      </c>
      <c r="I1242" s="13">
        <v>0</v>
      </c>
      <c r="J1242" s="17">
        <v>251</v>
      </c>
      <c r="K1242" s="17">
        <v>2020</v>
      </c>
      <c r="L1242" s="18">
        <v>44081</v>
      </c>
      <c r="N1242" t="str">
        <f>IF(VLOOKUP(A1242, NHDWaterbody_resolvable_inDWSA!$A$1:$B$165,2,FALSE)&gt;0,"Yes","No")</f>
        <v>Yes</v>
      </c>
    </row>
    <row r="1243" spans="1:14" x14ac:dyDescent="0.25">
      <c r="A1243" s="17" t="s">
        <v>25</v>
      </c>
      <c r="B1243" s="17">
        <v>46</v>
      </c>
      <c r="C1243" s="17">
        <v>4140000</v>
      </c>
      <c r="E1243" s="13">
        <v>6309.5766601599998</v>
      </c>
      <c r="F1243" s="13">
        <v>6309.5766601599998</v>
      </c>
      <c r="G1243" s="13">
        <v>0</v>
      </c>
      <c r="H1243" s="13">
        <v>6309.5766601599998</v>
      </c>
      <c r="I1243" s="13">
        <v>0</v>
      </c>
      <c r="J1243" s="17">
        <v>251</v>
      </c>
      <c r="K1243" s="17">
        <v>2020</v>
      </c>
      <c r="L1243" s="18">
        <v>44081</v>
      </c>
      <c r="N1243" t="e">
        <f>IF(VLOOKUP(A1243, NHDWaterbody_resolvable_inDWSA!$A$1:$B$165,2,FALSE)&gt;0,"Yes","No")</f>
        <v>#N/A</v>
      </c>
    </row>
    <row r="1244" spans="1:14" x14ac:dyDescent="0.25">
      <c r="A1244" t="s">
        <v>28</v>
      </c>
      <c r="B1244">
        <v>122</v>
      </c>
      <c r="C1244">
        <v>10980000</v>
      </c>
      <c r="E1244" s="13">
        <v>6309.5766601599998</v>
      </c>
      <c r="F1244" s="13">
        <v>6309.5766601599998</v>
      </c>
      <c r="G1244" s="13">
        <v>0</v>
      </c>
      <c r="H1244" s="13">
        <v>6309.5766601599998</v>
      </c>
      <c r="I1244" s="13">
        <v>0</v>
      </c>
      <c r="J1244">
        <v>251</v>
      </c>
      <c r="K1244">
        <v>2020</v>
      </c>
      <c r="L1244" s="16">
        <v>44081</v>
      </c>
      <c r="N1244" s="17" t="str">
        <f>IF(VLOOKUP(A1244, NHDWaterbody_resolvable_inDWSA!$A$1:$B$165,2,FALSE)&gt;0,"Yes","No")</f>
        <v>Yes</v>
      </c>
    </row>
    <row r="1245" spans="1:14" x14ac:dyDescent="0.25">
      <c r="A1245" s="17" t="s">
        <v>51</v>
      </c>
      <c r="B1245" s="17">
        <v>30</v>
      </c>
      <c r="C1245" s="17">
        <v>2700000</v>
      </c>
      <c r="E1245" s="13">
        <v>6309.5766601599998</v>
      </c>
      <c r="F1245" s="13">
        <v>6309.5766601599998</v>
      </c>
      <c r="G1245" s="13">
        <v>0</v>
      </c>
      <c r="H1245" s="13">
        <v>6309.5766601599998</v>
      </c>
      <c r="I1245" s="13">
        <v>0</v>
      </c>
      <c r="J1245" s="17">
        <v>251</v>
      </c>
      <c r="K1245" s="17">
        <v>2020</v>
      </c>
      <c r="L1245" s="18">
        <v>44081</v>
      </c>
      <c r="N1245" t="str">
        <f>IF(VLOOKUP(A1245, NHDWaterbody_resolvable_inDWSA!$A$1:$B$165,2,FALSE)&gt;0,"Yes","No")</f>
        <v>Yes</v>
      </c>
    </row>
    <row r="1246" spans="1:14" x14ac:dyDescent="0.25">
      <c r="A1246" s="17" t="s">
        <v>53</v>
      </c>
      <c r="B1246" s="17">
        <v>67</v>
      </c>
      <c r="C1246" s="17">
        <v>6030000</v>
      </c>
      <c r="E1246" s="13">
        <v>6309.5766601599998</v>
      </c>
      <c r="F1246" s="13">
        <v>6309.5766601599998</v>
      </c>
      <c r="G1246" s="13">
        <v>0</v>
      </c>
      <c r="H1246" s="13">
        <v>6309.5766601599998</v>
      </c>
      <c r="I1246" s="13">
        <v>0</v>
      </c>
      <c r="J1246" s="17">
        <v>251</v>
      </c>
      <c r="K1246" s="17">
        <v>2020</v>
      </c>
      <c r="L1246" s="18">
        <v>44081</v>
      </c>
      <c r="N1246" t="str">
        <f>IF(VLOOKUP(A1246, NHDWaterbody_resolvable_inDWSA!$A$1:$B$165,2,FALSE)&gt;0,"Yes","No")</f>
        <v>Yes</v>
      </c>
    </row>
    <row r="1247" spans="1:14" x14ac:dyDescent="0.25">
      <c r="A1247" s="17" t="s">
        <v>47</v>
      </c>
      <c r="B1247" s="17">
        <v>29</v>
      </c>
      <c r="C1247" s="17">
        <v>2610000</v>
      </c>
      <c r="E1247" s="13">
        <v>6309.5766601599998</v>
      </c>
      <c r="F1247" s="13">
        <v>6309.5766601599998</v>
      </c>
      <c r="G1247" s="13">
        <v>0</v>
      </c>
      <c r="H1247" s="13">
        <v>6309.5766601599998</v>
      </c>
      <c r="I1247" s="13">
        <v>0</v>
      </c>
      <c r="J1247" s="17">
        <v>251</v>
      </c>
      <c r="K1247" s="17">
        <v>2020</v>
      </c>
      <c r="L1247" s="18">
        <v>44081</v>
      </c>
      <c r="N1247" t="e">
        <f>IF(VLOOKUP(A1247, NHDWaterbody_resolvable_inDWSA!$A$1:$B$165,2,FALSE)&gt;0,"Yes","No")</f>
        <v>#N/A</v>
      </c>
    </row>
    <row r="1248" spans="1:14" x14ac:dyDescent="0.25">
      <c r="A1248" t="s">
        <v>48</v>
      </c>
      <c r="B1248">
        <v>53</v>
      </c>
      <c r="C1248">
        <v>4770000</v>
      </c>
      <c r="E1248" s="13">
        <v>6309.5766601599998</v>
      </c>
      <c r="F1248" s="13">
        <v>6309.5766601599998</v>
      </c>
      <c r="G1248" s="13">
        <v>0</v>
      </c>
      <c r="H1248" s="13">
        <v>6309.5766601599998</v>
      </c>
      <c r="I1248" s="13">
        <v>0</v>
      </c>
      <c r="J1248">
        <v>251</v>
      </c>
      <c r="K1248">
        <v>2020</v>
      </c>
      <c r="L1248" s="16">
        <v>44081</v>
      </c>
      <c r="N1248" s="17" t="str">
        <f>IF(VLOOKUP(A1248, NHDWaterbody_resolvable_inDWSA!$A$1:$B$165,2,FALSE)&gt;0,"Yes","No")</f>
        <v>Yes</v>
      </c>
    </row>
    <row r="1249" spans="1:14" x14ac:dyDescent="0.25">
      <c r="A1249" t="s">
        <v>23</v>
      </c>
      <c r="B1249">
        <v>105</v>
      </c>
      <c r="C1249">
        <v>9450000</v>
      </c>
      <c r="E1249" s="13">
        <v>6309.5766601599998</v>
      </c>
      <c r="F1249" s="13">
        <v>6309.5766601599998</v>
      </c>
      <c r="G1249" s="13">
        <v>0</v>
      </c>
      <c r="H1249" s="13">
        <v>6309.5766601599998</v>
      </c>
      <c r="I1249" s="13">
        <v>0</v>
      </c>
      <c r="J1249">
        <v>251</v>
      </c>
      <c r="K1249">
        <v>2020</v>
      </c>
      <c r="L1249" s="16">
        <v>44081</v>
      </c>
      <c r="N1249" t="e">
        <f>IF(VLOOKUP(A1249, NHDWaterbody_resolvable_inDWSA!$A$1:$B$165,2,FALSE)&gt;0,"Yes","No")</f>
        <v>#N/A</v>
      </c>
    </row>
    <row r="1250" spans="1:14" x14ac:dyDescent="0.25">
      <c r="A1250" s="17" t="s">
        <v>30</v>
      </c>
      <c r="B1250" s="17">
        <v>574</v>
      </c>
      <c r="C1250" s="17">
        <v>51660000</v>
      </c>
      <c r="E1250" s="13">
        <v>6309.5766601599998</v>
      </c>
      <c r="F1250" s="13">
        <v>6309.5766601599998</v>
      </c>
      <c r="G1250" s="13">
        <v>0</v>
      </c>
      <c r="H1250" s="13">
        <v>6309.5766601599998</v>
      </c>
      <c r="I1250" s="13">
        <v>5.0910386760700003E-4</v>
      </c>
      <c r="J1250" s="17">
        <v>251</v>
      </c>
      <c r="K1250" s="17">
        <v>2020</v>
      </c>
      <c r="L1250" s="18">
        <v>44081</v>
      </c>
      <c r="N1250" t="e">
        <f>IF(VLOOKUP(A1250, NHDWaterbody_resolvable_inDWSA!$A$1:$B$165,2,FALSE)&gt;0,"Yes","No")</f>
        <v>#N/A</v>
      </c>
    </row>
    <row r="1251" spans="1:14" x14ac:dyDescent="0.25">
      <c r="A1251" t="s">
        <v>14</v>
      </c>
      <c r="B1251">
        <v>66</v>
      </c>
      <c r="C1251">
        <v>5940000</v>
      </c>
      <c r="E1251" s="13">
        <v>6309.5766601599998</v>
      </c>
      <c r="F1251" s="13">
        <v>3435581.5</v>
      </c>
      <c r="G1251" s="13">
        <v>3429271.9233400002</v>
      </c>
      <c r="H1251" s="13">
        <v>879849.04357500002</v>
      </c>
      <c r="I1251" s="13">
        <v>860316.89261500002</v>
      </c>
      <c r="J1251">
        <v>250</v>
      </c>
      <c r="K1251">
        <v>2020</v>
      </c>
      <c r="L1251" s="16">
        <v>44080</v>
      </c>
      <c r="N1251" s="17" t="e">
        <f>IF(VLOOKUP(A1251, NHDWaterbody_resolvable_inDWSA!$A$1:$B$165,2,FALSE)&gt;0,"Yes","No")</f>
        <v>#N/A</v>
      </c>
    </row>
    <row r="1252" spans="1:14" x14ac:dyDescent="0.25">
      <c r="A1252" t="s">
        <v>20</v>
      </c>
      <c r="B1252">
        <v>2450</v>
      </c>
      <c r="C1252">
        <v>220500000</v>
      </c>
      <c r="E1252" s="13">
        <v>6309.5766601599998</v>
      </c>
      <c r="F1252" s="13">
        <v>3732504</v>
      </c>
      <c r="G1252" s="13">
        <v>3726194.4233400002</v>
      </c>
      <c r="H1252" s="13">
        <v>460340.16997699998</v>
      </c>
      <c r="I1252" s="13">
        <v>482347.83147099998</v>
      </c>
      <c r="J1252">
        <v>250</v>
      </c>
      <c r="K1252">
        <v>2020</v>
      </c>
      <c r="L1252" s="16">
        <v>44080</v>
      </c>
      <c r="N1252" s="17" t="e">
        <f>IF(VLOOKUP(A1252, NHDWaterbody_resolvable_inDWSA!$A$1:$B$165,2,FALSE)&gt;0,"Yes","No")</f>
        <v>#N/A</v>
      </c>
    </row>
    <row r="1253" spans="1:14" x14ac:dyDescent="0.25">
      <c r="A1253" t="s">
        <v>49</v>
      </c>
      <c r="B1253">
        <v>104</v>
      </c>
      <c r="C1253">
        <v>9360000</v>
      </c>
      <c r="E1253" s="13">
        <v>6309.5766601599998</v>
      </c>
      <c r="F1253" s="13">
        <v>1018591.6875</v>
      </c>
      <c r="G1253" s="13">
        <v>1012282.11084</v>
      </c>
      <c r="H1253" s="13">
        <v>329367.15097800002</v>
      </c>
      <c r="I1253" s="13">
        <v>210394.352866</v>
      </c>
      <c r="J1253">
        <v>250</v>
      </c>
      <c r="K1253">
        <v>2020</v>
      </c>
      <c r="L1253" s="16">
        <v>44080</v>
      </c>
      <c r="N1253" s="17" t="str">
        <f>IF(VLOOKUP(A1253, NHDWaterbody_resolvable_inDWSA!$A$1:$B$165,2,FALSE)&gt;0,"Yes","No")</f>
        <v>Yes</v>
      </c>
    </row>
    <row r="1254" spans="1:14" x14ac:dyDescent="0.25">
      <c r="A1254" s="17" t="s">
        <v>50</v>
      </c>
      <c r="B1254" s="17">
        <v>29</v>
      </c>
      <c r="C1254" s="17">
        <v>2610000</v>
      </c>
      <c r="E1254" s="13">
        <v>20701.4238281</v>
      </c>
      <c r="F1254" s="13">
        <v>483059.09375</v>
      </c>
      <c r="G1254" s="13">
        <v>462357.66992199997</v>
      </c>
      <c r="H1254" s="13">
        <v>187095.265827</v>
      </c>
      <c r="I1254" s="13">
        <v>124597.05321300001</v>
      </c>
      <c r="J1254" s="17">
        <v>250</v>
      </c>
      <c r="K1254" s="17">
        <v>2020</v>
      </c>
      <c r="L1254" s="18">
        <v>44080</v>
      </c>
      <c r="N1254" t="e">
        <f>IF(VLOOKUP(A1254, NHDWaterbody_resolvable_inDWSA!$A$1:$B$165,2,FALSE)&gt;0,"Yes","No")</f>
        <v>#N/A</v>
      </c>
    </row>
    <row r="1255" spans="1:14" x14ac:dyDescent="0.25">
      <c r="A1255" s="17" t="s">
        <v>31</v>
      </c>
      <c r="B1255" s="17">
        <v>121</v>
      </c>
      <c r="C1255" s="17">
        <v>10890000</v>
      </c>
      <c r="E1255" s="13">
        <v>6309.5766601599998</v>
      </c>
      <c r="F1255" s="13">
        <v>496592.40625</v>
      </c>
      <c r="G1255" s="13">
        <v>490282.82958999998</v>
      </c>
      <c r="H1255" s="13">
        <v>102818.24709</v>
      </c>
      <c r="I1255" s="13">
        <v>123007.556954</v>
      </c>
      <c r="J1255" s="17">
        <v>250</v>
      </c>
      <c r="K1255" s="17">
        <v>2020</v>
      </c>
      <c r="L1255" s="18">
        <v>44080</v>
      </c>
      <c r="N1255" t="e">
        <f>IF(VLOOKUP(A1255, NHDWaterbody_resolvable_inDWSA!$A$1:$B$165,2,FALSE)&gt;0,"Yes","No")</f>
        <v>#N/A</v>
      </c>
    </row>
    <row r="1256" spans="1:14" x14ac:dyDescent="0.25">
      <c r="A1256" s="17" t="s">
        <v>17</v>
      </c>
      <c r="B1256" s="17">
        <v>164</v>
      </c>
      <c r="C1256" s="17">
        <v>14760000</v>
      </c>
      <c r="E1256" s="13">
        <v>6309.5766601599998</v>
      </c>
      <c r="F1256" s="13">
        <v>229086.84375</v>
      </c>
      <c r="G1256" s="13">
        <v>222777.26709000001</v>
      </c>
      <c r="H1256" s="13">
        <v>97833.187229100004</v>
      </c>
      <c r="I1256" s="13">
        <v>53965.717856399999</v>
      </c>
      <c r="J1256" s="17">
        <v>250</v>
      </c>
      <c r="K1256" s="17">
        <v>2020</v>
      </c>
      <c r="L1256" s="18">
        <v>44080</v>
      </c>
      <c r="N1256" t="e">
        <f>IF(VLOOKUP(A1256, NHDWaterbody_resolvable_inDWSA!$A$1:$B$165,2,FALSE)&gt;0,"Yes","No")</f>
        <v>#N/A</v>
      </c>
    </row>
    <row r="1257" spans="1:14" x14ac:dyDescent="0.25">
      <c r="A1257" t="s">
        <v>24</v>
      </c>
      <c r="B1257">
        <v>256</v>
      </c>
      <c r="C1257">
        <v>23040000</v>
      </c>
      <c r="E1257" s="13">
        <v>6309.5766601599998</v>
      </c>
      <c r="F1257" s="13">
        <v>570164.3125</v>
      </c>
      <c r="G1257" s="13">
        <v>563854.73583999998</v>
      </c>
      <c r="H1257" s="13">
        <v>51774.113210700001</v>
      </c>
      <c r="I1257" s="13">
        <v>90810.652958999999</v>
      </c>
      <c r="J1257">
        <v>250</v>
      </c>
      <c r="K1257">
        <v>2020</v>
      </c>
      <c r="L1257" s="16">
        <v>44080</v>
      </c>
      <c r="N1257" s="17" t="str">
        <f>IF(VLOOKUP(A1257, NHDWaterbody_resolvable_inDWSA!$A$1:$B$165,2,FALSE)&gt;0,"Yes","No")</f>
        <v>Yes</v>
      </c>
    </row>
    <row r="1258" spans="1:14" x14ac:dyDescent="0.25">
      <c r="A1258" t="s">
        <v>16</v>
      </c>
      <c r="B1258">
        <v>101</v>
      </c>
      <c r="C1258">
        <v>9090000</v>
      </c>
      <c r="E1258" s="13">
        <v>6309.5766601599998</v>
      </c>
      <c r="F1258" s="13">
        <v>337287.5625</v>
      </c>
      <c r="G1258" s="13">
        <v>330977.98583999998</v>
      </c>
      <c r="H1258" s="13">
        <v>50592.012932199999</v>
      </c>
      <c r="I1258" s="13">
        <v>60337.961778999997</v>
      </c>
      <c r="J1258">
        <v>250</v>
      </c>
      <c r="K1258">
        <v>2020</v>
      </c>
      <c r="L1258" s="16">
        <v>44080</v>
      </c>
      <c r="N1258" s="17" t="str">
        <f>IF(VLOOKUP(A1258, NHDWaterbody_resolvable_inDWSA!$A$1:$B$165,2,FALSE)&gt;0,"Yes","No")</f>
        <v>Yes</v>
      </c>
    </row>
    <row r="1259" spans="1:14" x14ac:dyDescent="0.25">
      <c r="A1259" t="s">
        <v>36</v>
      </c>
      <c r="B1259">
        <v>69</v>
      </c>
      <c r="C1259">
        <v>6210000</v>
      </c>
      <c r="E1259" s="13">
        <v>6309.5766601599998</v>
      </c>
      <c r="F1259" s="13">
        <v>496592.40625</v>
      </c>
      <c r="G1259" s="13">
        <v>490282.82958999998</v>
      </c>
      <c r="H1259" s="13">
        <v>49625.521894799997</v>
      </c>
      <c r="I1259" s="13">
        <v>99499.448920299998</v>
      </c>
      <c r="J1259">
        <v>250</v>
      </c>
      <c r="K1259">
        <v>2020</v>
      </c>
      <c r="L1259" s="16">
        <v>44080</v>
      </c>
      <c r="N1259" s="17" t="e">
        <f>IF(VLOOKUP(A1259, NHDWaterbody_resolvable_inDWSA!$A$1:$B$165,2,FALSE)&gt;0,"Yes","No")</f>
        <v>#N/A</v>
      </c>
    </row>
    <row r="1260" spans="1:14" x14ac:dyDescent="0.25">
      <c r="A1260" s="17" t="s">
        <v>34</v>
      </c>
      <c r="B1260" s="17">
        <v>29</v>
      </c>
      <c r="C1260" s="17">
        <v>2610000</v>
      </c>
      <c r="E1260" s="13">
        <v>6309.5766601599998</v>
      </c>
      <c r="F1260" s="13">
        <v>496592.40625</v>
      </c>
      <c r="G1260" s="13">
        <v>490282.82958999998</v>
      </c>
      <c r="H1260" s="13">
        <v>23215.8811288</v>
      </c>
      <c r="I1260" s="13">
        <v>89459.754426200001</v>
      </c>
      <c r="J1260" s="17">
        <v>250</v>
      </c>
      <c r="K1260" s="17">
        <v>2020</v>
      </c>
      <c r="L1260" s="18">
        <v>44080</v>
      </c>
      <c r="N1260" t="str">
        <f>IF(VLOOKUP(A1260, NHDWaterbody_resolvable_inDWSA!$A$1:$B$165,2,FALSE)&gt;0,"Yes","No")</f>
        <v>Yes</v>
      </c>
    </row>
    <row r="1261" spans="1:14" x14ac:dyDescent="0.25">
      <c r="A1261" t="s">
        <v>32</v>
      </c>
      <c r="B1261">
        <v>105</v>
      </c>
      <c r="C1261">
        <v>9450000</v>
      </c>
      <c r="E1261" s="13">
        <v>6309.5766601599998</v>
      </c>
      <c r="F1261" s="13">
        <v>235505.046875</v>
      </c>
      <c r="G1261" s="13">
        <v>229195.47021500001</v>
      </c>
      <c r="H1261" s="13">
        <v>11104.3533389</v>
      </c>
      <c r="I1261" s="13">
        <v>28925.229357299999</v>
      </c>
      <c r="J1261">
        <v>250</v>
      </c>
      <c r="K1261">
        <v>2020</v>
      </c>
      <c r="L1261" s="16">
        <v>44080</v>
      </c>
      <c r="N1261" s="17" t="e">
        <f>IF(VLOOKUP(A1261, NHDWaterbody_resolvable_inDWSA!$A$1:$B$165,2,FALSE)&gt;0,"Yes","No")</f>
        <v>#N/A</v>
      </c>
    </row>
    <row r="1262" spans="1:14" x14ac:dyDescent="0.25">
      <c r="A1262" s="17" t="s">
        <v>35</v>
      </c>
      <c r="B1262" s="17">
        <v>148</v>
      </c>
      <c r="C1262" s="17">
        <v>13320000</v>
      </c>
      <c r="E1262" s="13">
        <v>6309.5766601599998</v>
      </c>
      <c r="F1262" s="13">
        <v>82413.8828125</v>
      </c>
      <c r="G1262" s="13">
        <v>76104.306152300007</v>
      </c>
      <c r="H1262" s="13">
        <v>7771.5863663999999</v>
      </c>
      <c r="I1262" s="13">
        <v>8120.5459973099996</v>
      </c>
      <c r="J1262" s="17">
        <v>250</v>
      </c>
      <c r="K1262" s="17">
        <v>2020</v>
      </c>
      <c r="L1262" s="18">
        <v>44080</v>
      </c>
      <c r="N1262" s="17" t="e">
        <f>IF(VLOOKUP(A1262, NHDWaterbody_resolvable_inDWSA!$A$1:$B$165,2,FALSE)&gt;0,"Yes","No")</f>
        <v>#N/A</v>
      </c>
    </row>
    <row r="1263" spans="1:14" x14ac:dyDescent="0.25">
      <c r="A1263" t="s">
        <v>15</v>
      </c>
      <c r="B1263">
        <v>608</v>
      </c>
      <c r="C1263">
        <v>54720000</v>
      </c>
      <c r="E1263" s="13">
        <v>6309.5766601599998</v>
      </c>
      <c r="F1263" s="13">
        <v>60813.5234375</v>
      </c>
      <c r="G1263" s="13">
        <v>54503.9467773</v>
      </c>
      <c r="H1263" s="13">
        <v>7534.8449811399996</v>
      </c>
      <c r="I1263" s="13">
        <v>6207.42354368</v>
      </c>
      <c r="J1263">
        <v>250</v>
      </c>
      <c r="K1263">
        <v>2020</v>
      </c>
      <c r="L1263" s="16">
        <v>44080</v>
      </c>
      <c r="N1263" t="e">
        <f>IF(VLOOKUP(A1263, NHDWaterbody_resolvable_inDWSA!$A$1:$B$165,2,FALSE)&gt;0,"Yes","No")</f>
        <v>#N/A</v>
      </c>
    </row>
    <row r="1264" spans="1:14" x14ac:dyDescent="0.25">
      <c r="A1264" s="17" t="s">
        <v>33</v>
      </c>
      <c r="B1264" s="17">
        <v>227</v>
      </c>
      <c r="C1264" s="17">
        <v>20430000</v>
      </c>
      <c r="E1264" s="13">
        <v>6309.5766601599998</v>
      </c>
      <c r="F1264" s="13">
        <v>6309.5766601599998</v>
      </c>
      <c r="G1264" s="13">
        <v>0</v>
      </c>
      <c r="H1264" s="13">
        <v>6309.5766601599998</v>
      </c>
      <c r="I1264" s="13">
        <v>0</v>
      </c>
      <c r="J1264" s="17">
        <v>250</v>
      </c>
      <c r="K1264" s="17">
        <v>2020</v>
      </c>
      <c r="L1264" s="18">
        <v>44080</v>
      </c>
      <c r="N1264" t="str">
        <f>IF(VLOOKUP(A1264, NHDWaterbody_resolvable_inDWSA!$A$1:$B$165,2,FALSE)&gt;0,"Yes","No")</f>
        <v>Yes</v>
      </c>
    </row>
    <row r="1265" spans="1:14" x14ac:dyDescent="0.25">
      <c r="A1265" s="17" t="s">
        <v>52</v>
      </c>
      <c r="B1265" s="17">
        <v>54</v>
      </c>
      <c r="C1265" s="17">
        <v>4860000</v>
      </c>
      <c r="E1265" s="13">
        <v>6309.5766601599998</v>
      </c>
      <c r="F1265" s="13">
        <v>6309.5766601599998</v>
      </c>
      <c r="G1265" s="13">
        <v>0</v>
      </c>
      <c r="H1265" s="13">
        <v>6309.5766601599998</v>
      </c>
      <c r="I1265" s="13">
        <v>0</v>
      </c>
      <c r="J1265" s="17">
        <v>250</v>
      </c>
      <c r="K1265" s="17">
        <v>2020</v>
      </c>
      <c r="L1265" s="18">
        <v>44080</v>
      </c>
      <c r="N1265" t="e">
        <f>IF(VLOOKUP(A1265, NHDWaterbody_resolvable_inDWSA!$A$1:$B$165,2,FALSE)&gt;0,"Yes","No")</f>
        <v>#N/A</v>
      </c>
    </row>
    <row r="1266" spans="1:14" x14ac:dyDescent="0.25">
      <c r="A1266" t="s">
        <v>37</v>
      </c>
      <c r="B1266">
        <v>129</v>
      </c>
      <c r="C1266">
        <v>11610000</v>
      </c>
      <c r="E1266" s="13">
        <v>6309.5766601599998</v>
      </c>
      <c r="F1266" s="13">
        <v>6309.5766601599998</v>
      </c>
      <c r="G1266" s="13">
        <v>0</v>
      </c>
      <c r="H1266" s="13">
        <v>6309.5766601599998</v>
      </c>
      <c r="I1266" s="13">
        <v>0</v>
      </c>
      <c r="J1266">
        <v>250</v>
      </c>
      <c r="K1266">
        <v>2020</v>
      </c>
      <c r="L1266" s="16">
        <v>44080</v>
      </c>
      <c r="N1266" s="17" t="e">
        <f>IF(VLOOKUP(A1266, NHDWaterbody_resolvable_inDWSA!$A$1:$B$165,2,FALSE)&gt;0,"Yes","No")</f>
        <v>#N/A</v>
      </c>
    </row>
    <row r="1267" spans="1:14" x14ac:dyDescent="0.25">
      <c r="A1267" s="17" t="s">
        <v>38</v>
      </c>
      <c r="B1267" s="17">
        <v>158</v>
      </c>
      <c r="C1267" s="17">
        <v>14220000</v>
      </c>
      <c r="E1267" s="13">
        <v>6309.5766601599998</v>
      </c>
      <c r="F1267" s="13">
        <v>6309.5766601599998</v>
      </c>
      <c r="G1267" s="13">
        <v>0</v>
      </c>
      <c r="H1267" s="13">
        <v>6309.5766601599998</v>
      </c>
      <c r="I1267" s="13">
        <v>0</v>
      </c>
      <c r="J1267" s="17">
        <v>250</v>
      </c>
      <c r="K1267" s="17">
        <v>2020</v>
      </c>
      <c r="L1267" s="18">
        <v>44080</v>
      </c>
      <c r="N1267" t="e">
        <f>IF(VLOOKUP(A1267, NHDWaterbody_resolvable_inDWSA!$A$1:$B$165,2,FALSE)&gt;0,"Yes","No")</f>
        <v>#N/A</v>
      </c>
    </row>
    <row r="1268" spans="1:14" x14ac:dyDescent="0.25">
      <c r="A1268" t="s">
        <v>39</v>
      </c>
      <c r="B1268">
        <v>42</v>
      </c>
      <c r="C1268">
        <v>3780000</v>
      </c>
      <c r="E1268" s="13">
        <v>6309.5766601599998</v>
      </c>
      <c r="F1268" s="13">
        <v>6309.5766601599998</v>
      </c>
      <c r="G1268" s="13">
        <v>0</v>
      </c>
      <c r="H1268" s="13">
        <v>6309.5766601599998</v>
      </c>
      <c r="I1268" s="13">
        <v>0</v>
      </c>
      <c r="J1268">
        <v>250</v>
      </c>
      <c r="K1268">
        <v>2020</v>
      </c>
      <c r="L1268" s="16">
        <v>44080</v>
      </c>
      <c r="N1268" s="17" t="e">
        <f>IF(VLOOKUP(A1268, NHDWaterbody_resolvable_inDWSA!$A$1:$B$165,2,FALSE)&gt;0,"Yes","No")</f>
        <v>#N/A</v>
      </c>
    </row>
    <row r="1269" spans="1:14" x14ac:dyDescent="0.25">
      <c r="A1269" s="17" t="s">
        <v>40</v>
      </c>
      <c r="B1269" s="17">
        <v>21</v>
      </c>
      <c r="C1269" s="17">
        <v>1890000</v>
      </c>
      <c r="E1269" s="13">
        <v>6309.5766601599998</v>
      </c>
      <c r="F1269" s="13">
        <v>6309.5766601599998</v>
      </c>
      <c r="G1269" s="13">
        <v>0</v>
      </c>
      <c r="H1269" s="13">
        <v>6309.5766601599998</v>
      </c>
      <c r="I1269" s="13">
        <v>0</v>
      </c>
      <c r="J1269" s="17">
        <v>250</v>
      </c>
      <c r="K1269" s="17">
        <v>2020</v>
      </c>
      <c r="L1269" s="18">
        <v>44080</v>
      </c>
      <c r="N1269" t="str">
        <f>IF(VLOOKUP(A1269, NHDWaterbody_resolvable_inDWSA!$A$1:$B$165,2,FALSE)&gt;0,"Yes","No")</f>
        <v>Yes</v>
      </c>
    </row>
    <row r="1270" spans="1:14" x14ac:dyDescent="0.25">
      <c r="A1270" t="s">
        <v>41</v>
      </c>
      <c r="B1270">
        <v>33</v>
      </c>
      <c r="C1270">
        <v>2970000</v>
      </c>
      <c r="E1270" s="13">
        <v>6309.5766601599998</v>
      </c>
      <c r="F1270" s="13">
        <v>6309.5766601599998</v>
      </c>
      <c r="G1270" s="13">
        <v>0</v>
      </c>
      <c r="H1270" s="13">
        <v>6309.5766601599998</v>
      </c>
      <c r="I1270" s="13">
        <v>0</v>
      </c>
      <c r="J1270">
        <v>250</v>
      </c>
      <c r="K1270">
        <v>2020</v>
      </c>
      <c r="L1270" s="16">
        <v>44080</v>
      </c>
      <c r="N1270" s="17" t="str">
        <f>IF(VLOOKUP(A1270, NHDWaterbody_resolvable_inDWSA!$A$1:$B$165,2,FALSE)&gt;0,"Yes","No")</f>
        <v>Yes</v>
      </c>
    </row>
    <row r="1271" spans="1:14" x14ac:dyDescent="0.25">
      <c r="A1271" t="s">
        <v>42</v>
      </c>
      <c r="B1271">
        <v>47</v>
      </c>
      <c r="C1271">
        <v>4230000</v>
      </c>
      <c r="E1271" s="13">
        <v>6309.5766601599998</v>
      </c>
      <c r="F1271" s="13">
        <v>6309.5766601599998</v>
      </c>
      <c r="G1271" s="13">
        <v>0</v>
      </c>
      <c r="H1271" s="13">
        <v>6309.5766601599998</v>
      </c>
      <c r="I1271" s="13">
        <v>0</v>
      </c>
      <c r="J1271">
        <v>250</v>
      </c>
      <c r="K1271">
        <v>2020</v>
      </c>
      <c r="L1271" s="16">
        <v>44080</v>
      </c>
      <c r="N1271" s="17" t="str">
        <f>IF(VLOOKUP(A1271, NHDWaterbody_resolvable_inDWSA!$A$1:$B$165,2,FALSE)&gt;0,"Yes","No")</f>
        <v>Yes</v>
      </c>
    </row>
    <row r="1272" spans="1:14" x14ac:dyDescent="0.25">
      <c r="A1272" s="17" t="s">
        <v>43</v>
      </c>
      <c r="B1272" s="17">
        <v>21</v>
      </c>
      <c r="C1272" s="17">
        <v>1890000</v>
      </c>
      <c r="E1272" s="13">
        <v>6309.5766601599998</v>
      </c>
      <c r="F1272" s="13">
        <v>6309.5766601599998</v>
      </c>
      <c r="G1272" s="13">
        <v>0</v>
      </c>
      <c r="H1272" s="13">
        <v>6309.5766601599998</v>
      </c>
      <c r="I1272" s="13">
        <v>0</v>
      </c>
      <c r="J1272" s="17">
        <v>250</v>
      </c>
      <c r="K1272" s="17">
        <v>2020</v>
      </c>
      <c r="L1272" s="18">
        <v>44080</v>
      </c>
      <c r="N1272" t="e">
        <f>IF(VLOOKUP(A1272, NHDWaterbody_resolvable_inDWSA!$A$1:$B$165,2,FALSE)&gt;0,"Yes","No")</f>
        <v>#N/A</v>
      </c>
    </row>
    <row r="1273" spans="1:14" x14ac:dyDescent="0.25">
      <c r="A1273" t="s">
        <v>44</v>
      </c>
      <c r="B1273">
        <v>15</v>
      </c>
      <c r="C1273">
        <v>1350000</v>
      </c>
      <c r="E1273" s="13">
        <v>6309.5766601599998</v>
      </c>
      <c r="F1273" s="13">
        <v>6309.5766601599998</v>
      </c>
      <c r="G1273" s="13">
        <v>0</v>
      </c>
      <c r="H1273" s="13">
        <v>6309.5766601599998</v>
      </c>
      <c r="I1273" s="13">
        <v>0</v>
      </c>
      <c r="J1273">
        <v>250</v>
      </c>
      <c r="K1273">
        <v>2020</v>
      </c>
      <c r="L1273" s="16">
        <v>44080</v>
      </c>
      <c r="N1273" s="17" t="str">
        <f>IF(VLOOKUP(A1273, NHDWaterbody_resolvable_inDWSA!$A$1:$B$165,2,FALSE)&gt;0,"Yes","No")</f>
        <v>Yes</v>
      </c>
    </row>
    <row r="1274" spans="1:14" x14ac:dyDescent="0.25">
      <c r="A1274" s="17" t="s">
        <v>45</v>
      </c>
      <c r="B1274" s="17">
        <v>23</v>
      </c>
      <c r="C1274" s="17">
        <v>2070000</v>
      </c>
      <c r="E1274" s="13">
        <v>6309.5766601599998</v>
      </c>
      <c r="F1274" s="13">
        <v>6309.5766601599998</v>
      </c>
      <c r="G1274" s="13">
        <v>0</v>
      </c>
      <c r="H1274" s="13">
        <v>6309.5766601599998</v>
      </c>
      <c r="I1274" s="13">
        <v>0</v>
      </c>
      <c r="J1274" s="17">
        <v>250</v>
      </c>
      <c r="K1274" s="17">
        <v>2020</v>
      </c>
      <c r="L1274" s="18">
        <v>44080</v>
      </c>
      <c r="N1274" t="str">
        <f>IF(VLOOKUP(A1274, NHDWaterbody_resolvable_inDWSA!$A$1:$B$165,2,FALSE)&gt;0,"Yes","No")</f>
        <v>Yes</v>
      </c>
    </row>
    <row r="1275" spans="1:14" x14ac:dyDescent="0.25">
      <c r="A1275" s="17" t="s">
        <v>25</v>
      </c>
      <c r="B1275" s="17">
        <v>41</v>
      </c>
      <c r="C1275" s="17">
        <v>3690000</v>
      </c>
      <c r="E1275" s="13">
        <v>6309.5766601599998</v>
      </c>
      <c r="F1275" s="13">
        <v>6309.5766601599998</v>
      </c>
      <c r="G1275" s="13">
        <v>0</v>
      </c>
      <c r="H1275" s="13">
        <v>6309.5766601599998</v>
      </c>
      <c r="I1275" s="13">
        <v>0</v>
      </c>
      <c r="J1275" s="17">
        <v>250</v>
      </c>
      <c r="K1275" s="17">
        <v>2020</v>
      </c>
      <c r="L1275" s="18">
        <v>44080</v>
      </c>
      <c r="N1275" t="e">
        <f>IF(VLOOKUP(A1275, NHDWaterbody_resolvable_inDWSA!$A$1:$B$165,2,FALSE)&gt;0,"Yes","No")</f>
        <v>#N/A</v>
      </c>
    </row>
    <row r="1276" spans="1:14" x14ac:dyDescent="0.25">
      <c r="A1276" s="17" t="s">
        <v>28</v>
      </c>
      <c r="B1276" s="17">
        <v>122</v>
      </c>
      <c r="C1276" s="17">
        <v>10980000</v>
      </c>
      <c r="E1276" s="13">
        <v>6309.5766601599998</v>
      </c>
      <c r="F1276" s="13">
        <v>6309.5766601599998</v>
      </c>
      <c r="G1276" s="13">
        <v>0</v>
      </c>
      <c r="H1276" s="13">
        <v>6309.5766601599998</v>
      </c>
      <c r="I1276" s="13">
        <v>0</v>
      </c>
      <c r="J1276" s="17">
        <v>250</v>
      </c>
      <c r="K1276" s="17">
        <v>2020</v>
      </c>
      <c r="L1276" s="18">
        <v>44080</v>
      </c>
      <c r="N1276" t="str">
        <f>IF(VLOOKUP(A1276, NHDWaterbody_resolvable_inDWSA!$A$1:$B$165,2,FALSE)&gt;0,"Yes","No")</f>
        <v>Yes</v>
      </c>
    </row>
    <row r="1277" spans="1:14" x14ac:dyDescent="0.25">
      <c r="A1277" s="17" t="s">
        <v>51</v>
      </c>
      <c r="B1277" s="17">
        <v>31</v>
      </c>
      <c r="C1277" s="17">
        <v>2790000</v>
      </c>
      <c r="E1277" s="13">
        <v>6309.5766601599998</v>
      </c>
      <c r="F1277" s="13">
        <v>6309.5766601599998</v>
      </c>
      <c r="G1277" s="13">
        <v>0</v>
      </c>
      <c r="H1277" s="13">
        <v>6309.5766601599998</v>
      </c>
      <c r="I1277" s="13">
        <v>0</v>
      </c>
      <c r="J1277" s="17">
        <v>250</v>
      </c>
      <c r="K1277" s="17">
        <v>2020</v>
      </c>
      <c r="L1277" s="18">
        <v>44080</v>
      </c>
      <c r="N1277" s="17" t="str">
        <f>IF(VLOOKUP(A1277, NHDWaterbody_resolvable_inDWSA!$A$1:$B$165,2,FALSE)&gt;0,"Yes","No")</f>
        <v>Yes</v>
      </c>
    </row>
    <row r="1278" spans="1:14" x14ac:dyDescent="0.25">
      <c r="A1278" t="s">
        <v>29</v>
      </c>
      <c r="B1278">
        <v>19</v>
      </c>
      <c r="C1278">
        <v>1710000</v>
      </c>
      <c r="E1278" s="13">
        <v>6309.5766601599998</v>
      </c>
      <c r="F1278" s="13">
        <v>6309.5766601599998</v>
      </c>
      <c r="G1278" s="13">
        <v>0</v>
      </c>
      <c r="H1278" s="13">
        <v>6309.5766601599998</v>
      </c>
      <c r="I1278" s="13">
        <v>0</v>
      </c>
      <c r="J1278">
        <v>250</v>
      </c>
      <c r="K1278">
        <v>2020</v>
      </c>
      <c r="L1278" s="16">
        <v>44080</v>
      </c>
      <c r="N1278" s="17" t="e">
        <f>IF(VLOOKUP(A1278, NHDWaterbody_resolvable_inDWSA!$A$1:$B$165,2,FALSE)&gt;0,"Yes","No")</f>
        <v>#N/A</v>
      </c>
    </row>
    <row r="1279" spans="1:14" x14ac:dyDescent="0.25">
      <c r="A1279" t="s">
        <v>53</v>
      </c>
      <c r="B1279">
        <v>9</v>
      </c>
      <c r="C1279">
        <v>810000</v>
      </c>
      <c r="E1279" s="13">
        <v>6309.5766601599998</v>
      </c>
      <c r="F1279" s="13">
        <v>6309.5766601599998</v>
      </c>
      <c r="G1279" s="13">
        <v>0</v>
      </c>
      <c r="H1279" s="13">
        <v>6309.5766601599998</v>
      </c>
      <c r="I1279" s="13">
        <v>0</v>
      </c>
      <c r="J1279">
        <v>250</v>
      </c>
      <c r="K1279">
        <v>2020</v>
      </c>
      <c r="L1279" s="16">
        <v>44080</v>
      </c>
      <c r="N1279" s="17" t="str">
        <f>IF(VLOOKUP(A1279, NHDWaterbody_resolvable_inDWSA!$A$1:$B$165,2,FALSE)&gt;0,"Yes","No")</f>
        <v>Yes</v>
      </c>
    </row>
    <row r="1280" spans="1:14" x14ac:dyDescent="0.25">
      <c r="A1280" s="17" t="s">
        <v>54</v>
      </c>
      <c r="B1280" s="17">
        <v>55</v>
      </c>
      <c r="C1280" s="17">
        <v>4950000</v>
      </c>
      <c r="E1280" s="13">
        <v>6309.5766601599998</v>
      </c>
      <c r="F1280" s="13">
        <v>6309.5766601599998</v>
      </c>
      <c r="G1280" s="13">
        <v>0</v>
      </c>
      <c r="H1280" s="13">
        <v>6309.5766601599998</v>
      </c>
      <c r="I1280" s="13">
        <v>0</v>
      </c>
      <c r="J1280" s="17">
        <v>250</v>
      </c>
      <c r="K1280" s="17">
        <v>2020</v>
      </c>
      <c r="L1280" s="18">
        <v>44080</v>
      </c>
      <c r="N1280" t="str">
        <f>IF(VLOOKUP(A1280, NHDWaterbody_resolvable_inDWSA!$A$1:$B$165,2,FALSE)&gt;0,"Yes","No")</f>
        <v>Yes</v>
      </c>
    </row>
    <row r="1281" spans="1:14" x14ac:dyDescent="0.25">
      <c r="A1281" s="17" t="s">
        <v>47</v>
      </c>
      <c r="B1281" s="17">
        <v>17</v>
      </c>
      <c r="C1281" s="17">
        <v>1530000</v>
      </c>
      <c r="E1281" s="13">
        <v>6309.5766601599998</v>
      </c>
      <c r="F1281" s="13">
        <v>6309.5766601599998</v>
      </c>
      <c r="G1281" s="13">
        <v>0</v>
      </c>
      <c r="H1281" s="13">
        <v>6309.5766601599998</v>
      </c>
      <c r="I1281" s="13">
        <v>0</v>
      </c>
      <c r="J1281" s="17">
        <v>250</v>
      </c>
      <c r="K1281" s="17">
        <v>2020</v>
      </c>
      <c r="L1281" s="18">
        <v>44080</v>
      </c>
      <c r="N1281" t="e">
        <f>IF(VLOOKUP(A1281, NHDWaterbody_resolvable_inDWSA!$A$1:$B$165,2,FALSE)&gt;0,"Yes","No")</f>
        <v>#N/A</v>
      </c>
    </row>
    <row r="1282" spans="1:14" x14ac:dyDescent="0.25">
      <c r="A1282" t="s">
        <v>48</v>
      </c>
      <c r="B1282">
        <v>45</v>
      </c>
      <c r="C1282">
        <v>4050000</v>
      </c>
      <c r="E1282" s="13">
        <v>6309.5766601599998</v>
      </c>
      <c r="F1282" s="13">
        <v>6309.5766601599998</v>
      </c>
      <c r="G1282" s="13">
        <v>0</v>
      </c>
      <c r="H1282" s="13">
        <v>6309.5766601599998</v>
      </c>
      <c r="I1282" s="13">
        <v>0</v>
      </c>
      <c r="J1282">
        <v>250</v>
      </c>
      <c r="K1282">
        <v>2020</v>
      </c>
      <c r="L1282" s="16">
        <v>44080</v>
      </c>
      <c r="N1282" t="str">
        <f>IF(VLOOKUP(A1282, NHDWaterbody_resolvable_inDWSA!$A$1:$B$165,2,FALSE)&gt;0,"Yes","No")</f>
        <v>Yes</v>
      </c>
    </row>
    <row r="1283" spans="1:14" x14ac:dyDescent="0.25">
      <c r="A1283" s="17" t="s">
        <v>23</v>
      </c>
      <c r="B1283" s="17">
        <v>14</v>
      </c>
      <c r="C1283" s="17">
        <v>1260000</v>
      </c>
      <c r="E1283" s="13">
        <v>6309.5766601599998</v>
      </c>
      <c r="F1283" s="13">
        <v>6309.5766601599998</v>
      </c>
      <c r="G1283" s="13">
        <v>0</v>
      </c>
      <c r="H1283" s="13">
        <v>6309.5766601599998</v>
      </c>
      <c r="I1283" s="13">
        <v>0</v>
      </c>
      <c r="J1283" s="17">
        <v>250</v>
      </c>
      <c r="K1283" s="17">
        <v>2020</v>
      </c>
      <c r="L1283" s="18">
        <v>44080</v>
      </c>
      <c r="N1283" t="e">
        <f>IF(VLOOKUP(A1283, NHDWaterbody_resolvable_inDWSA!$A$1:$B$165,2,FALSE)&gt;0,"Yes","No")</f>
        <v>#N/A</v>
      </c>
    </row>
    <row r="1284" spans="1:14" x14ac:dyDescent="0.25">
      <c r="A1284" s="17" t="s">
        <v>30</v>
      </c>
      <c r="B1284" s="17">
        <v>573</v>
      </c>
      <c r="C1284" s="17">
        <v>51570000</v>
      </c>
      <c r="E1284" s="13">
        <v>6309.5766601599998</v>
      </c>
      <c r="F1284" s="13">
        <v>6309.5766601599998</v>
      </c>
      <c r="G1284" s="13">
        <v>0</v>
      </c>
      <c r="H1284" s="13">
        <v>6309.5766601599998</v>
      </c>
      <c r="I1284" s="13">
        <v>5.0954791816500004E-4</v>
      </c>
      <c r="J1284" s="17">
        <v>250</v>
      </c>
      <c r="K1284" s="17">
        <v>2020</v>
      </c>
      <c r="L1284" s="18">
        <v>44080</v>
      </c>
      <c r="N1284" t="e">
        <f>IF(VLOOKUP(A1284, NHDWaterbody_resolvable_inDWSA!$A$1:$B$165,2,FALSE)&gt;0,"Yes","No")</f>
        <v>#N/A</v>
      </c>
    </row>
    <row r="1285" spans="1:14" x14ac:dyDescent="0.25">
      <c r="A1285" t="s">
        <v>14</v>
      </c>
      <c r="B1285">
        <v>70</v>
      </c>
      <c r="C1285">
        <v>6300000</v>
      </c>
      <c r="E1285" s="13">
        <v>6309.5766601599998</v>
      </c>
      <c r="F1285" s="13">
        <v>4528977.5</v>
      </c>
      <c r="G1285" s="13">
        <v>4522667.9233400002</v>
      </c>
      <c r="H1285" s="13">
        <v>1130039.9841</v>
      </c>
      <c r="I1285" s="13">
        <v>1089935.3697200001</v>
      </c>
      <c r="J1285">
        <v>249</v>
      </c>
      <c r="K1285">
        <v>2020</v>
      </c>
      <c r="L1285" s="16">
        <v>44079</v>
      </c>
      <c r="N1285" s="17" t="e">
        <f>IF(VLOOKUP(A1285, NHDWaterbody_resolvable_inDWSA!$A$1:$B$165,2,FALSE)&gt;0,"Yes","No")</f>
        <v>#N/A</v>
      </c>
    </row>
    <row r="1286" spans="1:14" x14ac:dyDescent="0.25">
      <c r="A1286" s="17" t="s">
        <v>20</v>
      </c>
      <c r="B1286" s="17">
        <v>1365</v>
      </c>
      <c r="C1286" s="17">
        <v>122850000</v>
      </c>
      <c r="E1286" s="13">
        <v>6309.5766601599998</v>
      </c>
      <c r="F1286" s="13">
        <v>2831393</v>
      </c>
      <c r="G1286" s="13">
        <v>2825083.4233400002</v>
      </c>
      <c r="H1286" s="13">
        <v>612185.83175200003</v>
      </c>
      <c r="I1286" s="13">
        <v>468319.909124</v>
      </c>
      <c r="J1286" s="17">
        <v>249</v>
      </c>
      <c r="K1286" s="17">
        <v>2020</v>
      </c>
      <c r="L1286" s="18">
        <v>44079</v>
      </c>
      <c r="N1286" t="e">
        <f>IF(VLOOKUP(A1286, NHDWaterbody_resolvable_inDWSA!$A$1:$B$165,2,FALSE)&gt;0,"Yes","No")</f>
        <v>#N/A</v>
      </c>
    </row>
    <row r="1287" spans="1:14" x14ac:dyDescent="0.25">
      <c r="A1287" s="17" t="s">
        <v>21</v>
      </c>
      <c r="B1287" s="17">
        <v>460</v>
      </c>
      <c r="C1287" s="17">
        <v>41400000</v>
      </c>
      <c r="E1287" s="13">
        <v>6309.5766601599998</v>
      </c>
      <c r="F1287" s="13">
        <v>2147831.75</v>
      </c>
      <c r="G1287" s="13">
        <v>2141522.1733400002</v>
      </c>
      <c r="H1287" s="13">
        <v>180128.49945900001</v>
      </c>
      <c r="I1287" s="13">
        <v>280542.53488599998</v>
      </c>
      <c r="J1287" s="17">
        <v>249</v>
      </c>
      <c r="K1287" s="17">
        <v>2020</v>
      </c>
      <c r="L1287" s="18">
        <v>44079</v>
      </c>
      <c r="N1287" t="e">
        <f>IF(VLOOKUP(A1287, NHDWaterbody_resolvable_inDWSA!$A$1:$B$165,2,FALSE)&gt;0,"Yes","No")</f>
        <v>#N/A</v>
      </c>
    </row>
    <row r="1288" spans="1:14" x14ac:dyDescent="0.25">
      <c r="A1288" s="17" t="s">
        <v>31</v>
      </c>
      <c r="B1288" s="17">
        <v>97</v>
      </c>
      <c r="C1288" s="17">
        <v>8730000</v>
      </c>
      <c r="E1288" s="13">
        <v>6309.5766601599998</v>
      </c>
      <c r="F1288" s="13">
        <v>554626</v>
      </c>
      <c r="G1288" s="13">
        <v>548316.42333999998</v>
      </c>
      <c r="H1288" s="13">
        <v>152514.85936</v>
      </c>
      <c r="I1288" s="13">
        <v>163141.73253099999</v>
      </c>
      <c r="J1288" s="17">
        <v>249</v>
      </c>
      <c r="K1288" s="17">
        <v>2020</v>
      </c>
      <c r="L1288" s="18">
        <v>44079</v>
      </c>
      <c r="N1288" t="e">
        <f>IF(VLOOKUP(A1288, NHDWaterbody_resolvable_inDWSA!$A$1:$B$165,2,FALSE)&gt;0,"Yes","No")</f>
        <v>#N/A</v>
      </c>
    </row>
    <row r="1289" spans="1:14" x14ac:dyDescent="0.25">
      <c r="A1289" t="s">
        <v>50</v>
      </c>
      <c r="B1289">
        <v>34</v>
      </c>
      <c r="C1289">
        <v>3060000</v>
      </c>
      <c r="E1289" s="13">
        <v>6309.5766601599998</v>
      </c>
      <c r="F1289" s="13">
        <v>293765.0625</v>
      </c>
      <c r="G1289" s="13">
        <v>287455.48583999998</v>
      </c>
      <c r="H1289" s="13">
        <v>81911.927145599999</v>
      </c>
      <c r="I1289" s="13">
        <v>82575.482147000002</v>
      </c>
      <c r="J1289">
        <v>249</v>
      </c>
      <c r="K1289">
        <v>2020</v>
      </c>
      <c r="L1289" s="16">
        <v>44079</v>
      </c>
      <c r="N1289" t="e">
        <f>IF(VLOOKUP(A1289, NHDWaterbody_resolvable_inDWSA!$A$1:$B$165,2,FALSE)&gt;0,"Yes","No")</f>
        <v>#N/A</v>
      </c>
    </row>
    <row r="1290" spans="1:14" x14ac:dyDescent="0.25">
      <c r="A1290" s="17" t="s">
        <v>24</v>
      </c>
      <c r="B1290" s="17">
        <v>220</v>
      </c>
      <c r="C1290" s="17">
        <v>19800000</v>
      </c>
      <c r="E1290" s="13">
        <v>6309.5766601599998</v>
      </c>
      <c r="F1290" s="13">
        <v>887156.375</v>
      </c>
      <c r="G1290" s="13">
        <v>880846.79833999998</v>
      </c>
      <c r="H1290" s="13">
        <v>55021.961130600001</v>
      </c>
      <c r="I1290" s="13">
        <v>110701.49314200001</v>
      </c>
      <c r="J1290" s="17">
        <v>249</v>
      </c>
      <c r="K1290" s="17">
        <v>2020</v>
      </c>
      <c r="L1290" s="18">
        <v>44079</v>
      </c>
      <c r="N1290" t="str">
        <f>IF(VLOOKUP(A1290, NHDWaterbody_resolvable_inDWSA!$A$1:$B$165,2,FALSE)&gt;0,"Yes","No")</f>
        <v>Yes</v>
      </c>
    </row>
    <row r="1291" spans="1:14" x14ac:dyDescent="0.25">
      <c r="A1291" s="17" t="s">
        <v>47</v>
      </c>
      <c r="B1291" s="17">
        <v>19</v>
      </c>
      <c r="C1291" s="17">
        <v>1710000</v>
      </c>
      <c r="E1291" s="13">
        <v>6309.5766601599998</v>
      </c>
      <c r="F1291" s="13">
        <v>319153.9375</v>
      </c>
      <c r="G1291" s="13">
        <v>312844.36083999998</v>
      </c>
      <c r="H1291" s="13">
        <v>49239.785207599998</v>
      </c>
      <c r="I1291" s="13">
        <v>89148.338463099994</v>
      </c>
      <c r="J1291" s="17">
        <v>249</v>
      </c>
      <c r="K1291" s="17">
        <v>2020</v>
      </c>
      <c r="L1291" s="18">
        <v>44079</v>
      </c>
      <c r="N1291" t="e">
        <f>IF(VLOOKUP(A1291, NHDWaterbody_resolvable_inDWSA!$A$1:$B$165,2,FALSE)&gt;0,"Yes","No")</f>
        <v>#N/A</v>
      </c>
    </row>
    <row r="1292" spans="1:14" x14ac:dyDescent="0.25">
      <c r="A1292" s="17" t="s">
        <v>36</v>
      </c>
      <c r="B1292" s="17">
        <v>51</v>
      </c>
      <c r="C1292" s="17">
        <v>4590000</v>
      </c>
      <c r="E1292" s="13">
        <v>6309.5766601599998</v>
      </c>
      <c r="F1292" s="13">
        <v>263026.84375</v>
      </c>
      <c r="G1292" s="13">
        <v>256717.26709000001</v>
      </c>
      <c r="H1292" s="13">
        <v>28454.763308099999</v>
      </c>
      <c r="I1292" s="13">
        <v>58122.730459799997</v>
      </c>
      <c r="J1292" s="17">
        <v>249</v>
      </c>
      <c r="K1292" s="17">
        <v>2020</v>
      </c>
      <c r="L1292" s="18">
        <v>44079</v>
      </c>
      <c r="N1292" t="e">
        <f>IF(VLOOKUP(A1292, NHDWaterbody_resolvable_inDWSA!$A$1:$B$165,2,FALSE)&gt;0,"Yes","No")</f>
        <v>#N/A</v>
      </c>
    </row>
    <row r="1293" spans="1:14" x14ac:dyDescent="0.25">
      <c r="A1293" s="17" t="s">
        <v>35</v>
      </c>
      <c r="B1293" s="17">
        <v>129</v>
      </c>
      <c r="C1293" s="17">
        <v>11610000</v>
      </c>
      <c r="E1293" s="13">
        <v>6309.5766601599998</v>
      </c>
      <c r="F1293" s="13">
        <v>173780.1875</v>
      </c>
      <c r="G1293" s="13">
        <v>167470.61084000001</v>
      </c>
      <c r="H1293" s="13">
        <v>13541.4740795</v>
      </c>
      <c r="I1293" s="13">
        <v>28889.828122399998</v>
      </c>
      <c r="J1293" s="17">
        <v>249</v>
      </c>
      <c r="K1293" s="17">
        <v>2020</v>
      </c>
      <c r="L1293" s="18">
        <v>44079</v>
      </c>
      <c r="N1293" s="17" t="e">
        <f>IF(VLOOKUP(A1293, NHDWaterbody_resolvable_inDWSA!$A$1:$B$165,2,FALSE)&gt;0,"Yes","No")</f>
        <v>#N/A</v>
      </c>
    </row>
    <row r="1294" spans="1:14" x14ac:dyDescent="0.25">
      <c r="A1294" s="17" t="s">
        <v>15</v>
      </c>
      <c r="B1294" s="17">
        <v>256</v>
      </c>
      <c r="C1294" s="17">
        <v>23040000</v>
      </c>
      <c r="E1294" s="13">
        <v>6309.5766601599998</v>
      </c>
      <c r="F1294" s="13">
        <v>147231.328125</v>
      </c>
      <c r="G1294" s="13">
        <v>140921.75146500001</v>
      </c>
      <c r="H1294" s="13">
        <v>12434.1984711</v>
      </c>
      <c r="I1294" s="13">
        <v>19069.4604946</v>
      </c>
      <c r="J1294" s="17">
        <v>249</v>
      </c>
      <c r="K1294" s="17">
        <v>2020</v>
      </c>
      <c r="L1294" s="18">
        <v>44079</v>
      </c>
      <c r="N1294" t="e">
        <f>IF(VLOOKUP(A1294, NHDWaterbody_resolvable_inDWSA!$A$1:$B$165,2,FALSE)&gt;0,"Yes","No")</f>
        <v>#N/A</v>
      </c>
    </row>
    <row r="1295" spans="1:14" x14ac:dyDescent="0.25">
      <c r="A1295" t="s">
        <v>38</v>
      </c>
      <c r="B1295">
        <v>136</v>
      </c>
      <c r="C1295">
        <v>12240000</v>
      </c>
      <c r="E1295" s="13">
        <v>6309.5766601599998</v>
      </c>
      <c r="F1295" s="13">
        <v>62517.3046875</v>
      </c>
      <c r="G1295" s="13">
        <v>56207.7280273</v>
      </c>
      <c r="H1295" s="13">
        <v>8522.3823852500009</v>
      </c>
      <c r="I1295" s="13">
        <v>8626.1737900400003</v>
      </c>
      <c r="J1295">
        <v>249</v>
      </c>
      <c r="K1295">
        <v>2020</v>
      </c>
      <c r="L1295" s="16">
        <v>44079</v>
      </c>
      <c r="N1295" s="17" t="e">
        <f>IF(VLOOKUP(A1295, NHDWaterbody_resolvable_inDWSA!$A$1:$B$165,2,FALSE)&gt;0,"Yes","No")</f>
        <v>#N/A</v>
      </c>
    </row>
    <row r="1296" spans="1:14" x14ac:dyDescent="0.25">
      <c r="A1296" s="17" t="s">
        <v>26</v>
      </c>
      <c r="B1296" s="17">
        <v>311</v>
      </c>
      <c r="C1296" s="17">
        <v>27990000</v>
      </c>
      <c r="E1296" s="13">
        <v>6309.5766601599998</v>
      </c>
      <c r="F1296" s="13">
        <v>57544.0234375</v>
      </c>
      <c r="G1296" s="13">
        <v>51234.4467773</v>
      </c>
      <c r="H1296" s="13">
        <v>6670.5873458200003</v>
      </c>
      <c r="I1296" s="13">
        <v>3884.1647978800002</v>
      </c>
      <c r="J1296" s="17">
        <v>249</v>
      </c>
      <c r="K1296" s="17">
        <v>2020</v>
      </c>
      <c r="L1296" s="18">
        <v>44079</v>
      </c>
      <c r="N1296" t="e">
        <f>IF(VLOOKUP(A1296, NHDWaterbody_resolvable_inDWSA!$A$1:$B$165,2,FALSE)&gt;0,"Yes","No")</f>
        <v>#N/A</v>
      </c>
    </row>
    <row r="1297" spans="1:14" x14ac:dyDescent="0.25">
      <c r="A1297" t="s">
        <v>32</v>
      </c>
      <c r="B1297">
        <v>97</v>
      </c>
      <c r="C1297">
        <v>8730000</v>
      </c>
      <c r="E1297" s="13">
        <v>6309.5766601599998</v>
      </c>
      <c r="F1297" s="13">
        <v>6309.5766601599998</v>
      </c>
      <c r="G1297" s="13">
        <v>0</v>
      </c>
      <c r="H1297" s="13">
        <v>6309.5766601599998</v>
      </c>
      <c r="I1297" s="13">
        <v>0</v>
      </c>
      <c r="J1297">
        <v>249</v>
      </c>
      <c r="K1297">
        <v>2020</v>
      </c>
      <c r="L1297" s="16">
        <v>44079</v>
      </c>
      <c r="N1297" s="17" t="e">
        <f>IF(VLOOKUP(A1297, NHDWaterbody_resolvable_inDWSA!$A$1:$B$165,2,FALSE)&gt;0,"Yes","No")</f>
        <v>#N/A</v>
      </c>
    </row>
    <row r="1298" spans="1:14" x14ac:dyDescent="0.25">
      <c r="A1298" t="s">
        <v>33</v>
      </c>
      <c r="B1298">
        <v>213</v>
      </c>
      <c r="C1298">
        <v>19170000</v>
      </c>
      <c r="E1298" s="13">
        <v>6309.5766601599998</v>
      </c>
      <c r="F1298" s="13">
        <v>6309.5766601599998</v>
      </c>
      <c r="G1298" s="13">
        <v>0</v>
      </c>
      <c r="H1298" s="13">
        <v>6309.5766601599998</v>
      </c>
      <c r="I1298" s="13">
        <v>0</v>
      </c>
      <c r="J1298">
        <v>249</v>
      </c>
      <c r="K1298">
        <v>2020</v>
      </c>
      <c r="L1298" s="16">
        <v>44079</v>
      </c>
      <c r="N1298" s="17" t="str">
        <f>IF(VLOOKUP(A1298, NHDWaterbody_resolvable_inDWSA!$A$1:$B$165,2,FALSE)&gt;0,"Yes","No")</f>
        <v>Yes</v>
      </c>
    </row>
    <row r="1299" spans="1:14" x14ac:dyDescent="0.25">
      <c r="A1299" s="17" t="s">
        <v>34</v>
      </c>
      <c r="B1299" s="17">
        <v>24</v>
      </c>
      <c r="C1299" s="17">
        <v>2160000</v>
      </c>
      <c r="E1299" s="13">
        <v>6309.5766601599998</v>
      </c>
      <c r="F1299" s="13">
        <v>6309.5766601599998</v>
      </c>
      <c r="G1299" s="13">
        <v>0</v>
      </c>
      <c r="H1299" s="13">
        <v>6309.5766601599998</v>
      </c>
      <c r="I1299" s="13">
        <v>0</v>
      </c>
      <c r="J1299" s="17">
        <v>249</v>
      </c>
      <c r="K1299" s="17">
        <v>2020</v>
      </c>
      <c r="L1299" s="18">
        <v>44079</v>
      </c>
      <c r="N1299" t="str">
        <f>IF(VLOOKUP(A1299, NHDWaterbody_resolvable_inDWSA!$A$1:$B$165,2,FALSE)&gt;0,"Yes","No")</f>
        <v>Yes</v>
      </c>
    </row>
    <row r="1300" spans="1:14" x14ac:dyDescent="0.25">
      <c r="A1300" t="s">
        <v>52</v>
      </c>
      <c r="B1300">
        <v>49</v>
      </c>
      <c r="C1300">
        <v>4410000</v>
      </c>
      <c r="E1300" s="13">
        <v>6309.5766601599998</v>
      </c>
      <c r="F1300" s="13">
        <v>6309.5766601599998</v>
      </c>
      <c r="G1300" s="13">
        <v>0</v>
      </c>
      <c r="H1300" s="13">
        <v>6309.5766601599998</v>
      </c>
      <c r="I1300" s="13">
        <v>0</v>
      </c>
      <c r="J1300">
        <v>249</v>
      </c>
      <c r="K1300">
        <v>2020</v>
      </c>
      <c r="L1300" s="16">
        <v>44079</v>
      </c>
      <c r="N1300" s="17" t="e">
        <f>IF(VLOOKUP(A1300, NHDWaterbody_resolvable_inDWSA!$A$1:$B$165,2,FALSE)&gt;0,"Yes","No")</f>
        <v>#N/A</v>
      </c>
    </row>
    <row r="1301" spans="1:14" x14ac:dyDescent="0.25">
      <c r="A1301" t="s">
        <v>37</v>
      </c>
      <c r="B1301">
        <v>120</v>
      </c>
      <c r="C1301">
        <v>10800000</v>
      </c>
      <c r="E1301" s="13">
        <v>6309.5766601599998</v>
      </c>
      <c r="F1301" s="13">
        <v>6309.5766601599998</v>
      </c>
      <c r="G1301" s="13">
        <v>0</v>
      </c>
      <c r="H1301" s="13">
        <v>6309.5766601599998</v>
      </c>
      <c r="I1301" s="13">
        <v>0</v>
      </c>
      <c r="J1301">
        <v>249</v>
      </c>
      <c r="K1301">
        <v>2020</v>
      </c>
      <c r="L1301" s="16">
        <v>44079</v>
      </c>
      <c r="N1301" s="17" t="e">
        <f>IF(VLOOKUP(A1301, NHDWaterbody_resolvable_inDWSA!$A$1:$B$165,2,FALSE)&gt;0,"Yes","No")</f>
        <v>#N/A</v>
      </c>
    </row>
    <row r="1302" spans="1:14" x14ac:dyDescent="0.25">
      <c r="A1302" s="17" t="s">
        <v>39</v>
      </c>
      <c r="B1302" s="17">
        <v>33</v>
      </c>
      <c r="C1302" s="17">
        <v>2970000</v>
      </c>
      <c r="E1302" s="13">
        <v>6309.5766601599998</v>
      </c>
      <c r="F1302" s="13">
        <v>6309.5766601599998</v>
      </c>
      <c r="G1302" s="13">
        <v>0</v>
      </c>
      <c r="H1302" s="13">
        <v>6309.5766601599998</v>
      </c>
      <c r="I1302" s="13">
        <v>0</v>
      </c>
      <c r="J1302" s="17">
        <v>249</v>
      </c>
      <c r="K1302" s="17">
        <v>2020</v>
      </c>
      <c r="L1302" s="18">
        <v>44079</v>
      </c>
      <c r="N1302" t="e">
        <f>IF(VLOOKUP(A1302, NHDWaterbody_resolvable_inDWSA!$A$1:$B$165,2,FALSE)&gt;0,"Yes","No")</f>
        <v>#N/A</v>
      </c>
    </row>
    <row r="1303" spans="1:14" x14ac:dyDescent="0.25">
      <c r="A1303" t="s">
        <v>41</v>
      </c>
      <c r="B1303">
        <v>32</v>
      </c>
      <c r="C1303">
        <v>2880000</v>
      </c>
      <c r="E1303" s="13">
        <v>6309.5766601599998</v>
      </c>
      <c r="F1303" s="13">
        <v>6309.5766601599998</v>
      </c>
      <c r="G1303" s="13">
        <v>0</v>
      </c>
      <c r="H1303" s="13">
        <v>6309.5766601599998</v>
      </c>
      <c r="I1303" s="13">
        <v>0</v>
      </c>
      <c r="J1303">
        <v>249</v>
      </c>
      <c r="K1303">
        <v>2020</v>
      </c>
      <c r="L1303" s="16">
        <v>44079</v>
      </c>
      <c r="N1303" s="17" t="str">
        <f>IF(VLOOKUP(A1303, NHDWaterbody_resolvable_inDWSA!$A$1:$B$165,2,FALSE)&gt;0,"Yes","No")</f>
        <v>Yes</v>
      </c>
    </row>
    <row r="1304" spans="1:14" x14ac:dyDescent="0.25">
      <c r="A1304" t="s">
        <v>42</v>
      </c>
      <c r="B1304">
        <v>5</v>
      </c>
      <c r="C1304">
        <v>450000</v>
      </c>
      <c r="E1304" s="13">
        <v>6309.5766601599998</v>
      </c>
      <c r="F1304" s="13">
        <v>6309.5766601599998</v>
      </c>
      <c r="G1304" s="13">
        <v>0</v>
      </c>
      <c r="H1304" s="13">
        <v>6309.5766601599998</v>
      </c>
      <c r="I1304" s="13">
        <v>0</v>
      </c>
      <c r="J1304">
        <v>249</v>
      </c>
      <c r="K1304">
        <v>2020</v>
      </c>
      <c r="L1304" s="16">
        <v>44079</v>
      </c>
      <c r="N1304" s="17" t="str">
        <f>IF(VLOOKUP(A1304, NHDWaterbody_resolvable_inDWSA!$A$1:$B$165,2,FALSE)&gt;0,"Yes","No")</f>
        <v>Yes</v>
      </c>
    </row>
    <row r="1305" spans="1:14" x14ac:dyDescent="0.25">
      <c r="A1305" t="s">
        <v>43</v>
      </c>
      <c r="B1305">
        <v>17</v>
      </c>
      <c r="C1305">
        <v>1530000</v>
      </c>
      <c r="E1305" s="13">
        <v>6309.5766601599998</v>
      </c>
      <c r="F1305" s="13">
        <v>6309.5766601599998</v>
      </c>
      <c r="G1305" s="13">
        <v>0</v>
      </c>
      <c r="H1305" s="13">
        <v>6309.5766601599998</v>
      </c>
      <c r="I1305" s="13">
        <v>0</v>
      </c>
      <c r="J1305">
        <v>249</v>
      </c>
      <c r="K1305">
        <v>2020</v>
      </c>
      <c r="L1305" s="16">
        <v>44079</v>
      </c>
      <c r="N1305" s="17" t="e">
        <f>IF(VLOOKUP(A1305, NHDWaterbody_resolvable_inDWSA!$A$1:$B$165,2,FALSE)&gt;0,"Yes","No")</f>
        <v>#N/A</v>
      </c>
    </row>
    <row r="1306" spans="1:14" x14ac:dyDescent="0.25">
      <c r="A1306" s="17" t="s">
        <v>44</v>
      </c>
      <c r="B1306" s="17">
        <v>28</v>
      </c>
      <c r="C1306" s="17">
        <v>2520000</v>
      </c>
      <c r="E1306" s="13">
        <v>6309.5766601599998</v>
      </c>
      <c r="F1306" s="13">
        <v>6309.5766601599998</v>
      </c>
      <c r="G1306" s="13">
        <v>0</v>
      </c>
      <c r="H1306" s="13">
        <v>6309.5766601599998</v>
      </c>
      <c r="I1306" s="13">
        <v>0</v>
      </c>
      <c r="J1306" s="17">
        <v>249</v>
      </c>
      <c r="K1306" s="17">
        <v>2020</v>
      </c>
      <c r="L1306" s="18">
        <v>44079</v>
      </c>
      <c r="N1306" t="str">
        <f>IF(VLOOKUP(A1306, NHDWaterbody_resolvable_inDWSA!$A$1:$B$165,2,FALSE)&gt;0,"Yes","No")</f>
        <v>Yes</v>
      </c>
    </row>
    <row r="1307" spans="1:14" x14ac:dyDescent="0.25">
      <c r="A1307" s="17" t="s">
        <v>25</v>
      </c>
      <c r="B1307" s="17">
        <v>36</v>
      </c>
      <c r="C1307" s="17">
        <v>3240000</v>
      </c>
      <c r="E1307" s="13">
        <v>6309.5766601599998</v>
      </c>
      <c r="F1307" s="13">
        <v>6309.5766601599998</v>
      </c>
      <c r="G1307" s="13">
        <v>0</v>
      </c>
      <c r="H1307" s="13">
        <v>6309.5766601599998</v>
      </c>
      <c r="I1307" s="13">
        <v>0</v>
      </c>
      <c r="J1307" s="17">
        <v>249</v>
      </c>
      <c r="K1307" s="17">
        <v>2020</v>
      </c>
      <c r="L1307" s="18">
        <v>44079</v>
      </c>
      <c r="N1307" t="e">
        <f>IF(VLOOKUP(A1307, NHDWaterbody_resolvable_inDWSA!$A$1:$B$165,2,FALSE)&gt;0,"Yes","No")</f>
        <v>#N/A</v>
      </c>
    </row>
    <row r="1308" spans="1:14" x14ac:dyDescent="0.25">
      <c r="A1308" t="s">
        <v>28</v>
      </c>
      <c r="B1308">
        <v>106</v>
      </c>
      <c r="C1308">
        <v>9540000</v>
      </c>
      <c r="E1308" s="13">
        <v>6309.5766601599998</v>
      </c>
      <c r="F1308" s="13">
        <v>6309.5766601599998</v>
      </c>
      <c r="G1308" s="13">
        <v>0</v>
      </c>
      <c r="H1308" s="13">
        <v>6309.5766601599998</v>
      </c>
      <c r="I1308" s="13">
        <v>0</v>
      </c>
      <c r="J1308">
        <v>249</v>
      </c>
      <c r="K1308">
        <v>2020</v>
      </c>
      <c r="L1308" s="16">
        <v>44079</v>
      </c>
      <c r="N1308" s="17" t="str">
        <f>IF(VLOOKUP(A1308, NHDWaterbody_resolvable_inDWSA!$A$1:$B$165,2,FALSE)&gt;0,"Yes","No")</f>
        <v>Yes</v>
      </c>
    </row>
    <row r="1309" spans="1:14" x14ac:dyDescent="0.25">
      <c r="A1309" s="17" t="s">
        <v>54</v>
      </c>
      <c r="B1309" s="17">
        <v>9</v>
      </c>
      <c r="C1309" s="17">
        <v>810000</v>
      </c>
      <c r="E1309" s="13">
        <v>6309.5766601599998</v>
      </c>
      <c r="F1309" s="13">
        <v>6309.5766601599998</v>
      </c>
      <c r="G1309" s="13">
        <v>0</v>
      </c>
      <c r="H1309" s="13">
        <v>6309.5766601599998</v>
      </c>
      <c r="I1309" s="13">
        <v>0</v>
      </c>
      <c r="J1309" s="17">
        <v>249</v>
      </c>
      <c r="K1309" s="17">
        <v>2020</v>
      </c>
      <c r="L1309" s="18">
        <v>44079</v>
      </c>
      <c r="N1309" t="str">
        <f>IF(VLOOKUP(A1309, NHDWaterbody_resolvable_inDWSA!$A$1:$B$165,2,FALSE)&gt;0,"Yes","No")</f>
        <v>Yes</v>
      </c>
    </row>
    <row r="1310" spans="1:14" x14ac:dyDescent="0.25">
      <c r="A1310" s="17" t="s">
        <v>27</v>
      </c>
      <c r="B1310" s="17">
        <v>4</v>
      </c>
      <c r="C1310" s="17">
        <v>360000</v>
      </c>
      <c r="E1310" s="13">
        <v>6309.5766601599998</v>
      </c>
      <c r="F1310" s="13">
        <v>6309.5766601599998</v>
      </c>
      <c r="G1310" s="13">
        <v>0</v>
      </c>
      <c r="H1310" s="13">
        <v>6309.5766601599998</v>
      </c>
      <c r="I1310" s="13">
        <v>0</v>
      </c>
      <c r="J1310" s="17">
        <v>249</v>
      </c>
      <c r="K1310" s="17">
        <v>2020</v>
      </c>
      <c r="L1310" s="18">
        <v>44079</v>
      </c>
      <c r="N1310" t="e">
        <f>IF(VLOOKUP(A1310, NHDWaterbody_resolvable_inDWSA!$A$1:$B$165,2,FALSE)&gt;0,"Yes","No")</f>
        <v>#N/A</v>
      </c>
    </row>
    <row r="1311" spans="1:14" x14ac:dyDescent="0.25">
      <c r="A1311" s="17" t="s">
        <v>48</v>
      </c>
      <c r="B1311" s="17">
        <v>32</v>
      </c>
      <c r="C1311" s="17">
        <v>2880000</v>
      </c>
      <c r="E1311" s="13">
        <v>6309.5766601599998</v>
      </c>
      <c r="F1311" s="13">
        <v>6309.5766601599998</v>
      </c>
      <c r="G1311" s="13">
        <v>0</v>
      </c>
      <c r="H1311" s="13">
        <v>6309.5766601599998</v>
      </c>
      <c r="I1311" s="13">
        <v>0</v>
      </c>
      <c r="J1311" s="17">
        <v>249</v>
      </c>
      <c r="K1311" s="17">
        <v>2020</v>
      </c>
      <c r="L1311" s="18">
        <v>44079</v>
      </c>
      <c r="N1311" t="str">
        <f>IF(VLOOKUP(A1311, NHDWaterbody_resolvable_inDWSA!$A$1:$B$165,2,FALSE)&gt;0,"Yes","No")</f>
        <v>Yes</v>
      </c>
    </row>
    <row r="1312" spans="1:14" x14ac:dyDescent="0.25">
      <c r="A1312" t="s">
        <v>23</v>
      </c>
      <c r="B1312">
        <v>86</v>
      </c>
      <c r="C1312">
        <v>7740000</v>
      </c>
      <c r="E1312" s="13">
        <v>6309.5766601599998</v>
      </c>
      <c r="F1312" s="13">
        <v>6309.5766601599998</v>
      </c>
      <c r="G1312" s="13">
        <v>0</v>
      </c>
      <c r="H1312" s="13">
        <v>6309.5766601599998</v>
      </c>
      <c r="I1312" s="13">
        <v>0</v>
      </c>
      <c r="J1312">
        <v>249</v>
      </c>
      <c r="K1312">
        <v>2020</v>
      </c>
      <c r="L1312" s="16">
        <v>44079</v>
      </c>
      <c r="N1312" s="17" t="e">
        <f>IF(VLOOKUP(A1312, NHDWaterbody_resolvable_inDWSA!$A$1:$B$165,2,FALSE)&gt;0,"Yes","No")</f>
        <v>#N/A</v>
      </c>
    </row>
    <row r="1313" spans="1:14" x14ac:dyDescent="0.25">
      <c r="A1313" s="17" t="s">
        <v>30</v>
      </c>
      <c r="B1313" s="17">
        <v>554</v>
      </c>
      <c r="C1313" s="17">
        <v>49860000</v>
      </c>
      <c r="E1313" s="13">
        <v>6309.5766601599998</v>
      </c>
      <c r="F1313" s="13">
        <v>6309.5766601599998</v>
      </c>
      <c r="G1313" s="13">
        <v>0</v>
      </c>
      <c r="H1313" s="13">
        <v>6309.5766601599998</v>
      </c>
      <c r="I1313" s="13">
        <v>4.5450198469900002E-4</v>
      </c>
      <c r="J1313" s="17">
        <v>249</v>
      </c>
      <c r="K1313" s="17">
        <v>2020</v>
      </c>
      <c r="L1313" s="18">
        <v>44079</v>
      </c>
      <c r="N1313" t="e">
        <f>IF(VLOOKUP(A1313, NHDWaterbody_resolvable_inDWSA!$A$1:$B$165,2,FALSE)&gt;0,"Yes","No")</f>
        <v>#N/A</v>
      </c>
    </row>
    <row r="1314" spans="1:14" x14ac:dyDescent="0.25">
      <c r="A1314" s="17" t="s">
        <v>14</v>
      </c>
      <c r="B1314" s="17">
        <v>76</v>
      </c>
      <c r="C1314" s="17">
        <v>6840000</v>
      </c>
      <c r="E1314" s="13">
        <v>6309.5766601599998</v>
      </c>
      <c r="F1314" s="13">
        <v>3250875.25</v>
      </c>
      <c r="G1314" s="13">
        <v>3244565.6733400002</v>
      </c>
      <c r="H1314" s="13">
        <v>909049.84660299995</v>
      </c>
      <c r="I1314" s="13">
        <v>750224.51672399999</v>
      </c>
      <c r="J1314" s="17">
        <v>248</v>
      </c>
      <c r="K1314" s="17">
        <v>2020</v>
      </c>
      <c r="L1314" s="18">
        <v>44078</v>
      </c>
      <c r="N1314" t="e">
        <f>IF(VLOOKUP(A1314, NHDWaterbody_resolvable_inDWSA!$A$1:$B$165,2,FALSE)&gt;0,"Yes","No")</f>
        <v>#N/A</v>
      </c>
    </row>
    <row r="1315" spans="1:14" x14ac:dyDescent="0.25">
      <c r="A1315" s="17" t="s">
        <v>20</v>
      </c>
      <c r="B1315" s="17">
        <v>2547</v>
      </c>
      <c r="C1315" s="17">
        <v>229230000</v>
      </c>
      <c r="E1315" s="13">
        <v>6309.5766601599998</v>
      </c>
      <c r="F1315" s="13">
        <v>5495412</v>
      </c>
      <c r="G1315" s="13">
        <v>5489102.4233400002</v>
      </c>
      <c r="H1315" s="13">
        <v>864850.92379100004</v>
      </c>
      <c r="I1315" s="13">
        <v>847956.37900700001</v>
      </c>
      <c r="J1315" s="17">
        <v>248</v>
      </c>
      <c r="K1315" s="17">
        <v>2020</v>
      </c>
      <c r="L1315" s="18">
        <v>44078</v>
      </c>
      <c r="N1315" t="e">
        <f>IF(VLOOKUP(A1315, NHDWaterbody_resolvable_inDWSA!$A$1:$B$165,2,FALSE)&gt;0,"Yes","No")</f>
        <v>#N/A</v>
      </c>
    </row>
    <row r="1316" spans="1:14" x14ac:dyDescent="0.25">
      <c r="A1316" s="17" t="s">
        <v>18</v>
      </c>
      <c r="B1316" s="17">
        <v>79</v>
      </c>
      <c r="C1316" s="17">
        <v>7110000</v>
      </c>
      <c r="E1316" s="13">
        <v>6309.5766601599998</v>
      </c>
      <c r="F1316" s="13">
        <v>1306171.375</v>
      </c>
      <c r="G1316" s="13">
        <v>1299861.79834</v>
      </c>
      <c r="H1316" s="13">
        <v>609156.941827</v>
      </c>
      <c r="I1316" s="13">
        <v>380242.59707100003</v>
      </c>
      <c r="J1316" s="17">
        <v>248</v>
      </c>
      <c r="K1316" s="17">
        <v>2020</v>
      </c>
      <c r="L1316" s="18">
        <v>44078</v>
      </c>
      <c r="N1316" t="e">
        <f>IF(VLOOKUP(A1316, NHDWaterbody_resolvable_inDWSA!$A$1:$B$165,2,FALSE)&gt;0,"Yes","No")</f>
        <v>#N/A</v>
      </c>
    </row>
    <row r="1317" spans="1:14" x14ac:dyDescent="0.25">
      <c r="A1317" s="17" t="s">
        <v>21</v>
      </c>
      <c r="B1317" s="17">
        <v>1631</v>
      </c>
      <c r="C1317" s="17">
        <v>146790000</v>
      </c>
      <c r="E1317" s="13">
        <v>6309.5766601599998</v>
      </c>
      <c r="F1317" s="13">
        <v>4405552</v>
      </c>
      <c r="G1317" s="13">
        <v>4399242.4233400002</v>
      </c>
      <c r="H1317" s="13">
        <v>574155.27021600003</v>
      </c>
      <c r="I1317" s="13">
        <v>721465.76955199998</v>
      </c>
      <c r="J1317" s="17">
        <v>248</v>
      </c>
      <c r="K1317" s="17">
        <v>2020</v>
      </c>
      <c r="L1317" s="18">
        <v>44078</v>
      </c>
      <c r="N1317" s="17" t="e">
        <f>IF(VLOOKUP(A1317, NHDWaterbody_resolvable_inDWSA!$A$1:$B$165,2,FALSE)&gt;0,"Yes","No")</f>
        <v>#N/A</v>
      </c>
    </row>
    <row r="1318" spans="1:14" x14ac:dyDescent="0.25">
      <c r="A1318" s="17" t="s">
        <v>50</v>
      </c>
      <c r="B1318" s="17">
        <v>49</v>
      </c>
      <c r="C1318" s="17">
        <v>4410000</v>
      </c>
      <c r="E1318" s="13">
        <v>44874.5585938</v>
      </c>
      <c r="F1318" s="13">
        <v>1499685.25</v>
      </c>
      <c r="G1318" s="13">
        <v>1454810.69141</v>
      </c>
      <c r="H1318" s="13">
        <v>533076.26235700003</v>
      </c>
      <c r="I1318" s="13">
        <v>358754.887308</v>
      </c>
      <c r="J1318" s="17">
        <v>248</v>
      </c>
      <c r="K1318" s="17">
        <v>2020</v>
      </c>
      <c r="L1318" s="18">
        <v>44078</v>
      </c>
      <c r="N1318" t="e">
        <f>IF(VLOOKUP(A1318, NHDWaterbody_resolvable_inDWSA!$A$1:$B$165,2,FALSE)&gt;0,"Yes","No")</f>
        <v>#N/A</v>
      </c>
    </row>
    <row r="1319" spans="1:14" x14ac:dyDescent="0.25">
      <c r="A1319" s="17" t="s">
        <v>34</v>
      </c>
      <c r="B1319" s="17">
        <v>29</v>
      </c>
      <c r="C1319" s="17">
        <v>2610000</v>
      </c>
      <c r="E1319" s="13">
        <v>6309.5766601599998</v>
      </c>
      <c r="F1319" s="13">
        <v>1202264.875</v>
      </c>
      <c r="G1319" s="13">
        <v>1195955.29834</v>
      </c>
      <c r="H1319" s="13">
        <v>422878.54241300002</v>
      </c>
      <c r="I1319" s="13">
        <v>423732.52040400001</v>
      </c>
      <c r="J1319" s="17">
        <v>248</v>
      </c>
      <c r="K1319" s="17">
        <v>2020</v>
      </c>
      <c r="L1319" s="18">
        <v>44078</v>
      </c>
      <c r="N1319" t="str">
        <f>IF(VLOOKUP(A1319, NHDWaterbody_resolvable_inDWSA!$A$1:$B$165,2,FALSE)&gt;0,"Yes","No")</f>
        <v>Yes</v>
      </c>
    </row>
    <row r="1320" spans="1:14" x14ac:dyDescent="0.25">
      <c r="A1320" t="s">
        <v>49</v>
      </c>
      <c r="B1320">
        <v>111</v>
      </c>
      <c r="C1320">
        <v>9990000</v>
      </c>
      <c r="E1320" s="13">
        <v>6309.5766601599998</v>
      </c>
      <c r="F1320" s="13">
        <v>887156.375</v>
      </c>
      <c r="G1320" s="13">
        <v>880846.79833999998</v>
      </c>
      <c r="H1320" s="13">
        <v>291471.03544200002</v>
      </c>
      <c r="I1320" s="13">
        <v>222432.482873</v>
      </c>
      <c r="J1320">
        <v>248</v>
      </c>
      <c r="K1320">
        <v>2020</v>
      </c>
      <c r="L1320" s="16">
        <v>44078</v>
      </c>
      <c r="N1320" s="17" t="str">
        <f>IF(VLOOKUP(A1320, NHDWaterbody_resolvable_inDWSA!$A$1:$B$165,2,FALSE)&gt;0,"Yes","No")</f>
        <v>Yes</v>
      </c>
    </row>
    <row r="1321" spans="1:14" x14ac:dyDescent="0.25">
      <c r="A1321" t="s">
        <v>17</v>
      </c>
      <c r="B1321">
        <v>752</v>
      </c>
      <c r="C1321">
        <v>67680000</v>
      </c>
      <c r="E1321" s="13">
        <v>6309.5766601599998</v>
      </c>
      <c r="F1321" s="13">
        <v>1380384.625</v>
      </c>
      <c r="G1321" s="13">
        <v>1374075.04834</v>
      </c>
      <c r="H1321" s="13">
        <v>197832.89339000001</v>
      </c>
      <c r="I1321" s="13">
        <v>188544.629308</v>
      </c>
      <c r="J1321">
        <v>248</v>
      </c>
      <c r="K1321">
        <v>2020</v>
      </c>
      <c r="L1321" s="16">
        <v>44078</v>
      </c>
      <c r="N1321" t="e">
        <f>IF(VLOOKUP(A1321, NHDWaterbody_resolvable_inDWSA!$A$1:$B$165,2,FALSE)&gt;0,"Yes","No")</f>
        <v>#N/A</v>
      </c>
    </row>
    <row r="1322" spans="1:14" x14ac:dyDescent="0.25">
      <c r="A1322" t="s">
        <v>31</v>
      </c>
      <c r="B1322">
        <v>105</v>
      </c>
      <c r="C1322">
        <v>9450000</v>
      </c>
      <c r="E1322" s="13">
        <v>6309.5766601599998</v>
      </c>
      <c r="F1322" s="13">
        <v>510505.21875</v>
      </c>
      <c r="G1322" s="13">
        <v>504195.64208999998</v>
      </c>
      <c r="H1322" s="13">
        <v>151191.80766799999</v>
      </c>
      <c r="I1322" s="13">
        <v>153489.387957</v>
      </c>
      <c r="J1322">
        <v>248</v>
      </c>
      <c r="K1322">
        <v>2020</v>
      </c>
      <c r="L1322" s="16">
        <v>44078</v>
      </c>
      <c r="N1322" s="17" t="e">
        <f>IF(VLOOKUP(A1322, NHDWaterbody_resolvable_inDWSA!$A$1:$B$165,2,FALSE)&gt;0,"Yes","No")</f>
        <v>#N/A</v>
      </c>
    </row>
    <row r="1323" spans="1:14" x14ac:dyDescent="0.25">
      <c r="A1323" s="17" t="s">
        <v>15</v>
      </c>
      <c r="B1323" s="17">
        <v>1049</v>
      </c>
      <c r="C1323" s="17">
        <v>94410000</v>
      </c>
      <c r="E1323" s="13">
        <v>6309.5766601599998</v>
      </c>
      <c r="F1323" s="13">
        <v>794328.375</v>
      </c>
      <c r="G1323" s="13">
        <v>788018.79833999998</v>
      </c>
      <c r="H1323" s="13">
        <v>80164.237669199996</v>
      </c>
      <c r="I1323" s="13">
        <v>130596.65594300001</v>
      </c>
      <c r="J1323" s="17">
        <v>248</v>
      </c>
      <c r="K1323" s="17">
        <v>2020</v>
      </c>
      <c r="L1323" s="18">
        <v>44078</v>
      </c>
      <c r="N1323" t="e">
        <f>IF(VLOOKUP(A1323, NHDWaterbody_resolvable_inDWSA!$A$1:$B$165,2,FALSE)&gt;0,"Yes","No")</f>
        <v>#N/A</v>
      </c>
    </row>
    <row r="1324" spans="1:14" x14ac:dyDescent="0.25">
      <c r="A1324" s="17" t="s">
        <v>22</v>
      </c>
      <c r="B1324" s="17">
        <v>101</v>
      </c>
      <c r="C1324" s="17">
        <v>9090000</v>
      </c>
      <c r="E1324" s="13">
        <v>6309.5766601599998</v>
      </c>
      <c r="F1324" s="13">
        <v>444631.5</v>
      </c>
      <c r="G1324" s="13">
        <v>438321.92333999998</v>
      </c>
      <c r="H1324" s="13">
        <v>72458.547237599996</v>
      </c>
      <c r="I1324" s="13">
        <v>76063.536774699998</v>
      </c>
      <c r="J1324" s="17">
        <v>248</v>
      </c>
      <c r="K1324" s="17">
        <v>2020</v>
      </c>
      <c r="L1324" s="18">
        <v>44078</v>
      </c>
      <c r="N1324" t="e">
        <f>IF(VLOOKUP(A1324, NHDWaterbody_resolvable_inDWSA!$A$1:$B$165,2,FALSE)&gt;0,"Yes","No")</f>
        <v>#N/A</v>
      </c>
    </row>
    <row r="1325" spans="1:14" x14ac:dyDescent="0.25">
      <c r="A1325" t="s">
        <v>19</v>
      </c>
      <c r="B1325">
        <v>36</v>
      </c>
      <c r="C1325">
        <v>3240000</v>
      </c>
      <c r="E1325" s="13">
        <v>6309.5766601599998</v>
      </c>
      <c r="F1325" s="13">
        <v>277971.46875</v>
      </c>
      <c r="G1325" s="13">
        <v>271661.89208999998</v>
      </c>
      <c r="H1325" s="13">
        <v>62782.518378399996</v>
      </c>
      <c r="I1325" s="13">
        <v>80257.3340551</v>
      </c>
      <c r="J1325">
        <v>248</v>
      </c>
      <c r="K1325">
        <v>2020</v>
      </c>
      <c r="L1325" s="16">
        <v>44078</v>
      </c>
      <c r="N1325" s="17" t="e">
        <f>IF(VLOOKUP(A1325, NHDWaterbody_resolvable_inDWSA!$A$1:$B$165,2,FALSE)&gt;0,"Yes","No")</f>
        <v>#N/A</v>
      </c>
    </row>
    <row r="1326" spans="1:14" x14ac:dyDescent="0.25">
      <c r="A1326" t="s">
        <v>46</v>
      </c>
      <c r="B1326">
        <v>9</v>
      </c>
      <c r="C1326">
        <v>810000</v>
      </c>
      <c r="E1326" s="13">
        <v>6309.5766601599998</v>
      </c>
      <c r="F1326" s="13">
        <v>121338.921875</v>
      </c>
      <c r="G1326" s="13">
        <v>115029.34521499999</v>
      </c>
      <c r="H1326" s="13">
        <v>42780.639268699997</v>
      </c>
      <c r="I1326" s="13">
        <v>32233.9124037</v>
      </c>
      <c r="J1326">
        <v>248</v>
      </c>
      <c r="K1326">
        <v>2020</v>
      </c>
      <c r="L1326" s="16">
        <v>44078</v>
      </c>
      <c r="N1326" s="17" t="e">
        <f>IF(VLOOKUP(A1326, NHDWaterbody_resolvable_inDWSA!$A$1:$B$165,2,FALSE)&gt;0,"Yes","No")</f>
        <v>#N/A</v>
      </c>
    </row>
    <row r="1327" spans="1:14" x14ac:dyDescent="0.25">
      <c r="A1327" t="s">
        <v>26</v>
      </c>
      <c r="B1327">
        <v>362</v>
      </c>
      <c r="C1327">
        <v>32580000</v>
      </c>
      <c r="E1327" s="13">
        <v>6309.5766601599998</v>
      </c>
      <c r="F1327" s="13">
        <v>711213.875</v>
      </c>
      <c r="G1327" s="13">
        <v>704904.29833999998</v>
      </c>
      <c r="H1327" s="13">
        <v>41906.229045699998</v>
      </c>
      <c r="I1327" s="13">
        <v>95945.406497200005</v>
      </c>
      <c r="J1327">
        <v>248</v>
      </c>
      <c r="K1327">
        <v>2020</v>
      </c>
      <c r="L1327" s="16">
        <v>44078</v>
      </c>
      <c r="N1327" s="17" t="e">
        <f>IF(VLOOKUP(A1327, NHDWaterbody_resolvable_inDWSA!$A$1:$B$165,2,FALSE)&gt;0,"Yes","No")</f>
        <v>#N/A</v>
      </c>
    </row>
    <row r="1328" spans="1:14" x14ac:dyDescent="0.25">
      <c r="A1328" s="17" t="s">
        <v>47</v>
      </c>
      <c r="B1328" s="17">
        <v>19</v>
      </c>
      <c r="C1328" s="17">
        <v>1710000</v>
      </c>
      <c r="E1328" s="13">
        <v>6309.5766601599998</v>
      </c>
      <c r="F1328" s="13">
        <v>194088.640625</v>
      </c>
      <c r="G1328" s="13">
        <v>187779.06396500001</v>
      </c>
      <c r="H1328" s="13">
        <v>33135.290424500003</v>
      </c>
      <c r="I1328" s="13">
        <v>54154.8691272</v>
      </c>
      <c r="J1328" s="17">
        <v>248</v>
      </c>
      <c r="K1328" s="17">
        <v>2020</v>
      </c>
      <c r="L1328" s="18">
        <v>44078</v>
      </c>
      <c r="N1328" s="17" t="e">
        <f>IF(VLOOKUP(A1328, NHDWaterbody_resolvable_inDWSA!$A$1:$B$165,2,FALSE)&gt;0,"Yes","No")</f>
        <v>#N/A</v>
      </c>
    </row>
    <row r="1329" spans="1:14" x14ac:dyDescent="0.25">
      <c r="A1329" t="s">
        <v>27</v>
      </c>
      <c r="B1329">
        <v>259</v>
      </c>
      <c r="C1329">
        <v>23310000</v>
      </c>
      <c r="E1329" s="13">
        <v>6309.5766601599998</v>
      </c>
      <c r="F1329" s="13">
        <v>301995.375</v>
      </c>
      <c r="G1329" s="13">
        <v>295685.79833999998</v>
      </c>
      <c r="H1329" s="13">
        <v>29500.184378000002</v>
      </c>
      <c r="I1329" s="13">
        <v>57764.307126300002</v>
      </c>
      <c r="J1329">
        <v>248</v>
      </c>
      <c r="K1329">
        <v>2020</v>
      </c>
      <c r="L1329" s="16">
        <v>44078</v>
      </c>
      <c r="N1329" s="17" t="e">
        <f>IF(VLOOKUP(A1329, NHDWaterbody_resolvable_inDWSA!$A$1:$B$165,2,FALSE)&gt;0,"Yes","No")</f>
        <v>#N/A</v>
      </c>
    </row>
    <row r="1330" spans="1:14" x14ac:dyDescent="0.25">
      <c r="A1330" t="s">
        <v>24</v>
      </c>
      <c r="B1330">
        <v>259</v>
      </c>
      <c r="C1330">
        <v>23310000</v>
      </c>
      <c r="E1330" s="13">
        <v>6309.5766601599998</v>
      </c>
      <c r="F1330" s="13">
        <v>293765.0625</v>
      </c>
      <c r="G1330" s="13">
        <v>287455.48583999998</v>
      </c>
      <c r="H1330" s="13">
        <v>21978.737938099999</v>
      </c>
      <c r="I1330" s="13">
        <v>44798.715682800001</v>
      </c>
      <c r="J1330">
        <v>248</v>
      </c>
      <c r="K1330">
        <v>2020</v>
      </c>
      <c r="L1330" s="16">
        <v>44078</v>
      </c>
      <c r="N1330" s="17" t="str">
        <f>IF(VLOOKUP(A1330, NHDWaterbody_resolvable_inDWSA!$A$1:$B$165,2,FALSE)&gt;0,"Yes","No")</f>
        <v>Yes</v>
      </c>
    </row>
    <row r="1331" spans="1:14" x14ac:dyDescent="0.25">
      <c r="A1331" s="17" t="s">
        <v>23</v>
      </c>
      <c r="B1331" s="17">
        <v>117</v>
      </c>
      <c r="C1331" s="17">
        <v>10530000</v>
      </c>
      <c r="E1331" s="13">
        <v>6309.5766601599998</v>
      </c>
      <c r="F1331" s="13">
        <v>89536.5078125</v>
      </c>
      <c r="G1331" s="13">
        <v>83226.931152300007</v>
      </c>
      <c r="H1331" s="13">
        <v>9815.3048794700007</v>
      </c>
      <c r="I1331" s="13">
        <v>14517.2362312</v>
      </c>
      <c r="J1331" s="17">
        <v>248</v>
      </c>
      <c r="K1331" s="17">
        <v>2020</v>
      </c>
      <c r="L1331" s="18">
        <v>44078</v>
      </c>
      <c r="N1331" t="e">
        <f>IF(VLOOKUP(A1331, NHDWaterbody_resolvable_inDWSA!$A$1:$B$165,2,FALSE)&gt;0,"Yes","No")</f>
        <v>#N/A</v>
      </c>
    </row>
    <row r="1332" spans="1:14" x14ac:dyDescent="0.25">
      <c r="A1332" t="s">
        <v>28</v>
      </c>
      <c r="B1332">
        <v>107</v>
      </c>
      <c r="C1332">
        <v>9630000</v>
      </c>
      <c r="E1332" s="13">
        <v>6309.5766601599998</v>
      </c>
      <c r="F1332" s="13">
        <v>73790.4296875</v>
      </c>
      <c r="G1332" s="13">
        <v>67480.853027300007</v>
      </c>
      <c r="H1332" s="13">
        <v>7660.1893436</v>
      </c>
      <c r="I1332" s="13">
        <v>8558.1006172899997</v>
      </c>
      <c r="J1332">
        <v>248</v>
      </c>
      <c r="K1332">
        <v>2020</v>
      </c>
      <c r="L1332" s="16">
        <v>44078</v>
      </c>
      <c r="N1332" t="str">
        <f>IF(VLOOKUP(A1332, NHDWaterbody_resolvable_inDWSA!$A$1:$B$165,2,FALSE)&gt;0,"Yes","No")</f>
        <v>Yes</v>
      </c>
    </row>
    <row r="1333" spans="1:14" x14ac:dyDescent="0.25">
      <c r="A1333" t="s">
        <v>32</v>
      </c>
      <c r="B1333">
        <v>117</v>
      </c>
      <c r="C1333">
        <v>10530000</v>
      </c>
      <c r="E1333" s="13">
        <v>6309.5766601599998</v>
      </c>
      <c r="F1333" s="13">
        <v>6309.5766601599998</v>
      </c>
      <c r="G1333" s="13">
        <v>0</v>
      </c>
      <c r="H1333" s="13">
        <v>6309.5766601599998</v>
      </c>
      <c r="I1333" s="13">
        <v>0</v>
      </c>
      <c r="J1333">
        <v>248</v>
      </c>
      <c r="K1333">
        <v>2020</v>
      </c>
      <c r="L1333" s="16">
        <v>44078</v>
      </c>
      <c r="N1333" s="17" t="e">
        <f>IF(VLOOKUP(A1333, NHDWaterbody_resolvable_inDWSA!$A$1:$B$165,2,FALSE)&gt;0,"Yes","No")</f>
        <v>#N/A</v>
      </c>
    </row>
    <row r="1334" spans="1:14" x14ac:dyDescent="0.25">
      <c r="A1334" s="17" t="s">
        <v>33</v>
      </c>
      <c r="B1334" s="17">
        <v>226</v>
      </c>
      <c r="C1334" s="17">
        <v>20340000</v>
      </c>
      <c r="E1334" s="13">
        <v>6309.5766601599998</v>
      </c>
      <c r="F1334" s="13">
        <v>6309.5766601599998</v>
      </c>
      <c r="G1334" s="13">
        <v>0</v>
      </c>
      <c r="H1334" s="13">
        <v>6309.5766601599998</v>
      </c>
      <c r="I1334" s="13">
        <v>0</v>
      </c>
      <c r="J1334" s="17">
        <v>248</v>
      </c>
      <c r="K1334" s="17">
        <v>2020</v>
      </c>
      <c r="L1334" s="18">
        <v>44078</v>
      </c>
      <c r="N1334" t="str">
        <f>IF(VLOOKUP(A1334, NHDWaterbody_resolvable_inDWSA!$A$1:$B$165,2,FALSE)&gt;0,"Yes","No")</f>
        <v>Yes</v>
      </c>
    </row>
    <row r="1335" spans="1:14" x14ac:dyDescent="0.25">
      <c r="A1335" s="17" t="s">
        <v>35</v>
      </c>
      <c r="B1335" s="17">
        <v>146</v>
      </c>
      <c r="C1335" s="17">
        <v>13140000</v>
      </c>
      <c r="E1335" s="13">
        <v>6309.5766601599998</v>
      </c>
      <c r="F1335" s="13">
        <v>6309.5766601599998</v>
      </c>
      <c r="G1335" s="13">
        <v>0</v>
      </c>
      <c r="H1335" s="13">
        <v>6309.5766601599998</v>
      </c>
      <c r="I1335" s="13">
        <v>0</v>
      </c>
      <c r="J1335" s="17">
        <v>248</v>
      </c>
      <c r="K1335" s="17">
        <v>2020</v>
      </c>
      <c r="L1335" s="18">
        <v>44078</v>
      </c>
      <c r="N1335" t="e">
        <f>IF(VLOOKUP(A1335, NHDWaterbody_resolvable_inDWSA!$A$1:$B$165,2,FALSE)&gt;0,"Yes","No")</f>
        <v>#N/A</v>
      </c>
    </row>
    <row r="1336" spans="1:14" x14ac:dyDescent="0.25">
      <c r="A1336" s="17" t="s">
        <v>36</v>
      </c>
      <c r="B1336" s="17">
        <v>43</v>
      </c>
      <c r="C1336" s="17">
        <v>3870000</v>
      </c>
      <c r="E1336" s="13">
        <v>6309.5766601599998</v>
      </c>
      <c r="F1336" s="13">
        <v>6309.5766601599998</v>
      </c>
      <c r="G1336" s="13">
        <v>0</v>
      </c>
      <c r="H1336" s="13">
        <v>6309.5766601599998</v>
      </c>
      <c r="I1336" s="13">
        <v>0</v>
      </c>
      <c r="J1336" s="17">
        <v>248</v>
      </c>
      <c r="K1336" s="17">
        <v>2020</v>
      </c>
      <c r="L1336" s="18">
        <v>44078</v>
      </c>
      <c r="N1336" t="e">
        <f>IF(VLOOKUP(A1336, NHDWaterbody_resolvable_inDWSA!$A$1:$B$165,2,FALSE)&gt;0,"Yes","No")</f>
        <v>#N/A</v>
      </c>
    </row>
    <row r="1337" spans="1:14" x14ac:dyDescent="0.25">
      <c r="A1337" t="s">
        <v>52</v>
      </c>
      <c r="B1337">
        <v>53</v>
      </c>
      <c r="C1337">
        <v>4770000</v>
      </c>
      <c r="E1337" s="13">
        <v>6309.5766601599998</v>
      </c>
      <c r="F1337" s="13">
        <v>6309.5766601599998</v>
      </c>
      <c r="G1337" s="13">
        <v>0</v>
      </c>
      <c r="H1337" s="13">
        <v>6309.5766601599998</v>
      </c>
      <c r="I1337" s="13">
        <v>0</v>
      </c>
      <c r="J1337">
        <v>248</v>
      </c>
      <c r="K1337">
        <v>2020</v>
      </c>
      <c r="L1337" s="16">
        <v>44078</v>
      </c>
      <c r="N1337" s="17" t="e">
        <f>IF(VLOOKUP(A1337, NHDWaterbody_resolvable_inDWSA!$A$1:$B$165,2,FALSE)&gt;0,"Yes","No")</f>
        <v>#N/A</v>
      </c>
    </row>
    <row r="1338" spans="1:14" x14ac:dyDescent="0.25">
      <c r="A1338" t="s">
        <v>37</v>
      </c>
      <c r="B1338">
        <v>129</v>
      </c>
      <c r="C1338">
        <v>11610000</v>
      </c>
      <c r="E1338" s="13">
        <v>6309.5766601599998</v>
      </c>
      <c r="F1338" s="13">
        <v>6309.5766601599998</v>
      </c>
      <c r="G1338" s="13">
        <v>0</v>
      </c>
      <c r="H1338" s="13">
        <v>6309.5766601599998</v>
      </c>
      <c r="I1338" s="13">
        <v>0</v>
      </c>
      <c r="J1338">
        <v>248</v>
      </c>
      <c r="K1338">
        <v>2020</v>
      </c>
      <c r="L1338" s="16">
        <v>44078</v>
      </c>
      <c r="N1338" t="e">
        <f>IF(VLOOKUP(A1338, NHDWaterbody_resolvable_inDWSA!$A$1:$B$165,2,FALSE)&gt;0,"Yes","No")</f>
        <v>#N/A</v>
      </c>
    </row>
    <row r="1339" spans="1:14" x14ac:dyDescent="0.25">
      <c r="A1339" s="17" t="s">
        <v>38</v>
      </c>
      <c r="B1339" s="17">
        <v>167</v>
      </c>
      <c r="C1339" s="17">
        <v>15030000</v>
      </c>
      <c r="E1339" s="13">
        <v>6309.5766601599998</v>
      </c>
      <c r="F1339" s="13">
        <v>6309.5766601599998</v>
      </c>
      <c r="G1339" s="13">
        <v>0</v>
      </c>
      <c r="H1339" s="13">
        <v>6309.5766601599998</v>
      </c>
      <c r="I1339" s="13">
        <v>0</v>
      </c>
      <c r="J1339" s="17">
        <v>248</v>
      </c>
      <c r="K1339" s="17">
        <v>2020</v>
      </c>
      <c r="L1339" s="18">
        <v>44078</v>
      </c>
      <c r="N1339" t="e">
        <f>IF(VLOOKUP(A1339, NHDWaterbody_resolvable_inDWSA!$A$1:$B$165,2,FALSE)&gt;0,"Yes","No")</f>
        <v>#N/A</v>
      </c>
    </row>
    <row r="1340" spans="1:14" x14ac:dyDescent="0.25">
      <c r="A1340" s="17" t="s">
        <v>39</v>
      </c>
      <c r="B1340" s="17">
        <v>38</v>
      </c>
      <c r="C1340" s="17">
        <v>3420000</v>
      </c>
      <c r="E1340" s="13">
        <v>6309.5766601599998</v>
      </c>
      <c r="F1340" s="13">
        <v>6309.5766601599998</v>
      </c>
      <c r="G1340" s="13">
        <v>0</v>
      </c>
      <c r="H1340" s="13">
        <v>6309.5766601599998</v>
      </c>
      <c r="I1340" s="13">
        <v>0</v>
      </c>
      <c r="J1340" s="17">
        <v>248</v>
      </c>
      <c r="K1340" s="17">
        <v>2020</v>
      </c>
      <c r="L1340" s="18">
        <v>44078</v>
      </c>
      <c r="N1340" s="17" t="e">
        <f>IF(VLOOKUP(A1340, NHDWaterbody_resolvable_inDWSA!$A$1:$B$165,2,FALSE)&gt;0,"Yes","No")</f>
        <v>#N/A</v>
      </c>
    </row>
    <row r="1341" spans="1:14" x14ac:dyDescent="0.25">
      <c r="A1341" s="17" t="s">
        <v>40</v>
      </c>
      <c r="B1341" s="17">
        <v>14</v>
      </c>
      <c r="C1341" s="17">
        <v>1260000</v>
      </c>
      <c r="E1341" s="13">
        <v>6309.5766601599998</v>
      </c>
      <c r="F1341" s="13">
        <v>6309.5766601599998</v>
      </c>
      <c r="G1341" s="13">
        <v>0</v>
      </c>
      <c r="H1341" s="13">
        <v>6309.5766601599998</v>
      </c>
      <c r="I1341" s="13">
        <v>0</v>
      </c>
      <c r="J1341" s="17">
        <v>248</v>
      </c>
      <c r="K1341" s="17">
        <v>2020</v>
      </c>
      <c r="L1341" s="18">
        <v>44078</v>
      </c>
      <c r="N1341" t="str">
        <f>IF(VLOOKUP(A1341, NHDWaterbody_resolvable_inDWSA!$A$1:$B$165,2,FALSE)&gt;0,"Yes","No")</f>
        <v>Yes</v>
      </c>
    </row>
    <row r="1342" spans="1:14" x14ac:dyDescent="0.25">
      <c r="A1342" t="s">
        <v>41</v>
      </c>
      <c r="B1342">
        <v>38</v>
      </c>
      <c r="C1342">
        <v>3420000</v>
      </c>
      <c r="E1342" s="13">
        <v>6309.5766601599998</v>
      </c>
      <c r="F1342" s="13">
        <v>6309.5766601599998</v>
      </c>
      <c r="G1342" s="13">
        <v>0</v>
      </c>
      <c r="H1342" s="13">
        <v>6309.5766601599998</v>
      </c>
      <c r="I1342" s="13">
        <v>0</v>
      </c>
      <c r="J1342">
        <v>248</v>
      </c>
      <c r="K1342">
        <v>2020</v>
      </c>
      <c r="L1342" s="16">
        <v>44078</v>
      </c>
      <c r="N1342" s="17" t="str">
        <f>IF(VLOOKUP(A1342, NHDWaterbody_resolvable_inDWSA!$A$1:$B$165,2,FALSE)&gt;0,"Yes","No")</f>
        <v>Yes</v>
      </c>
    </row>
    <row r="1343" spans="1:14" x14ac:dyDescent="0.25">
      <c r="A1343" s="17" t="s">
        <v>42</v>
      </c>
      <c r="B1343" s="17">
        <v>32</v>
      </c>
      <c r="C1343" s="17">
        <v>2880000</v>
      </c>
      <c r="E1343" s="13">
        <v>6309.5766601599998</v>
      </c>
      <c r="F1343" s="13">
        <v>6309.5766601599998</v>
      </c>
      <c r="G1343" s="13">
        <v>0</v>
      </c>
      <c r="H1343" s="13">
        <v>6309.5766601599998</v>
      </c>
      <c r="I1343" s="13">
        <v>0</v>
      </c>
      <c r="J1343" s="17">
        <v>248</v>
      </c>
      <c r="K1343" s="17">
        <v>2020</v>
      </c>
      <c r="L1343" s="18">
        <v>44078</v>
      </c>
      <c r="N1343" t="str">
        <f>IF(VLOOKUP(A1343, NHDWaterbody_resolvable_inDWSA!$A$1:$B$165,2,FALSE)&gt;0,"Yes","No")</f>
        <v>Yes</v>
      </c>
    </row>
    <row r="1344" spans="1:14" x14ac:dyDescent="0.25">
      <c r="A1344" s="17" t="s">
        <v>43</v>
      </c>
      <c r="B1344" s="17">
        <v>21</v>
      </c>
      <c r="C1344" s="17">
        <v>1890000</v>
      </c>
      <c r="E1344" s="13">
        <v>6309.5766601599998</v>
      </c>
      <c r="F1344" s="13">
        <v>6309.5766601599998</v>
      </c>
      <c r="G1344" s="13">
        <v>0</v>
      </c>
      <c r="H1344" s="13">
        <v>6309.5766601599998</v>
      </c>
      <c r="I1344" s="13">
        <v>0</v>
      </c>
      <c r="J1344" s="17">
        <v>248</v>
      </c>
      <c r="K1344" s="17">
        <v>2020</v>
      </c>
      <c r="L1344" s="18">
        <v>44078</v>
      </c>
      <c r="N1344" t="e">
        <f>IF(VLOOKUP(A1344, NHDWaterbody_resolvable_inDWSA!$A$1:$B$165,2,FALSE)&gt;0,"Yes","No")</f>
        <v>#N/A</v>
      </c>
    </row>
    <row r="1345" spans="1:14" x14ac:dyDescent="0.25">
      <c r="A1345" s="17" t="s">
        <v>44</v>
      </c>
      <c r="B1345" s="17">
        <v>34</v>
      </c>
      <c r="C1345" s="17">
        <v>3060000</v>
      </c>
      <c r="E1345" s="13">
        <v>6309.5766601599998</v>
      </c>
      <c r="F1345" s="13">
        <v>6309.5766601599998</v>
      </c>
      <c r="G1345" s="13">
        <v>0</v>
      </c>
      <c r="H1345" s="13">
        <v>6309.5766601599998</v>
      </c>
      <c r="I1345" s="13">
        <v>0</v>
      </c>
      <c r="J1345" s="17">
        <v>248</v>
      </c>
      <c r="K1345" s="17">
        <v>2020</v>
      </c>
      <c r="L1345" s="18">
        <v>44078</v>
      </c>
      <c r="N1345" t="str">
        <f>IF(VLOOKUP(A1345, NHDWaterbody_resolvable_inDWSA!$A$1:$B$165,2,FALSE)&gt;0,"Yes","No")</f>
        <v>Yes</v>
      </c>
    </row>
    <row r="1346" spans="1:14" x14ac:dyDescent="0.25">
      <c r="A1346" s="17" t="s">
        <v>45</v>
      </c>
      <c r="B1346" s="17">
        <v>25</v>
      </c>
      <c r="C1346" s="17">
        <v>2250000</v>
      </c>
      <c r="E1346" s="13">
        <v>6309.5766601599998</v>
      </c>
      <c r="F1346" s="13">
        <v>6309.5766601599998</v>
      </c>
      <c r="G1346" s="13">
        <v>0</v>
      </c>
      <c r="H1346" s="13">
        <v>6309.5766601599998</v>
      </c>
      <c r="I1346" s="13">
        <v>0</v>
      </c>
      <c r="J1346" s="17">
        <v>248</v>
      </c>
      <c r="K1346" s="17">
        <v>2020</v>
      </c>
      <c r="L1346" s="18">
        <v>44078</v>
      </c>
      <c r="N1346" t="str">
        <f>IF(VLOOKUP(A1346, NHDWaterbody_resolvable_inDWSA!$A$1:$B$165,2,FALSE)&gt;0,"Yes","No")</f>
        <v>Yes</v>
      </c>
    </row>
    <row r="1347" spans="1:14" x14ac:dyDescent="0.25">
      <c r="A1347" t="s">
        <v>25</v>
      </c>
      <c r="B1347">
        <v>43</v>
      </c>
      <c r="C1347">
        <v>3870000</v>
      </c>
      <c r="E1347" s="13">
        <v>6309.5766601599998</v>
      </c>
      <c r="F1347" s="13">
        <v>6309.5766601599998</v>
      </c>
      <c r="G1347" s="13">
        <v>0</v>
      </c>
      <c r="H1347" s="13">
        <v>6309.5766601599998</v>
      </c>
      <c r="I1347" s="13">
        <v>0</v>
      </c>
      <c r="J1347">
        <v>248</v>
      </c>
      <c r="K1347">
        <v>2020</v>
      </c>
      <c r="L1347" s="16">
        <v>44078</v>
      </c>
      <c r="N1347" s="17" t="e">
        <f>IF(VLOOKUP(A1347, NHDWaterbody_resolvable_inDWSA!$A$1:$B$165,2,FALSE)&gt;0,"Yes","No")</f>
        <v>#N/A</v>
      </c>
    </row>
    <row r="1348" spans="1:14" x14ac:dyDescent="0.25">
      <c r="A1348" t="s">
        <v>51</v>
      </c>
      <c r="B1348">
        <v>28</v>
      </c>
      <c r="C1348">
        <v>2520000</v>
      </c>
      <c r="E1348" s="13">
        <v>6309.5766601599998</v>
      </c>
      <c r="F1348" s="13">
        <v>6309.5766601599998</v>
      </c>
      <c r="G1348" s="13">
        <v>0</v>
      </c>
      <c r="H1348" s="13">
        <v>6309.5766601599998</v>
      </c>
      <c r="I1348" s="13">
        <v>0</v>
      </c>
      <c r="J1348">
        <v>248</v>
      </c>
      <c r="K1348">
        <v>2020</v>
      </c>
      <c r="L1348" s="16">
        <v>44078</v>
      </c>
      <c r="N1348" s="17" t="str">
        <f>IF(VLOOKUP(A1348, NHDWaterbody_resolvable_inDWSA!$A$1:$B$165,2,FALSE)&gt;0,"Yes","No")</f>
        <v>Yes</v>
      </c>
    </row>
    <row r="1349" spans="1:14" x14ac:dyDescent="0.25">
      <c r="A1349" t="s">
        <v>29</v>
      </c>
      <c r="B1349">
        <v>7</v>
      </c>
      <c r="C1349">
        <v>630000</v>
      </c>
      <c r="E1349" s="13">
        <v>6309.5766601599998</v>
      </c>
      <c r="F1349" s="13">
        <v>6309.5766601599998</v>
      </c>
      <c r="G1349" s="13">
        <v>0</v>
      </c>
      <c r="H1349" s="13">
        <v>6309.5766601599998</v>
      </c>
      <c r="I1349" s="13">
        <v>0</v>
      </c>
      <c r="J1349">
        <v>248</v>
      </c>
      <c r="K1349">
        <v>2020</v>
      </c>
      <c r="L1349" s="16">
        <v>44078</v>
      </c>
      <c r="N1349" s="17" t="e">
        <f>IF(VLOOKUP(A1349, NHDWaterbody_resolvable_inDWSA!$A$1:$B$165,2,FALSE)&gt;0,"Yes","No")</f>
        <v>#N/A</v>
      </c>
    </row>
    <row r="1350" spans="1:14" x14ac:dyDescent="0.25">
      <c r="A1350" t="s">
        <v>53</v>
      </c>
      <c r="B1350">
        <v>12</v>
      </c>
      <c r="C1350">
        <v>1080000</v>
      </c>
      <c r="E1350" s="13">
        <v>6309.5766601599998</v>
      </c>
      <c r="F1350" s="13">
        <v>6309.5766601599998</v>
      </c>
      <c r="G1350" s="13">
        <v>0</v>
      </c>
      <c r="H1350" s="13">
        <v>6309.5766601599998</v>
      </c>
      <c r="I1350" s="13">
        <v>0</v>
      </c>
      <c r="J1350">
        <v>248</v>
      </c>
      <c r="K1350">
        <v>2020</v>
      </c>
      <c r="L1350" s="16">
        <v>44078</v>
      </c>
      <c r="N1350" s="17" t="str">
        <f>IF(VLOOKUP(A1350, NHDWaterbody_resolvable_inDWSA!$A$1:$B$165,2,FALSE)&gt;0,"Yes","No")</f>
        <v>Yes</v>
      </c>
    </row>
    <row r="1351" spans="1:14" x14ac:dyDescent="0.25">
      <c r="A1351" s="17" t="s">
        <v>54</v>
      </c>
      <c r="B1351" s="17">
        <v>48</v>
      </c>
      <c r="C1351" s="17">
        <v>4320000</v>
      </c>
      <c r="E1351" s="13">
        <v>6309.5766601599998</v>
      </c>
      <c r="F1351" s="13">
        <v>6309.5766601599998</v>
      </c>
      <c r="G1351" s="13">
        <v>0</v>
      </c>
      <c r="H1351" s="13">
        <v>6309.5766601599998</v>
      </c>
      <c r="I1351" s="13">
        <v>0</v>
      </c>
      <c r="J1351" s="17">
        <v>248</v>
      </c>
      <c r="K1351" s="17">
        <v>2020</v>
      </c>
      <c r="L1351" s="18">
        <v>44078</v>
      </c>
      <c r="N1351" t="str">
        <f>IF(VLOOKUP(A1351, NHDWaterbody_resolvable_inDWSA!$A$1:$B$165,2,FALSE)&gt;0,"Yes","No")</f>
        <v>Yes</v>
      </c>
    </row>
    <row r="1352" spans="1:14" x14ac:dyDescent="0.25">
      <c r="A1352" s="17" t="s">
        <v>48</v>
      </c>
      <c r="B1352" s="17">
        <v>44</v>
      </c>
      <c r="C1352" s="17">
        <v>3960000</v>
      </c>
      <c r="E1352" s="13">
        <v>6309.5766601599998</v>
      </c>
      <c r="F1352" s="13">
        <v>6309.5766601599998</v>
      </c>
      <c r="G1352" s="13">
        <v>0</v>
      </c>
      <c r="H1352" s="13">
        <v>6309.5766601599998</v>
      </c>
      <c r="I1352" s="13">
        <v>0</v>
      </c>
      <c r="J1352" s="17">
        <v>248</v>
      </c>
      <c r="K1352" s="17">
        <v>2020</v>
      </c>
      <c r="L1352" s="18">
        <v>44078</v>
      </c>
      <c r="N1352" t="str">
        <f>IF(VLOOKUP(A1352, NHDWaterbody_resolvable_inDWSA!$A$1:$B$165,2,FALSE)&gt;0,"Yes","No")</f>
        <v>Yes</v>
      </c>
    </row>
    <row r="1353" spans="1:14" x14ac:dyDescent="0.25">
      <c r="A1353" t="s">
        <v>30</v>
      </c>
      <c r="B1353">
        <v>571</v>
      </c>
      <c r="C1353">
        <v>51390000</v>
      </c>
      <c r="E1353" s="13">
        <v>6309.5766601599998</v>
      </c>
      <c r="F1353" s="13">
        <v>6309.5766601599998</v>
      </c>
      <c r="G1353" s="13">
        <v>0</v>
      </c>
      <c r="H1353" s="13">
        <v>6309.5766601599998</v>
      </c>
      <c r="I1353" s="13">
        <v>5.0385292396800004E-4</v>
      </c>
      <c r="J1353">
        <v>248</v>
      </c>
      <c r="K1353">
        <v>2020</v>
      </c>
      <c r="L1353" s="16">
        <v>44078</v>
      </c>
      <c r="N1353" s="17" t="e">
        <f>IF(VLOOKUP(A1353, NHDWaterbody_resolvable_inDWSA!$A$1:$B$165,2,FALSE)&gt;0,"Yes","No")</f>
        <v>#N/A</v>
      </c>
    </row>
    <row r="1354" spans="1:14" x14ac:dyDescent="0.25">
      <c r="A1354" s="17" t="s">
        <v>49</v>
      </c>
      <c r="B1354" s="17">
        <v>116</v>
      </c>
      <c r="C1354" s="17">
        <v>10440000</v>
      </c>
      <c r="E1354" s="13">
        <v>6309.5766601599998</v>
      </c>
      <c r="F1354" s="13">
        <v>1380384.625</v>
      </c>
      <c r="G1354" s="13">
        <v>1374075.04834</v>
      </c>
      <c r="H1354" s="13">
        <v>371296.39015400002</v>
      </c>
      <c r="I1354" s="13">
        <v>284312.675147</v>
      </c>
      <c r="J1354" s="17">
        <v>247</v>
      </c>
      <c r="K1354" s="17">
        <v>2020</v>
      </c>
      <c r="L1354" s="18">
        <v>44077</v>
      </c>
      <c r="N1354" t="str">
        <f>IF(VLOOKUP(A1354, NHDWaterbody_resolvable_inDWSA!$A$1:$B$165,2,FALSE)&gt;0,"Yes","No")</f>
        <v>Yes</v>
      </c>
    </row>
    <row r="1355" spans="1:14" x14ac:dyDescent="0.25">
      <c r="A1355" s="17" t="s">
        <v>24</v>
      </c>
      <c r="B1355" s="17">
        <v>258</v>
      </c>
      <c r="C1355" s="17">
        <v>23220000</v>
      </c>
      <c r="E1355" s="13">
        <v>6309.5766601599998</v>
      </c>
      <c r="F1355" s="13">
        <v>496592.40625</v>
      </c>
      <c r="G1355" s="13">
        <v>490282.82958999998</v>
      </c>
      <c r="H1355" s="13">
        <v>28880.1408237</v>
      </c>
      <c r="I1355" s="13">
        <v>66873.296731299997</v>
      </c>
      <c r="J1355" s="17">
        <v>247</v>
      </c>
      <c r="K1355" s="17">
        <v>2020</v>
      </c>
      <c r="L1355" s="18">
        <v>44077</v>
      </c>
      <c r="N1355" t="str">
        <f>IF(VLOOKUP(A1355, NHDWaterbody_resolvable_inDWSA!$A$1:$B$165,2,FALSE)&gt;0,"Yes","No")</f>
        <v>Yes</v>
      </c>
    </row>
    <row r="1356" spans="1:14" x14ac:dyDescent="0.25">
      <c r="A1356" s="17" t="s">
        <v>16</v>
      </c>
      <c r="B1356" s="17">
        <v>110</v>
      </c>
      <c r="C1356" s="17">
        <v>9900000</v>
      </c>
      <c r="E1356" s="13">
        <v>6309.5766601599998</v>
      </c>
      <c r="F1356" s="13">
        <v>293765.0625</v>
      </c>
      <c r="G1356" s="13">
        <v>287455.48583999998</v>
      </c>
      <c r="H1356" s="13">
        <v>12391.6036976</v>
      </c>
      <c r="I1356" s="13">
        <v>33936.674833700003</v>
      </c>
      <c r="J1356" s="17">
        <v>247</v>
      </c>
      <c r="K1356" s="17">
        <v>2020</v>
      </c>
      <c r="L1356" s="18">
        <v>44077</v>
      </c>
      <c r="N1356" t="str">
        <f>IF(VLOOKUP(A1356, NHDWaterbody_resolvable_inDWSA!$A$1:$B$165,2,FALSE)&gt;0,"Yes","No")</f>
        <v>Yes</v>
      </c>
    </row>
    <row r="1357" spans="1:14" x14ac:dyDescent="0.25">
      <c r="A1357" s="17" t="s">
        <v>48</v>
      </c>
      <c r="B1357" s="17">
        <v>47</v>
      </c>
      <c r="C1357" s="17">
        <v>4230000</v>
      </c>
      <c r="E1357" s="13">
        <v>6309.5766601599998</v>
      </c>
      <c r="F1357" s="13">
        <v>12941.9658203</v>
      </c>
      <c r="G1357" s="13">
        <v>6632.3891601599998</v>
      </c>
      <c r="H1357" s="13">
        <v>6450.6913231400003</v>
      </c>
      <c r="I1357" s="13">
        <v>957.08620980199998</v>
      </c>
      <c r="J1357" s="17">
        <v>247</v>
      </c>
      <c r="K1357" s="17">
        <v>2020</v>
      </c>
      <c r="L1357" s="18">
        <v>44077</v>
      </c>
      <c r="N1357" t="str">
        <f>IF(VLOOKUP(A1357, NHDWaterbody_resolvable_inDWSA!$A$1:$B$165,2,FALSE)&gt;0,"Yes","No")</f>
        <v>Yes</v>
      </c>
    </row>
    <row r="1358" spans="1:14" x14ac:dyDescent="0.25">
      <c r="A1358" t="s">
        <v>40</v>
      </c>
      <c r="B1358">
        <v>21</v>
      </c>
      <c r="C1358">
        <v>1890000</v>
      </c>
      <c r="E1358" s="13">
        <v>6309.5766601599998</v>
      </c>
      <c r="F1358" s="13">
        <v>6309.5766601599998</v>
      </c>
      <c r="G1358" s="13">
        <v>0</v>
      </c>
      <c r="H1358" s="13">
        <v>6309.5766601599998</v>
      </c>
      <c r="I1358" s="13">
        <v>0</v>
      </c>
      <c r="J1358">
        <v>247</v>
      </c>
      <c r="K1358">
        <v>2020</v>
      </c>
      <c r="L1358" s="16">
        <v>44077</v>
      </c>
      <c r="N1358" t="str">
        <f>IF(VLOOKUP(A1358, NHDWaterbody_resolvable_inDWSA!$A$1:$B$165,2,FALSE)&gt;0,"Yes","No")</f>
        <v>Yes</v>
      </c>
    </row>
    <row r="1359" spans="1:14" x14ac:dyDescent="0.25">
      <c r="A1359" s="17" t="s">
        <v>41</v>
      </c>
      <c r="B1359" s="17">
        <v>39</v>
      </c>
      <c r="C1359" s="17">
        <v>3510000</v>
      </c>
      <c r="E1359" s="13">
        <v>6309.5766601599998</v>
      </c>
      <c r="F1359" s="13">
        <v>6309.5766601599998</v>
      </c>
      <c r="G1359" s="13">
        <v>0</v>
      </c>
      <c r="H1359" s="13">
        <v>6309.5766601599998</v>
      </c>
      <c r="I1359" s="13">
        <v>0</v>
      </c>
      <c r="J1359" s="17">
        <v>247</v>
      </c>
      <c r="K1359" s="17">
        <v>2020</v>
      </c>
      <c r="L1359" s="18">
        <v>44077</v>
      </c>
      <c r="N1359" t="str">
        <f>IF(VLOOKUP(A1359, NHDWaterbody_resolvable_inDWSA!$A$1:$B$165,2,FALSE)&gt;0,"Yes","No")</f>
        <v>Yes</v>
      </c>
    </row>
    <row r="1360" spans="1:14" x14ac:dyDescent="0.25">
      <c r="A1360" s="17" t="s">
        <v>42</v>
      </c>
      <c r="B1360" s="17">
        <v>55</v>
      </c>
      <c r="C1360" s="17">
        <v>4950000</v>
      </c>
      <c r="E1360" s="13">
        <v>6309.5766601599998</v>
      </c>
      <c r="F1360" s="13">
        <v>6309.5766601599998</v>
      </c>
      <c r="G1360" s="13">
        <v>0</v>
      </c>
      <c r="H1360" s="13">
        <v>6309.5766601599998</v>
      </c>
      <c r="I1360" s="13">
        <v>0</v>
      </c>
      <c r="J1360" s="17">
        <v>247</v>
      </c>
      <c r="K1360" s="17">
        <v>2020</v>
      </c>
      <c r="L1360" s="18">
        <v>44077</v>
      </c>
      <c r="N1360" t="str">
        <f>IF(VLOOKUP(A1360, NHDWaterbody_resolvable_inDWSA!$A$1:$B$165,2,FALSE)&gt;0,"Yes","No")</f>
        <v>Yes</v>
      </c>
    </row>
    <row r="1361" spans="1:14" x14ac:dyDescent="0.25">
      <c r="A1361" s="17" t="s">
        <v>44</v>
      </c>
      <c r="B1361" s="17">
        <v>89</v>
      </c>
      <c r="C1361" s="17">
        <v>8010000</v>
      </c>
      <c r="E1361" s="13">
        <v>6309.5766601599998</v>
      </c>
      <c r="F1361" s="13">
        <v>6309.5766601599998</v>
      </c>
      <c r="G1361" s="13">
        <v>0</v>
      </c>
      <c r="H1361" s="13">
        <v>6309.5766601599998</v>
      </c>
      <c r="I1361" s="13">
        <v>0</v>
      </c>
      <c r="J1361" s="17">
        <v>247</v>
      </c>
      <c r="K1361" s="17">
        <v>2020</v>
      </c>
      <c r="L1361" s="18">
        <v>44077</v>
      </c>
      <c r="N1361" t="str">
        <f>IF(VLOOKUP(A1361, NHDWaterbody_resolvable_inDWSA!$A$1:$B$165,2,FALSE)&gt;0,"Yes","No")</f>
        <v>Yes</v>
      </c>
    </row>
    <row r="1362" spans="1:14" x14ac:dyDescent="0.25">
      <c r="A1362" t="s">
        <v>45</v>
      </c>
      <c r="B1362">
        <v>29</v>
      </c>
      <c r="C1362">
        <v>2610000</v>
      </c>
      <c r="E1362" s="13">
        <v>6309.5766601599998</v>
      </c>
      <c r="F1362" s="13">
        <v>6309.5766601599998</v>
      </c>
      <c r="G1362" s="13">
        <v>0</v>
      </c>
      <c r="H1362" s="13">
        <v>6309.5766601599998</v>
      </c>
      <c r="I1362" s="13">
        <v>0</v>
      </c>
      <c r="J1362">
        <v>247</v>
      </c>
      <c r="K1362">
        <v>2020</v>
      </c>
      <c r="L1362" s="16">
        <v>44077</v>
      </c>
      <c r="N1362" s="17" t="str">
        <f>IF(VLOOKUP(A1362, NHDWaterbody_resolvable_inDWSA!$A$1:$B$165,2,FALSE)&gt;0,"Yes","No")</f>
        <v>Yes</v>
      </c>
    </row>
    <row r="1363" spans="1:14" x14ac:dyDescent="0.25">
      <c r="A1363" s="17" t="s">
        <v>51</v>
      </c>
      <c r="B1363" s="17">
        <v>34</v>
      </c>
      <c r="C1363" s="17">
        <v>3060000</v>
      </c>
      <c r="E1363" s="13">
        <v>6309.5766601599998</v>
      </c>
      <c r="F1363" s="13">
        <v>6309.5766601599998</v>
      </c>
      <c r="G1363" s="13">
        <v>0</v>
      </c>
      <c r="H1363" s="13">
        <v>6309.5766601599998</v>
      </c>
      <c r="I1363" s="13">
        <v>0</v>
      </c>
      <c r="J1363" s="17">
        <v>247</v>
      </c>
      <c r="K1363" s="17">
        <v>2020</v>
      </c>
      <c r="L1363" s="18">
        <v>44077</v>
      </c>
      <c r="N1363" t="str">
        <f>IF(VLOOKUP(A1363, NHDWaterbody_resolvable_inDWSA!$A$1:$B$165,2,FALSE)&gt;0,"Yes","No")</f>
        <v>Yes</v>
      </c>
    </row>
    <row r="1364" spans="1:14" x14ac:dyDescent="0.25">
      <c r="A1364" s="17" t="s">
        <v>53</v>
      </c>
      <c r="B1364" s="17">
        <v>54</v>
      </c>
      <c r="C1364" s="17">
        <v>4860000</v>
      </c>
      <c r="E1364" s="13">
        <v>6309.5766601599998</v>
      </c>
      <c r="F1364" s="13">
        <v>6309.5766601599998</v>
      </c>
      <c r="G1364" s="13">
        <v>0</v>
      </c>
      <c r="H1364" s="13">
        <v>6309.5766601599998</v>
      </c>
      <c r="I1364" s="13">
        <v>0</v>
      </c>
      <c r="J1364" s="17">
        <v>247</v>
      </c>
      <c r="K1364" s="17">
        <v>2020</v>
      </c>
      <c r="L1364" s="18">
        <v>44077</v>
      </c>
      <c r="N1364" t="str">
        <f>IF(VLOOKUP(A1364, NHDWaterbody_resolvable_inDWSA!$A$1:$B$165,2,FALSE)&gt;0,"Yes","No")</f>
        <v>Yes</v>
      </c>
    </row>
    <row r="1365" spans="1:14" x14ac:dyDescent="0.25">
      <c r="A1365" s="17" t="s">
        <v>54</v>
      </c>
      <c r="B1365" s="17">
        <v>62</v>
      </c>
      <c r="C1365" s="17">
        <v>5580000</v>
      </c>
      <c r="E1365" s="13">
        <v>6309.5766601599998</v>
      </c>
      <c r="F1365" s="13">
        <v>6309.5766601599998</v>
      </c>
      <c r="G1365" s="13">
        <v>0</v>
      </c>
      <c r="H1365" s="13">
        <v>6309.5766601599998</v>
      </c>
      <c r="I1365" s="13">
        <v>0</v>
      </c>
      <c r="J1365" s="17">
        <v>247</v>
      </c>
      <c r="K1365" s="17">
        <v>2020</v>
      </c>
      <c r="L1365" s="18">
        <v>44077</v>
      </c>
      <c r="N1365" t="str">
        <f>IF(VLOOKUP(A1365, NHDWaterbody_resolvable_inDWSA!$A$1:$B$165,2,FALSE)&gt;0,"Yes","No")</f>
        <v>Yes</v>
      </c>
    </row>
    <row r="1366" spans="1:14" x14ac:dyDescent="0.25">
      <c r="A1366" t="s">
        <v>14</v>
      </c>
      <c r="B1366">
        <v>83</v>
      </c>
      <c r="C1366">
        <v>7470000</v>
      </c>
      <c r="E1366" s="13">
        <v>6309.5766601599998</v>
      </c>
      <c r="F1366" s="13">
        <v>3732504</v>
      </c>
      <c r="G1366" s="13">
        <v>3726194.4233400002</v>
      </c>
      <c r="H1366" s="13">
        <v>838123.72590900003</v>
      </c>
      <c r="I1366" s="13">
        <v>796581.67146800004</v>
      </c>
      <c r="J1366">
        <v>246</v>
      </c>
      <c r="K1366">
        <v>2020</v>
      </c>
      <c r="L1366" s="16">
        <v>44076</v>
      </c>
      <c r="N1366" s="17" t="e">
        <f>IF(VLOOKUP(A1366, NHDWaterbody_resolvable_inDWSA!$A$1:$B$165,2,FALSE)&gt;0,"Yes","No")</f>
        <v>#N/A</v>
      </c>
    </row>
    <row r="1367" spans="1:14" x14ac:dyDescent="0.25">
      <c r="A1367" s="17" t="s">
        <v>20</v>
      </c>
      <c r="B1367" s="17">
        <v>2546</v>
      </c>
      <c r="C1367" s="17">
        <v>229140000</v>
      </c>
      <c r="E1367" s="13">
        <v>6309.5766601599998</v>
      </c>
      <c r="F1367" s="13">
        <v>6486349</v>
      </c>
      <c r="G1367" s="13">
        <v>6480039.4233400002</v>
      </c>
      <c r="H1367" s="13">
        <v>660843.11255299998</v>
      </c>
      <c r="I1367" s="13">
        <v>811161.41079600004</v>
      </c>
      <c r="J1367" s="17">
        <v>246</v>
      </c>
      <c r="K1367" s="17">
        <v>2020</v>
      </c>
      <c r="L1367" s="18">
        <v>44076</v>
      </c>
      <c r="N1367" t="e">
        <f>IF(VLOOKUP(A1367, NHDWaterbody_resolvable_inDWSA!$A$1:$B$165,2,FALSE)&gt;0,"Yes","No")</f>
        <v>#N/A</v>
      </c>
    </row>
    <row r="1368" spans="1:14" x14ac:dyDescent="0.25">
      <c r="A1368" s="17" t="s">
        <v>18</v>
      </c>
      <c r="B1368" s="17">
        <v>82</v>
      </c>
      <c r="C1368" s="17">
        <v>7380000</v>
      </c>
      <c r="E1368" s="13">
        <v>6309.5766601599998</v>
      </c>
      <c r="F1368" s="13">
        <v>1674943.75</v>
      </c>
      <c r="G1368" s="13">
        <v>1668634.17334</v>
      </c>
      <c r="H1368" s="13">
        <v>655701.26841200003</v>
      </c>
      <c r="I1368" s="13">
        <v>429476.894012</v>
      </c>
      <c r="J1368" s="17">
        <v>246</v>
      </c>
      <c r="K1368" s="17">
        <v>2020</v>
      </c>
      <c r="L1368" s="18">
        <v>44076</v>
      </c>
      <c r="N1368" t="e">
        <f>IF(VLOOKUP(A1368, NHDWaterbody_resolvable_inDWSA!$A$1:$B$165,2,FALSE)&gt;0,"Yes","No")</f>
        <v>#N/A</v>
      </c>
    </row>
    <row r="1369" spans="1:14" x14ac:dyDescent="0.25">
      <c r="A1369" s="17" t="s">
        <v>21</v>
      </c>
      <c r="B1369" s="17">
        <v>1520</v>
      </c>
      <c r="C1369" s="17">
        <v>136800000</v>
      </c>
      <c r="E1369" s="13">
        <v>6309.5766601599998</v>
      </c>
      <c r="F1369" s="13">
        <v>5970356.5</v>
      </c>
      <c r="G1369" s="13">
        <v>5964046.9233400002</v>
      </c>
      <c r="H1369" s="13">
        <v>514628.47847700003</v>
      </c>
      <c r="I1369" s="13">
        <v>829543.87946900004</v>
      </c>
      <c r="J1369" s="17">
        <v>246</v>
      </c>
      <c r="K1369" s="17">
        <v>2020</v>
      </c>
      <c r="L1369" s="18">
        <v>44076</v>
      </c>
      <c r="N1369" t="e">
        <f>IF(VLOOKUP(A1369, NHDWaterbody_resolvable_inDWSA!$A$1:$B$165,2,FALSE)&gt;0,"Yes","No")</f>
        <v>#N/A</v>
      </c>
    </row>
    <row r="1370" spans="1:14" x14ac:dyDescent="0.25">
      <c r="A1370" s="17" t="s">
        <v>34</v>
      </c>
      <c r="B1370" s="17">
        <v>29</v>
      </c>
      <c r="C1370" s="17">
        <v>2610000</v>
      </c>
      <c r="E1370" s="13">
        <v>6309.5766601599998</v>
      </c>
      <c r="F1370" s="13">
        <v>1419058.125</v>
      </c>
      <c r="G1370" s="13">
        <v>1412748.54834</v>
      </c>
      <c r="H1370" s="13">
        <v>383248.97023199999</v>
      </c>
      <c r="I1370" s="13">
        <v>391373.88477499998</v>
      </c>
      <c r="J1370" s="17">
        <v>246</v>
      </c>
      <c r="K1370" s="17">
        <v>2020</v>
      </c>
      <c r="L1370" s="18">
        <v>44076</v>
      </c>
      <c r="N1370" t="str">
        <f>IF(VLOOKUP(A1370, NHDWaterbody_resolvable_inDWSA!$A$1:$B$165,2,FALSE)&gt;0,"Yes","No")</f>
        <v>Yes</v>
      </c>
    </row>
    <row r="1371" spans="1:14" x14ac:dyDescent="0.25">
      <c r="A1371" s="17" t="s">
        <v>49</v>
      </c>
      <c r="B1371" s="17">
        <v>115</v>
      </c>
      <c r="C1371" s="17">
        <v>10350000</v>
      </c>
      <c r="E1371" s="13">
        <v>6309.5766601599998</v>
      </c>
      <c r="F1371" s="13">
        <v>1076466</v>
      </c>
      <c r="G1371" s="13">
        <v>1070156.42334</v>
      </c>
      <c r="H1371" s="13">
        <v>303628.95150299999</v>
      </c>
      <c r="I1371" s="13">
        <v>235595.91863999999</v>
      </c>
      <c r="J1371" s="17">
        <v>246</v>
      </c>
      <c r="K1371" s="17">
        <v>2020</v>
      </c>
      <c r="L1371" s="18">
        <v>44076</v>
      </c>
      <c r="N1371" t="str">
        <f>IF(VLOOKUP(A1371, NHDWaterbody_resolvable_inDWSA!$A$1:$B$165,2,FALSE)&gt;0,"Yes","No")</f>
        <v>Yes</v>
      </c>
    </row>
    <row r="1372" spans="1:14" x14ac:dyDescent="0.25">
      <c r="A1372" s="17" t="s">
        <v>47</v>
      </c>
      <c r="B1372" s="17">
        <v>30</v>
      </c>
      <c r="C1372" s="17">
        <v>2700000</v>
      </c>
      <c r="E1372" s="13">
        <v>6309.5766601599998</v>
      </c>
      <c r="F1372" s="13">
        <v>602559.875</v>
      </c>
      <c r="G1372" s="13">
        <v>596250.29833999998</v>
      </c>
      <c r="H1372" s="13">
        <v>232983.70782899999</v>
      </c>
      <c r="I1372" s="13">
        <v>153091.02830199999</v>
      </c>
      <c r="J1372" s="17">
        <v>246</v>
      </c>
      <c r="K1372" s="17">
        <v>2020</v>
      </c>
      <c r="L1372" s="18">
        <v>44076</v>
      </c>
      <c r="N1372" t="e">
        <f>IF(VLOOKUP(A1372, NHDWaterbody_resolvable_inDWSA!$A$1:$B$165,2,FALSE)&gt;0,"Yes","No")</f>
        <v>#N/A</v>
      </c>
    </row>
    <row r="1373" spans="1:14" x14ac:dyDescent="0.25">
      <c r="A1373" s="17" t="s">
        <v>31</v>
      </c>
      <c r="B1373" s="17">
        <v>122</v>
      </c>
      <c r="C1373" s="17">
        <v>10980000</v>
      </c>
      <c r="E1373" s="13">
        <v>6309.5766601599998</v>
      </c>
      <c r="F1373" s="13">
        <v>420726.6875</v>
      </c>
      <c r="G1373" s="13">
        <v>414417.11083999998</v>
      </c>
      <c r="H1373" s="13">
        <v>100981.728135</v>
      </c>
      <c r="I1373" s="13">
        <v>97758.831563900007</v>
      </c>
      <c r="J1373" s="17">
        <v>246</v>
      </c>
      <c r="K1373" s="17">
        <v>2020</v>
      </c>
      <c r="L1373" s="18">
        <v>44076</v>
      </c>
      <c r="N1373" t="e">
        <f>IF(VLOOKUP(A1373, NHDWaterbody_resolvable_inDWSA!$A$1:$B$165,2,FALSE)&gt;0,"Yes","No")</f>
        <v>#N/A</v>
      </c>
    </row>
    <row r="1374" spans="1:14" x14ac:dyDescent="0.25">
      <c r="A1374" s="17" t="s">
        <v>15</v>
      </c>
      <c r="B1374" s="17">
        <v>1020</v>
      </c>
      <c r="C1374" s="17">
        <v>91800000</v>
      </c>
      <c r="E1374" s="13">
        <v>6309.5766601599998</v>
      </c>
      <c r="F1374" s="13">
        <v>862978.75</v>
      </c>
      <c r="G1374" s="13">
        <v>856669.17333999998</v>
      </c>
      <c r="H1374" s="13">
        <v>66707.006501800002</v>
      </c>
      <c r="I1374" s="13">
        <v>127671.916526</v>
      </c>
      <c r="J1374" s="17">
        <v>246</v>
      </c>
      <c r="K1374" s="17">
        <v>2020</v>
      </c>
      <c r="L1374" s="18">
        <v>44076</v>
      </c>
      <c r="N1374" t="e">
        <f>IF(VLOOKUP(A1374, NHDWaterbody_resolvable_inDWSA!$A$1:$B$165,2,FALSE)&gt;0,"Yes","No")</f>
        <v>#N/A</v>
      </c>
    </row>
    <row r="1375" spans="1:14" x14ac:dyDescent="0.25">
      <c r="A1375" t="s">
        <v>22</v>
      </c>
      <c r="B1375">
        <v>97</v>
      </c>
      <c r="C1375">
        <v>8730000</v>
      </c>
      <c r="E1375" s="13">
        <v>6309.5766601599998</v>
      </c>
      <c r="F1375" s="13">
        <v>242103.078125</v>
      </c>
      <c r="G1375" s="13">
        <v>235793.50146500001</v>
      </c>
      <c r="H1375" s="13">
        <v>40671.286082500003</v>
      </c>
      <c r="I1375" s="13">
        <v>51827.847190699998</v>
      </c>
      <c r="J1375">
        <v>246</v>
      </c>
      <c r="K1375">
        <v>2020</v>
      </c>
      <c r="L1375" s="16">
        <v>44076</v>
      </c>
      <c r="N1375" s="17" t="e">
        <f>IF(VLOOKUP(A1375, NHDWaterbody_resolvable_inDWSA!$A$1:$B$165,2,FALSE)&gt;0,"Yes","No")</f>
        <v>#N/A</v>
      </c>
    </row>
    <row r="1376" spans="1:14" x14ac:dyDescent="0.25">
      <c r="A1376" t="s">
        <v>46</v>
      </c>
      <c r="B1376">
        <v>8</v>
      </c>
      <c r="C1376">
        <v>720000</v>
      </c>
      <c r="E1376" s="13">
        <v>6309.5766601599998</v>
      </c>
      <c r="F1376" s="13">
        <v>77983.046875</v>
      </c>
      <c r="G1376" s="13">
        <v>71673.470214800007</v>
      </c>
      <c r="H1376" s="13">
        <v>28022.864929200001</v>
      </c>
      <c r="I1376" s="13">
        <v>23530.996427999999</v>
      </c>
      <c r="J1376">
        <v>246</v>
      </c>
      <c r="K1376">
        <v>2020</v>
      </c>
      <c r="L1376" s="16">
        <v>44076</v>
      </c>
      <c r="N1376" s="17" t="e">
        <f>IF(VLOOKUP(A1376, NHDWaterbody_resolvable_inDWSA!$A$1:$B$165,2,FALSE)&gt;0,"Yes","No")</f>
        <v>#N/A</v>
      </c>
    </row>
    <row r="1377" spans="1:14" x14ac:dyDescent="0.25">
      <c r="A1377" t="s">
        <v>36</v>
      </c>
      <c r="B1377">
        <v>76</v>
      </c>
      <c r="C1377">
        <v>6840000</v>
      </c>
      <c r="E1377" s="13">
        <v>6309.5766601599998</v>
      </c>
      <c r="F1377" s="13">
        <v>457088.5</v>
      </c>
      <c r="G1377" s="13">
        <v>450778.92333999998</v>
      </c>
      <c r="H1377" s="13">
        <v>20357.1836066</v>
      </c>
      <c r="I1377" s="13">
        <v>60451.731321699997</v>
      </c>
      <c r="J1377">
        <v>246</v>
      </c>
      <c r="K1377">
        <v>2020</v>
      </c>
      <c r="L1377" s="16">
        <v>44076</v>
      </c>
      <c r="N1377" s="17" t="e">
        <f>IF(VLOOKUP(A1377, NHDWaterbody_resolvable_inDWSA!$A$1:$B$165,2,FALSE)&gt;0,"Yes","No")</f>
        <v>#N/A</v>
      </c>
    </row>
    <row r="1378" spans="1:14" x14ac:dyDescent="0.25">
      <c r="A1378" s="17" t="s">
        <v>24</v>
      </c>
      <c r="B1378" s="17">
        <v>258</v>
      </c>
      <c r="C1378" s="17">
        <v>23220000</v>
      </c>
      <c r="E1378" s="13">
        <v>6309.5766601599998</v>
      </c>
      <c r="F1378" s="13">
        <v>510505.21875</v>
      </c>
      <c r="G1378" s="13">
        <v>504195.64208999998</v>
      </c>
      <c r="H1378" s="13">
        <v>16501.290561400001</v>
      </c>
      <c r="I1378" s="13">
        <v>45402.718105300002</v>
      </c>
      <c r="J1378" s="17">
        <v>246</v>
      </c>
      <c r="K1378" s="17">
        <v>2020</v>
      </c>
      <c r="L1378" s="18">
        <v>44076</v>
      </c>
      <c r="N1378" t="str">
        <f>IF(VLOOKUP(A1378, NHDWaterbody_resolvable_inDWSA!$A$1:$B$165,2,FALSE)&gt;0,"Yes","No")</f>
        <v>Yes</v>
      </c>
    </row>
    <row r="1379" spans="1:14" x14ac:dyDescent="0.25">
      <c r="A1379" s="17" t="s">
        <v>19</v>
      </c>
      <c r="B1379" s="17">
        <v>34</v>
      </c>
      <c r="C1379" s="17">
        <v>3060000</v>
      </c>
      <c r="E1379" s="13">
        <v>6309.5766601599998</v>
      </c>
      <c r="F1379" s="13">
        <v>92045</v>
      </c>
      <c r="G1379" s="13">
        <v>85735.423339800007</v>
      </c>
      <c r="H1379" s="13">
        <v>16301.7928539</v>
      </c>
      <c r="I1379" s="13">
        <v>23064.708893499999</v>
      </c>
      <c r="J1379" s="17">
        <v>246</v>
      </c>
      <c r="K1379" s="17">
        <v>2020</v>
      </c>
      <c r="L1379" s="18">
        <v>44076</v>
      </c>
      <c r="N1379" t="e">
        <f>IF(VLOOKUP(A1379, NHDWaterbody_resolvable_inDWSA!$A$1:$B$165,2,FALSE)&gt;0,"Yes","No")</f>
        <v>#N/A</v>
      </c>
    </row>
    <row r="1380" spans="1:14" x14ac:dyDescent="0.25">
      <c r="A1380" t="s">
        <v>28</v>
      </c>
      <c r="B1380">
        <v>119</v>
      </c>
      <c r="C1380">
        <v>10710000</v>
      </c>
      <c r="E1380" s="13">
        <v>6309.5766601599998</v>
      </c>
      <c r="F1380" s="13">
        <v>169044.15625</v>
      </c>
      <c r="G1380" s="13">
        <v>162734.57959000001</v>
      </c>
      <c r="H1380" s="13">
        <v>12531.7821855</v>
      </c>
      <c r="I1380" s="13">
        <v>22406.652855100001</v>
      </c>
      <c r="J1380">
        <v>246</v>
      </c>
      <c r="K1380">
        <v>2020</v>
      </c>
      <c r="L1380" s="16">
        <v>44076</v>
      </c>
      <c r="N1380" s="17" t="str">
        <f>IF(VLOOKUP(A1380, NHDWaterbody_resolvable_inDWSA!$A$1:$B$165,2,FALSE)&gt;0,"Yes","No")</f>
        <v>Yes</v>
      </c>
    </row>
    <row r="1381" spans="1:14" x14ac:dyDescent="0.25">
      <c r="A1381" t="s">
        <v>27</v>
      </c>
      <c r="B1381">
        <v>247</v>
      </c>
      <c r="C1381">
        <v>22230000</v>
      </c>
      <c r="E1381" s="13">
        <v>6309.5766601599998</v>
      </c>
      <c r="F1381" s="13">
        <v>366437.6875</v>
      </c>
      <c r="G1381" s="13">
        <v>360128.11083999998</v>
      </c>
      <c r="H1381" s="13">
        <v>12139.491147700001</v>
      </c>
      <c r="I1381" s="13">
        <v>29656.004227400001</v>
      </c>
      <c r="J1381">
        <v>246</v>
      </c>
      <c r="K1381">
        <v>2020</v>
      </c>
      <c r="L1381" s="16">
        <v>44076</v>
      </c>
      <c r="N1381" t="e">
        <f>IF(VLOOKUP(A1381, NHDWaterbody_resolvable_inDWSA!$A$1:$B$165,2,FALSE)&gt;0,"Yes","No")</f>
        <v>#N/A</v>
      </c>
    </row>
    <row r="1382" spans="1:14" x14ac:dyDescent="0.25">
      <c r="A1382" s="17" t="s">
        <v>26</v>
      </c>
      <c r="B1382" s="17">
        <v>359</v>
      </c>
      <c r="C1382" s="17">
        <v>32310000</v>
      </c>
      <c r="E1382" s="13">
        <v>6309.5766601599998</v>
      </c>
      <c r="F1382" s="13">
        <v>376704</v>
      </c>
      <c r="G1382" s="13">
        <v>370394.42333999998</v>
      </c>
      <c r="H1382" s="13">
        <v>9628.7583728699992</v>
      </c>
      <c r="I1382" s="13">
        <v>25761.922306199998</v>
      </c>
      <c r="J1382" s="17">
        <v>246</v>
      </c>
      <c r="K1382" s="17">
        <v>2020</v>
      </c>
      <c r="L1382" s="18">
        <v>44076</v>
      </c>
      <c r="N1382" t="e">
        <f>IF(VLOOKUP(A1382, NHDWaterbody_resolvable_inDWSA!$A$1:$B$165,2,FALSE)&gt;0,"Yes","No")</f>
        <v>#N/A</v>
      </c>
    </row>
    <row r="1383" spans="1:14" x14ac:dyDescent="0.25">
      <c r="A1383" s="17" t="s">
        <v>35</v>
      </c>
      <c r="B1383" s="17">
        <v>149</v>
      </c>
      <c r="C1383" s="17">
        <v>13410000</v>
      </c>
      <c r="E1383" s="13">
        <v>6309.5766601599998</v>
      </c>
      <c r="F1383" s="13">
        <v>59156.2070313</v>
      </c>
      <c r="G1383" s="13">
        <v>52846.6303711</v>
      </c>
      <c r="H1383" s="13">
        <v>7181.9404165799997</v>
      </c>
      <c r="I1383" s="13">
        <v>6332.6210250300001</v>
      </c>
      <c r="J1383" s="17">
        <v>246</v>
      </c>
      <c r="K1383" s="17">
        <v>2020</v>
      </c>
      <c r="L1383" s="18">
        <v>44076</v>
      </c>
      <c r="N1383" t="e">
        <f>IF(VLOOKUP(A1383, NHDWaterbody_resolvable_inDWSA!$A$1:$B$165,2,FALSE)&gt;0,"Yes","No")</f>
        <v>#N/A</v>
      </c>
    </row>
    <row r="1384" spans="1:14" x14ac:dyDescent="0.25">
      <c r="A1384" s="17" t="s">
        <v>33</v>
      </c>
      <c r="B1384" s="17">
        <v>232</v>
      </c>
      <c r="C1384" s="17">
        <v>20880000</v>
      </c>
      <c r="E1384" s="13">
        <v>6309.5766601599998</v>
      </c>
      <c r="F1384" s="13">
        <v>6309.5766601599998</v>
      </c>
      <c r="G1384" s="13">
        <v>0</v>
      </c>
      <c r="H1384" s="13">
        <v>6309.5766601599998</v>
      </c>
      <c r="I1384" s="13">
        <v>0</v>
      </c>
      <c r="J1384" s="17">
        <v>246</v>
      </c>
      <c r="K1384" s="17">
        <v>2020</v>
      </c>
      <c r="L1384" s="18">
        <v>44076</v>
      </c>
      <c r="N1384" t="str">
        <f>IF(VLOOKUP(A1384, NHDWaterbody_resolvable_inDWSA!$A$1:$B$165,2,FALSE)&gt;0,"Yes","No")</f>
        <v>Yes</v>
      </c>
    </row>
    <row r="1385" spans="1:14" x14ac:dyDescent="0.25">
      <c r="A1385" s="17" t="s">
        <v>52</v>
      </c>
      <c r="B1385" s="17">
        <v>52</v>
      </c>
      <c r="C1385" s="17">
        <v>4680000</v>
      </c>
      <c r="E1385" s="13">
        <v>6309.5766601599998</v>
      </c>
      <c r="F1385" s="13">
        <v>6309.5766601599998</v>
      </c>
      <c r="G1385" s="13">
        <v>0</v>
      </c>
      <c r="H1385" s="13">
        <v>6309.5766601599998</v>
      </c>
      <c r="I1385" s="13">
        <v>0</v>
      </c>
      <c r="J1385" s="17">
        <v>246</v>
      </c>
      <c r="K1385" s="17">
        <v>2020</v>
      </c>
      <c r="L1385" s="18">
        <v>44076</v>
      </c>
      <c r="N1385" t="e">
        <f>IF(VLOOKUP(A1385, NHDWaterbody_resolvable_inDWSA!$A$1:$B$165,2,FALSE)&gt;0,"Yes","No")</f>
        <v>#N/A</v>
      </c>
    </row>
    <row r="1386" spans="1:14" x14ac:dyDescent="0.25">
      <c r="A1386" t="s">
        <v>37</v>
      </c>
      <c r="B1386">
        <v>132</v>
      </c>
      <c r="C1386">
        <v>11880000</v>
      </c>
      <c r="E1386" s="13">
        <v>6309.5766601599998</v>
      </c>
      <c r="F1386" s="13">
        <v>6309.5766601599998</v>
      </c>
      <c r="G1386" s="13">
        <v>0</v>
      </c>
      <c r="H1386" s="13">
        <v>6309.5766601599998</v>
      </c>
      <c r="I1386" s="13">
        <v>0</v>
      </c>
      <c r="J1386">
        <v>246</v>
      </c>
      <c r="K1386">
        <v>2020</v>
      </c>
      <c r="L1386" s="16">
        <v>44076</v>
      </c>
      <c r="N1386" s="17" t="e">
        <f>IF(VLOOKUP(A1386, NHDWaterbody_resolvable_inDWSA!$A$1:$B$165,2,FALSE)&gt;0,"Yes","No")</f>
        <v>#N/A</v>
      </c>
    </row>
    <row r="1387" spans="1:14" x14ac:dyDescent="0.25">
      <c r="A1387" s="17" t="s">
        <v>38</v>
      </c>
      <c r="B1387" s="17">
        <v>160</v>
      </c>
      <c r="C1387" s="17">
        <v>14400000</v>
      </c>
      <c r="E1387" s="13">
        <v>6309.5766601599998</v>
      </c>
      <c r="F1387" s="13">
        <v>6309.5766601599998</v>
      </c>
      <c r="G1387" s="13">
        <v>0</v>
      </c>
      <c r="H1387" s="13">
        <v>6309.5766601599998</v>
      </c>
      <c r="I1387" s="13">
        <v>0</v>
      </c>
      <c r="J1387" s="17">
        <v>246</v>
      </c>
      <c r="K1387" s="17">
        <v>2020</v>
      </c>
      <c r="L1387" s="18">
        <v>44076</v>
      </c>
      <c r="N1387" t="e">
        <f>IF(VLOOKUP(A1387, NHDWaterbody_resolvable_inDWSA!$A$1:$B$165,2,FALSE)&gt;0,"Yes","No")</f>
        <v>#N/A</v>
      </c>
    </row>
    <row r="1388" spans="1:14" x14ac:dyDescent="0.25">
      <c r="A1388" s="17" t="s">
        <v>39</v>
      </c>
      <c r="B1388" s="17">
        <v>40</v>
      </c>
      <c r="C1388" s="17">
        <v>3600000</v>
      </c>
      <c r="E1388" s="13">
        <v>6309.5766601599998</v>
      </c>
      <c r="F1388" s="13">
        <v>6309.5766601599998</v>
      </c>
      <c r="G1388" s="13">
        <v>0</v>
      </c>
      <c r="H1388" s="13">
        <v>6309.5766601599998</v>
      </c>
      <c r="I1388" s="13">
        <v>0</v>
      </c>
      <c r="J1388" s="17">
        <v>246</v>
      </c>
      <c r="K1388" s="17">
        <v>2020</v>
      </c>
      <c r="L1388" s="18">
        <v>44076</v>
      </c>
      <c r="N1388" t="e">
        <f>IF(VLOOKUP(A1388, NHDWaterbody_resolvable_inDWSA!$A$1:$B$165,2,FALSE)&gt;0,"Yes","No")</f>
        <v>#N/A</v>
      </c>
    </row>
    <row r="1389" spans="1:14" x14ac:dyDescent="0.25">
      <c r="A1389" s="17" t="s">
        <v>40</v>
      </c>
      <c r="B1389" s="17">
        <v>23</v>
      </c>
      <c r="C1389" s="17">
        <v>2070000</v>
      </c>
      <c r="E1389" s="13">
        <v>6309.5766601599998</v>
      </c>
      <c r="F1389" s="13">
        <v>6309.5766601599998</v>
      </c>
      <c r="G1389" s="13">
        <v>0</v>
      </c>
      <c r="H1389" s="13">
        <v>6309.5766601599998</v>
      </c>
      <c r="I1389" s="13">
        <v>0</v>
      </c>
      <c r="J1389" s="17">
        <v>246</v>
      </c>
      <c r="K1389" s="17">
        <v>2020</v>
      </c>
      <c r="L1389" s="18">
        <v>44076</v>
      </c>
      <c r="N1389" t="str">
        <f>IF(VLOOKUP(A1389, NHDWaterbody_resolvable_inDWSA!$A$1:$B$165,2,FALSE)&gt;0,"Yes","No")</f>
        <v>Yes</v>
      </c>
    </row>
    <row r="1390" spans="1:14" x14ac:dyDescent="0.25">
      <c r="A1390" s="17" t="s">
        <v>41</v>
      </c>
      <c r="B1390" s="17">
        <v>42</v>
      </c>
      <c r="C1390" s="17">
        <v>3780000</v>
      </c>
      <c r="E1390" s="13">
        <v>6309.5766601599998</v>
      </c>
      <c r="F1390" s="13">
        <v>6309.5766601599998</v>
      </c>
      <c r="G1390" s="13">
        <v>0</v>
      </c>
      <c r="H1390" s="13">
        <v>6309.5766601599998</v>
      </c>
      <c r="I1390" s="13">
        <v>0</v>
      </c>
      <c r="J1390" s="17">
        <v>246</v>
      </c>
      <c r="K1390" s="17">
        <v>2020</v>
      </c>
      <c r="L1390" s="18">
        <v>44076</v>
      </c>
      <c r="N1390" t="str">
        <f>IF(VLOOKUP(A1390, NHDWaterbody_resolvable_inDWSA!$A$1:$B$165,2,FALSE)&gt;0,"Yes","No")</f>
        <v>Yes</v>
      </c>
    </row>
    <row r="1391" spans="1:14" x14ac:dyDescent="0.25">
      <c r="A1391" t="s">
        <v>42</v>
      </c>
      <c r="B1391">
        <v>43</v>
      </c>
      <c r="C1391">
        <v>3870000</v>
      </c>
      <c r="E1391" s="13">
        <v>6309.5766601599998</v>
      </c>
      <c r="F1391" s="13">
        <v>6309.5766601599998</v>
      </c>
      <c r="G1391" s="13">
        <v>0</v>
      </c>
      <c r="H1391" s="13">
        <v>6309.5766601599998</v>
      </c>
      <c r="I1391" s="13">
        <v>0</v>
      </c>
      <c r="J1391">
        <v>246</v>
      </c>
      <c r="K1391">
        <v>2020</v>
      </c>
      <c r="L1391" s="16">
        <v>44076</v>
      </c>
      <c r="N1391" s="17" t="str">
        <f>IF(VLOOKUP(A1391, NHDWaterbody_resolvable_inDWSA!$A$1:$B$165,2,FALSE)&gt;0,"Yes","No")</f>
        <v>Yes</v>
      </c>
    </row>
    <row r="1392" spans="1:14" x14ac:dyDescent="0.25">
      <c r="A1392" t="s">
        <v>43</v>
      </c>
      <c r="B1392">
        <v>20</v>
      </c>
      <c r="C1392">
        <v>1800000</v>
      </c>
      <c r="E1392" s="13">
        <v>6309.5766601599998</v>
      </c>
      <c r="F1392" s="13">
        <v>6309.5766601599998</v>
      </c>
      <c r="G1392" s="13">
        <v>0</v>
      </c>
      <c r="H1392" s="13">
        <v>6309.5766601599998</v>
      </c>
      <c r="I1392" s="13">
        <v>0</v>
      </c>
      <c r="J1392">
        <v>246</v>
      </c>
      <c r="K1392">
        <v>2020</v>
      </c>
      <c r="L1392" s="16">
        <v>44076</v>
      </c>
      <c r="N1392" s="17" t="e">
        <f>IF(VLOOKUP(A1392, NHDWaterbody_resolvable_inDWSA!$A$1:$B$165,2,FALSE)&gt;0,"Yes","No")</f>
        <v>#N/A</v>
      </c>
    </row>
    <row r="1393" spans="1:14" x14ac:dyDescent="0.25">
      <c r="A1393" t="s">
        <v>44</v>
      </c>
      <c r="B1393">
        <v>91</v>
      </c>
      <c r="C1393">
        <v>8190000</v>
      </c>
      <c r="E1393" s="13">
        <v>6309.5766601599998</v>
      </c>
      <c r="F1393" s="13">
        <v>6309.5766601599998</v>
      </c>
      <c r="G1393" s="13">
        <v>0</v>
      </c>
      <c r="H1393" s="13">
        <v>6309.5766601599998</v>
      </c>
      <c r="I1393" s="13">
        <v>0</v>
      </c>
      <c r="J1393">
        <v>246</v>
      </c>
      <c r="K1393">
        <v>2020</v>
      </c>
      <c r="L1393" s="16">
        <v>44076</v>
      </c>
      <c r="N1393" s="17" t="str">
        <f>IF(VLOOKUP(A1393, NHDWaterbody_resolvable_inDWSA!$A$1:$B$165,2,FALSE)&gt;0,"Yes","No")</f>
        <v>Yes</v>
      </c>
    </row>
    <row r="1394" spans="1:14" x14ac:dyDescent="0.25">
      <c r="A1394" s="17" t="s">
        <v>45</v>
      </c>
      <c r="B1394" s="17">
        <v>28</v>
      </c>
      <c r="C1394" s="17">
        <v>2520000</v>
      </c>
      <c r="E1394" s="13">
        <v>6309.5766601599998</v>
      </c>
      <c r="F1394" s="13">
        <v>6309.5766601599998</v>
      </c>
      <c r="G1394" s="13">
        <v>0</v>
      </c>
      <c r="H1394" s="13">
        <v>6309.5766601599998</v>
      </c>
      <c r="I1394" s="13">
        <v>0</v>
      </c>
      <c r="J1394" s="17">
        <v>246</v>
      </c>
      <c r="K1394" s="17">
        <v>2020</v>
      </c>
      <c r="L1394" s="18">
        <v>44076</v>
      </c>
      <c r="N1394" t="str">
        <f>IF(VLOOKUP(A1394, NHDWaterbody_resolvable_inDWSA!$A$1:$B$165,2,FALSE)&gt;0,"Yes","No")</f>
        <v>Yes</v>
      </c>
    </row>
    <row r="1395" spans="1:14" x14ac:dyDescent="0.25">
      <c r="A1395" s="17" t="s">
        <v>25</v>
      </c>
      <c r="B1395" s="17">
        <v>49</v>
      </c>
      <c r="C1395" s="17">
        <v>4410000</v>
      </c>
      <c r="E1395" s="13">
        <v>6309.5766601599998</v>
      </c>
      <c r="F1395" s="13">
        <v>6309.5766601599998</v>
      </c>
      <c r="G1395" s="13">
        <v>0</v>
      </c>
      <c r="H1395" s="13">
        <v>6309.5766601599998</v>
      </c>
      <c r="I1395" s="13">
        <v>0</v>
      </c>
      <c r="J1395" s="17">
        <v>246</v>
      </c>
      <c r="K1395" s="17">
        <v>2020</v>
      </c>
      <c r="L1395" s="18">
        <v>44076</v>
      </c>
      <c r="N1395" t="e">
        <f>IF(VLOOKUP(A1395, NHDWaterbody_resolvable_inDWSA!$A$1:$B$165,2,FALSE)&gt;0,"Yes","No")</f>
        <v>#N/A</v>
      </c>
    </row>
    <row r="1396" spans="1:14" x14ac:dyDescent="0.25">
      <c r="A1396" t="s">
        <v>51</v>
      </c>
      <c r="B1396">
        <v>30</v>
      </c>
      <c r="C1396">
        <v>2700000</v>
      </c>
      <c r="E1396" s="13">
        <v>6309.5766601599998</v>
      </c>
      <c r="F1396" s="13">
        <v>6309.5766601599998</v>
      </c>
      <c r="G1396" s="13">
        <v>0</v>
      </c>
      <c r="H1396" s="13">
        <v>6309.5766601599998</v>
      </c>
      <c r="I1396" s="13">
        <v>0</v>
      </c>
      <c r="J1396">
        <v>246</v>
      </c>
      <c r="K1396">
        <v>2020</v>
      </c>
      <c r="L1396" s="16">
        <v>44076</v>
      </c>
      <c r="N1396" s="17" t="str">
        <f>IF(VLOOKUP(A1396, NHDWaterbody_resolvable_inDWSA!$A$1:$B$165,2,FALSE)&gt;0,"Yes","No")</f>
        <v>Yes</v>
      </c>
    </row>
    <row r="1397" spans="1:14" x14ac:dyDescent="0.25">
      <c r="A1397" s="17" t="s">
        <v>29</v>
      </c>
      <c r="B1397" s="17">
        <v>45</v>
      </c>
      <c r="C1397" s="17">
        <v>4050000</v>
      </c>
      <c r="E1397" s="13">
        <v>6309.5766601599998</v>
      </c>
      <c r="F1397" s="13">
        <v>6309.5766601599998</v>
      </c>
      <c r="G1397" s="13">
        <v>0</v>
      </c>
      <c r="H1397" s="13">
        <v>6309.5766601599998</v>
      </c>
      <c r="I1397" s="13">
        <v>0</v>
      </c>
      <c r="J1397" s="17">
        <v>246</v>
      </c>
      <c r="K1397" s="17">
        <v>2020</v>
      </c>
      <c r="L1397" s="18">
        <v>44076</v>
      </c>
      <c r="N1397" t="e">
        <f>IF(VLOOKUP(A1397, NHDWaterbody_resolvable_inDWSA!$A$1:$B$165,2,FALSE)&gt;0,"Yes","No")</f>
        <v>#N/A</v>
      </c>
    </row>
    <row r="1398" spans="1:14" x14ac:dyDescent="0.25">
      <c r="A1398" t="s">
        <v>53</v>
      </c>
      <c r="B1398">
        <v>52</v>
      </c>
      <c r="C1398">
        <v>4680000</v>
      </c>
      <c r="E1398" s="13">
        <v>6309.5766601599998</v>
      </c>
      <c r="F1398" s="13">
        <v>6309.5766601599998</v>
      </c>
      <c r="G1398" s="13">
        <v>0</v>
      </c>
      <c r="H1398" s="13">
        <v>6309.5766601599998</v>
      </c>
      <c r="I1398" s="13">
        <v>0</v>
      </c>
      <c r="J1398">
        <v>246</v>
      </c>
      <c r="K1398">
        <v>2020</v>
      </c>
      <c r="L1398" s="16">
        <v>44076</v>
      </c>
      <c r="N1398" t="str">
        <f>IF(VLOOKUP(A1398, NHDWaterbody_resolvable_inDWSA!$A$1:$B$165,2,FALSE)&gt;0,"Yes","No")</f>
        <v>Yes</v>
      </c>
    </row>
    <row r="1399" spans="1:14" x14ac:dyDescent="0.25">
      <c r="A1399" s="17" t="s">
        <v>54</v>
      </c>
      <c r="B1399" s="17">
        <v>55</v>
      </c>
      <c r="C1399" s="17">
        <v>4950000</v>
      </c>
      <c r="E1399" s="13">
        <v>6309.5766601599998</v>
      </c>
      <c r="F1399" s="13">
        <v>6309.5766601599998</v>
      </c>
      <c r="G1399" s="13">
        <v>0</v>
      </c>
      <c r="H1399" s="13">
        <v>6309.5766601599998</v>
      </c>
      <c r="I1399" s="13">
        <v>0</v>
      </c>
      <c r="J1399" s="17">
        <v>246</v>
      </c>
      <c r="K1399" s="17">
        <v>2020</v>
      </c>
      <c r="L1399" s="18">
        <v>44076</v>
      </c>
      <c r="N1399" t="str">
        <f>IF(VLOOKUP(A1399, NHDWaterbody_resolvable_inDWSA!$A$1:$B$165,2,FALSE)&gt;0,"Yes","No")</f>
        <v>Yes</v>
      </c>
    </row>
    <row r="1400" spans="1:14" x14ac:dyDescent="0.25">
      <c r="A1400" s="17" t="s">
        <v>16</v>
      </c>
      <c r="B1400" s="17">
        <v>108</v>
      </c>
      <c r="C1400" s="17">
        <v>9720000</v>
      </c>
      <c r="E1400" s="13">
        <v>6309.5766601599998</v>
      </c>
      <c r="F1400" s="13">
        <v>6309.5766601599998</v>
      </c>
      <c r="G1400" s="13">
        <v>0</v>
      </c>
      <c r="H1400" s="13">
        <v>6309.5766601599998</v>
      </c>
      <c r="I1400" s="13">
        <v>0</v>
      </c>
      <c r="J1400" s="17">
        <v>246</v>
      </c>
      <c r="K1400" s="17">
        <v>2020</v>
      </c>
      <c r="L1400" s="18">
        <v>44076</v>
      </c>
      <c r="N1400" t="str">
        <f>IF(VLOOKUP(A1400, NHDWaterbody_resolvable_inDWSA!$A$1:$B$165,2,FALSE)&gt;0,"Yes","No")</f>
        <v>Yes</v>
      </c>
    </row>
    <row r="1401" spans="1:14" x14ac:dyDescent="0.25">
      <c r="A1401" t="s">
        <v>48</v>
      </c>
      <c r="B1401">
        <v>45</v>
      </c>
      <c r="C1401">
        <v>4050000</v>
      </c>
      <c r="E1401" s="13">
        <v>6309.5766601599998</v>
      </c>
      <c r="F1401" s="13">
        <v>6309.5766601599998</v>
      </c>
      <c r="G1401" s="13">
        <v>0</v>
      </c>
      <c r="H1401" s="13">
        <v>6309.5766601599998</v>
      </c>
      <c r="I1401" s="13">
        <v>0</v>
      </c>
      <c r="J1401">
        <v>246</v>
      </c>
      <c r="K1401">
        <v>2020</v>
      </c>
      <c r="L1401" s="16">
        <v>44076</v>
      </c>
      <c r="N1401" s="17" t="str">
        <f>IF(VLOOKUP(A1401, NHDWaterbody_resolvable_inDWSA!$A$1:$B$165,2,FALSE)&gt;0,"Yes","No")</f>
        <v>Yes</v>
      </c>
    </row>
    <row r="1402" spans="1:14" x14ac:dyDescent="0.25">
      <c r="A1402" t="s">
        <v>23</v>
      </c>
      <c r="B1402">
        <v>116</v>
      </c>
      <c r="C1402">
        <v>10440000</v>
      </c>
      <c r="E1402" s="13">
        <v>6309.5766601599998</v>
      </c>
      <c r="F1402" s="13">
        <v>6309.5766601599998</v>
      </c>
      <c r="G1402" s="13">
        <v>0</v>
      </c>
      <c r="H1402" s="13">
        <v>6309.5766601599998</v>
      </c>
      <c r="I1402" s="13">
        <v>0</v>
      </c>
      <c r="J1402">
        <v>246</v>
      </c>
      <c r="K1402">
        <v>2020</v>
      </c>
      <c r="L1402" s="16">
        <v>44076</v>
      </c>
      <c r="N1402" s="17" t="e">
        <f>IF(VLOOKUP(A1402, NHDWaterbody_resolvable_inDWSA!$A$1:$B$165,2,FALSE)&gt;0,"Yes","No")</f>
        <v>#N/A</v>
      </c>
    </row>
    <row r="1403" spans="1:14" x14ac:dyDescent="0.25">
      <c r="A1403" t="s">
        <v>30</v>
      </c>
      <c r="B1403">
        <v>568</v>
      </c>
      <c r="C1403">
        <v>51120000</v>
      </c>
      <c r="E1403" s="13">
        <v>6309.5766601599998</v>
      </c>
      <c r="F1403" s="13">
        <v>6309.5766601599998</v>
      </c>
      <c r="G1403" s="13">
        <v>0</v>
      </c>
      <c r="H1403" s="13">
        <v>6309.5766601599998</v>
      </c>
      <c r="I1403" s="13">
        <v>4.91707827127E-4</v>
      </c>
      <c r="J1403">
        <v>246</v>
      </c>
      <c r="K1403">
        <v>2020</v>
      </c>
      <c r="L1403" s="16">
        <v>44076</v>
      </c>
      <c r="N1403" s="17" t="e">
        <f>IF(VLOOKUP(A1403, NHDWaterbody_resolvable_inDWSA!$A$1:$B$165,2,FALSE)&gt;0,"Yes","No")</f>
        <v>#N/A</v>
      </c>
    </row>
    <row r="1404" spans="1:14" x14ac:dyDescent="0.25">
      <c r="A1404" s="17" t="s">
        <v>14</v>
      </c>
      <c r="B1404" s="17">
        <v>79</v>
      </c>
      <c r="C1404" s="17">
        <v>7110000</v>
      </c>
      <c r="E1404" s="13">
        <v>6309.5766601599998</v>
      </c>
      <c r="F1404" s="13">
        <v>3944574.75</v>
      </c>
      <c r="G1404" s="13">
        <v>3938265.1733400002</v>
      </c>
      <c r="H1404" s="13">
        <v>997862.44515199994</v>
      </c>
      <c r="I1404" s="13">
        <v>923380.60733100004</v>
      </c>
      <c r="J1404" s="17">
        <v>245</v>
      </c>
      <c r="K1404" s="17">
        <v>2020</v>
      </c>
      <c r="L1404" s="18">
        <v>44075</v>
      </c>
      <c r="N1404" t="e">
        <f>IF(VLOOKUP(A1404, NHDWaterbody_resolvable_inDWSA!$A$1:$B$165,2,FALSE)&gt;0,"Yes","No")</f>
        <v>#N/A</v>
      </c>
    </row>
    <row r="1405" spans="1:14" x14ac:dyDescent="0.25">
      <c r="A1405" s="17" t="s">
        <v>18</v>
      </c>
      <c r="B1405" s="17">
        <v>63</v>
      </c>
      <c r="C1405" s="17">
        <v>5670000</v>
      </c>
      <c r="E1405" s="13">
        <v>6309.5766601599998</v>
      </c>
      <c r="F1405" s="13">
        <v>1629296.5</v>
      </c>
      <c r="G1405" s="13">
        <v>1622986.92334</v>
      </c>
      <c r="H1405" s="13">
        <v>679622.96475100005</v>
      </c>
      <c r="I1405" s="13">
        <v>426138.97197299998</v>
      </c>
      <c r="J1405" s="17">
        <v>245</v>
      </c>
      <c r="K1405" s="17">
        <v>2020</v>
      </c>
      <c r="L1405" s="18">
        <v>44075</v>
      </c>
      <c r="N1405" t="e">
        <f>IF(VLOOKUP(A1405, NHDWaterbody_resolvable_inDWSA!$A$1:$B$165,2,FALSE)&gt;0,"Yes","No")</f>
        <v>#N/A</v>
      </c>
    </row>
    <row r="1406" spans="1:14" x14ac:dyDescent="0.25">
      <c r="A1406" s="17" t="s">
        <v>21</v>
      </c>
      <c r="B1406" s="17">
        <v>1512</v>
      </c>
      <c r="C1406" s="17">
        <v>136080000</v>
      </c>
      <c r="E1406" s="13">
        <v>6309.5766601599998</v>
      </c>
      <c r="F1406" s="13">
        <v>6854886</v>
      </c>
      <c r="G1406" s="13">
        <v>6848576.4233400002</v>
      </c>
      <c r="H1406" s="13">
        <v>646079.36052400002</v>
      </c>
      <c r="I1406" s="13">
        <v>820757.55633100006</v>
      </c>
      <c r="J1406" s="17">
        <v>245</v>
      </c>
      <c r="K1406" s="17">
        <v>2020</v>
      </c>
      <c r="L1406" s="18">
        <v>44075</v>
      </c>
      <c r="N1406" t="e">
        <f>IF(VLOOKUP(A1406, NHDWaterbody_resolvable_inDWSA!$A$1:$B$165,2,FALSE)&gt;0,"Yes","No")</f>
        <v>#N/A</v>
      </c>
    </row>
    <row r="1407" spans="1:14" x14ac:dyDescent="0.25">
      <c r="A1407" t="s">
        <v>20</v>
      </c>
      <c r="B1407">
        <v>2522</v>
      </c>
      <c r="C1407">
        <v>226980000</v>
      </c>
      <c r="E1407" s="13">
        <v>6309.5766601599998</v>
      </c>
      <c r="F1407" s="13">
        <v>4168694.75</v>
      </c>
      <c r="G1407" s="13">
        <v>4162385.1733400002</v>
      </c>
      <c r="H1407" s="13">
        <v>582982.35897099995</v>
      </c>
      <c r="I1407" s="13">
        <v>569167.027871</v>
      </c>
      <c r="J1407">
        <v>245</v>
      </c>
      <c r="K1407">
        <v>2020</v>
      </c>
      <c r="L1407" s="16">
        <v>44075</v>
      </c>
      <c r="N1407" s="17" t="e">
        <f>IF(VLOOKUP(A1407, NHDWaterbody_resolvable_inDWSA!$A$1:$B$165,2,FALSE)&gt;0,"Yes","No")</f>
        <v>#N/A</v>
      </c>
    </row>
    <row r="1408" spans="1:14" x14ac:dyDescent="0.25">
      <c r="A1408" s="17" t="s">
        <v>34</v>
      </c>
      <c r="B1408" s="17">
        <v>30</v>
      </c>
      <c r="C1408" s="17">
        <v>2700000</v>
      </c>
      <c r="E1408" s="13">
        <v>6309.5766601599998</v>
      </c>
      <c r="F1408" s="13">
        <v>1342765.75</v>
      </c>
      <c r="G1408" s="13">
        <v>1336456.17334</v>
      </c>
      <c r="H1408" s="13">
        <v>389769.74706999998</v>
      </c>
      <c r="I1408" s="13">
        <v>425009.84707999998</v>
      </c>
      <c r="J1408" s="17">
        <v>245</v>
      </c>
      <c r="K1408" s="17">
        <v>2020</v>
      </c>
      <c r="L1408" s="18">
        <v>44075</v>
      </c>
      <c r="N1408" t="str">
        <f>IF(VLOOKUP(A1408, NHDWaterbody_resolvable_inDWSA!$A$1:$B$165,2,FALSE)&gt;0,"Yes","No")</f>
        <v>Yes</v>
      </c>
    </row>
    <row r="1409" spans="1:14" x14ac:dyDescent="0.25">
      <c r="A1409" s="17" t="s">
        <v>49</v>
      </c>
      <c r="B1409" s="17">
        <v>95</v>
      </c>
      <c r="C1409" s="17">
        <v>8550000</v>
      </c>
      <c r="E1409" s="13">
        <v>6309.5766601599998</v>
      </c>
      <c r="F1409" s="13">
        <v>1342765.75</v>
      </c>
      <c r="G1409" s="13">
        <v>1336456.17334</v>
      </c>
      <c r="H1409" s="13">
        <v>368792.38226300001</v>
      </c>
      <c r="I1409" s="13">
        <v>341093.57904799999</v>
      </c>
      <c r="J1409" s="17">
        <v>245</v>
      </c>
      <c r="K1409" s="17">
        <v>2020</v>
      </c>
      <c r="L1409" s="18">
        <v>44075</v>
      </c>
      <c r="N1409" s="17" t="str">
        <f>IF(VLOOKUP(A1409, NHDWaterbody_resolvable_inDWSA!$A$1:$B$165,2,FALSE)&gt;0,"Yes","No")</f>
        <v>Yes</v>
      </c>
    </row>
    <row r="1410" spans="1:14" x14ac:dyDescent="0.25">
      <c r="A1410" s="17" t="s">
        <v>47</v>
      </c>
      <c r="B1410" s="17">
        <v>23</v>
      </c>
      <c r="C1410" s="17">
        <v>2070000</v>
      </c>
      <c r="E1410" s="13">
        <v>6309.5766601599998</v>
      </c>
      <c r="F1410" s="13">
        <v>483059.09375</v>
      </c>
      <c r="G1410" s="13">
        <v>476749.51708999998</v>
      </c>
      <c r="H1410" s="13">
        <v>161592.92038900001</v>
      </c>
      <c r="I1410" s="13">
        <v>130807.77480100001</v>
      </c>
      <c r="J1410" s="17">
        <v>245</v>
      </c>
      <c r="K1410" s="17">
        <v>2020</v>
      </c>
      <c r="L1410" s="18">
        <v>44075</v>
      </c>
      <c r="N1410" t="e">
        <f>IF(VLOOKUP(A1410, NHDWaterbody_resolvable_inDWSA!$A$1:$B$165,2,FALSE)&gt;0,"Yes","No")</f>
        <v>#N/A</v>
      </c>
    </row>
    <row r="1411" spans="1:14" x14ac:dyDescent="0.25">
      <c r="A1411" s="17" t="s">
        <v>50</v>
      </c>
      <c r="B1411" s="17">
        <v>49</v>
      </c>
      <c r="C1411" s="17">
        <v>4410000</v>
      </c>
      <c r="E1411" s="13">
        <v>6309.5766601599998</v>
      </c>
      <c r="F1411" s="13">
        <v>990832.625</v>
      </c>
      <c r="G1411" s="13">
        <v>984523.04833999998</v>
      </c>
      <c r="H1411" s="13">
        <v>150303.95925300001</v>
      </c>
      <c r="I1411" s="13">
        <v>250127.27288</v>
      </c>
      <c r="J1411" s="17">
        <v>245</v>
      </c>
      <c r="K1411" s="17">
        <v>2020</v>
      </c>
      <c r="L1411" s="18">
        <v>44075</v>
      </c>
      <c r="N1411" t="e">
        <f>IF(VLOOKUP(A1411, NHDWaterbody_resolvable_inDWSA!$A$1:$B$165,2,FALSE)&gt;0,"Yes","No")</f>
        <v>#N/A</v>
      </c>
    </row>
    <row r="1412" spans="1:14" x14ac:dyDescent="0.25">
      <c r="A1412" t="s">
        <v>17</v>
      </c>
      <c r="B1412">
        <v>755</v>
      </c>
      <c r="C1412">
        <v>67950000</v>
      </c>
      <c r="E1412" s="13">
        <v>6309.5766601599998</v>
      </c>
      <c r="F1412" s="13">
        <v>1584894.25</v>
      </c>
      <c r="G1412" s="13">
        <v>1578584.67334</v>
      </c>
      <c r="H1412" s="13">
        <v>134893.640082</v>
      </c>
      <c r="I1412" s="13">
        <v>139040.24695500001</v>
      </c>
      <c r="J1412">
        <v>245</v>
      </c>
      <c r="K1412">
        <v>2020</v>
      </c>
      <c r="L1412" s="16">
        <v>44075</v>
      </c>
      <c r="N1412" s="17" t="e">
        <f>IF(VLOOKUP(A1412, NHDWaterbody_resolvable_inDWSA!$A$1:$B$165,2,FALSE)&gt;0,"Yes","No")</f>
        <v>#N/A</v>
      </c>
    </row>
    <row r="1413" spans="1:14" x14ac:dyDescent="0.25">
      <c r="A1413" s="17" t="s">
        <v>31</v>
      </c>
      <c r="B1413" s="17">
        <v>71</v>
      </c>
      <c r="C1413" s="17">
        <v>6390000</v>
      </c>
      <c r="E1413" s="13">
        <v>6309.5766601599998</v>
      </c>
      <c r="F1413" s="13">
        <v>432513.96875</v>
      </c>
      <c r="G1413" s="13">
        <v>426204.39208999998</v>
      </c>
      <c r="H1413" s="13">
        <v>128175.412983</v>
      </c>
      <c r="I1413" s="13">
        <v>115122.17400299999</v>
      </c>
      <c r="J1413" s="17">
        <v>245</v>
      </c>
      <c r="K1413" s="17">
        <v>2020</v>
      </c>
      <c r="L1413" s="18">
        <v>44075</v>
      </c>
      <c r="N1413" t="e">
        <f>IF(VLOOKUP(A1413, NHDWaterbody_resolvable_inDWSA!$A$1:$B$165,2,FALSE)&gt;0,"Yes","No")</f>
        <v>#N/A</v>
      </c>
    </row>
    <row r="1414" spans="1:14" x14ac:dyDescent="0.25">
      <c r="A1414" s="17" t="s">
        <v>15</v>
      </c>
      <c r="B1414" s="17">
        <v>1044</v>
      </c>
      <c r="C1414" s="17">
        <v>93960000</v>
      </c>
      <c r="E1414" s="13">
        <v>6309.5766601599998</v>
      </c>
      <c r="F1414" s="13">
        <v>772681.0625</v>
      </c>
      <c r="G1414" s="13">
        <v>766371.48583999998</v>
      </c>
      <c r="H1414" s="13">
        <v>80945.917896700004</v>
      </c>
      <c r="I1414" s="13">
        <v>130753.72379</v>
      </c>
      <c r="J1414" s="17">
        <v>245</v>
      </c>
      <c r="K1414" s="17">
        <v>2020</v>
      </c>
      <c r="L1414" s="18">
        <v>44075</v>
      </c>
      <c r="N1414" t="e">
        <f>IF(VLOOKUP(A1414, NHDWaterbody_resolvable_inDWSA!$A$1:$B$165,2,FALSE)&gt;0,"Yes","No")</f>
        <v>#N/A</v>
      </c>
    </row>
    <row r="1415" spans="1:14" x14ac:dyDescent="0.25">
      <c r="A1415" t="s">
        <v>22</v>
      </c>
      <c r="B1415">
        <v>99</v>
      </c>
      <c r="C1415">
        <v>8910000</v>
      </c>
      <c r="E1415" s="13">
        <v>6309.5766601599998</v>
      </c>
      <c r="F1415" s="13">
        <v>199526.3125</v>
      </c>
      <c r="G1415" s="13">
        <v>193216.73584000001</v>
      </c>
      <c r="H1415" s="13">
        <v>26698.337762399999</v>
      </c>
      <c r="I1415" s="13">
        <v>41220.611510399998</v>
      </c>
      <c r="J1415">
        <v>245</v>
      </c>
      <c r="K1415">
        <v>2020</v>
      </c>
      <c r="L1415" s="16">
        <v>44075</v>
      </c>
      <c r="N1415" t="e">
        <f>IF(VLOOKUP(A1415, NHDWaterbody_resolvable_inDWSA!$A$1:$B$165,2,FALSE)&gt;0,"Yes","No")</f>
        <v>#N/A</v>
      </c>
    </row>
    <row r="1416" spans="1:14" x14ac:dyDescent="0.25">
      <c r="A1416" s="17" t="s">
        <v>24</v>
      </c>
      <c r="B1416" s="17">
        <v>244</v>
      </c>
      <c r="C1416" s="17">
        <v>21960000</v>
      </c>
      <c r="E1416" s="13">
        <v>6309.5766601599998</v>
      </c>
      <c r="F1416" s="13">
        <v>409260.84375</v>
      </c>
      <c r="G1416" s="13">
        <v>402951.26708999998</v>
      </c>
      <c r="H1416" s="13">
        <v>23105.342591299999</v>
      </c>
      <c r="I1416" s="13">
        <v>56655.937938800002</v>
      </c>
      <c r="J1416" s="17">
        <v>245</v>
      </c>
      <c r="K1416" s="17">
        <v>2020</v>
      </c>
      <c r="L1416" s="18">
        <v>44075</v>
      </c>
      <c r="N1416" t="str">
        <f>IF(VLOOKUP(A1416, NHDWaterbody_resolvable_inDWSA!$A$1:$B$165,2,FALSE)&gt;0,"Yes","No")</f>
        <v>Yes</v>
      </c>
    </row>
    <row r="1417" spans="1:14" x14ac:dyDescent="0.25">
      <c r="A1417" t="s">
        <v>19</v>
      </c>
      <c r="B1417">
        <v>36</v>
      </c>
      <c r="C1417">
        <v>3240000</v>
      </c>
      <c r="E1417" s="13">
        <v>6309.5766601599998</v>
      </c>
      <c r="F1417" s="13">
        <v>128233.140625</v>
      </c>
      <c r="G1417" s="13">
        <v>121923.56396499999</v>
      </c>
      <c r="H1417" s="13">
        <v>19688.544867600001</v>
      </c>
      <c r="I1417" s="13">
        <v>27031.998701600001</v>
      </c>
      <c r="J1417">
        <v>245</v>
      </c>
      <c r="K1417">
        <v>2020</v>
      </c>
      <c r="L1417" s="16">
        <v>44075</v>
      </c>
      <c r="N1417" s="17" t="e">
        <f>IF(VLOOKUP(A1417, NHDWaterbody_resolvable_inDWSA!$A$1:$B$165,2,FALSE)&gt;0,"Yes","No")</f>
        <v>#N/A</v>
      </c>
    </row>
    <row r="1418" spans="1:14" x14ac:dyDescent="0.25">
      <c r="A1418" s="17" t="s">
        <v>28</v>
      </c>
      <c r="B1418" s="17">
        <v>103</v>
      </c>
      <c r="C1418" s="17">
        <v>9270000</v>
      </c>
      <c r="E1418" s="13">
        <v>6309.5766601599998</v>
      </c>
      <c r="F1418" s="13">
        <v>255858.734375</v>
      </c>
      <c r="G1418" s="13">
        <v>249549.15771500001</v>
      </c>
      <c r="H1418" s="13">
        <v>19227.9258524</v>
      </c>
      <c r="I1418" s="13">
        <v>49050.198790499999</v>
      </c>
      <c r="J1418" s="17">
        <v>245</v>
      </c>
      <c r="K1418" s="17">
        <v>2020</v>
      </c>
      <c r="L1418" s="18">
        <v>44075</v>
      </c>
      <c r="N1418" t="str">
        <f>IF(VLOOKUP(A1418, NHDWaterbody_resolvable_inDWSA!$A$1:$B$165,2,FALSE)&gt;0,"Yes","No")</f>
        <v>Yes</v>
      </c>
    </row>
    <row r="1419" spans="1:14" x14ac:dyDescent="0.25">
      <c r="A1419" s="17" t="s">
        <v>26</v>
      </c>
      <c r="B1419" s="17">
        <v>354</v>
      </c>
      <c r="C1419" s="17">
        <v>31860000</v>
      </c>
      <c r="E1419" s="13">
        <v>6309.5766601599998</v>
      </c>
      <c r="F1419" s="13">
        <v>337287.5625</v>
      </c>
      <c r="G1419" s="13">
        <v>330977.98583999998</v>
      </c>
      <c r="H1419" s="13">
        <v>17098.904490000001</v>
      </c>
      <c r="I1419" s="13">
        <v>36947.631370199997</v>
      </c>
      <c r="J1419" s="17">
        <v>245</v>
      </c>
      <c r="K1419" s="17">
        <v>2020</v>
      </c>
      <c r="L1419" s="18">
        <v>44075</v>
      </c>
      <c r="N1419" t="e">
        <f>IF(VLOOKUP(A1419, NHDWaterbody_resolvable_inDWSA!$A$1:$B$165,2,FALSE)&gt;0,"Yes","No")</f>
        <v>#N/A</v>
      </c>
    </row>
    <row r="1420" spans="1:14" x14ac:dyDescent="0.25">
      <c r="A1420" s="17" t="s">
        <v>16</v>
      </c>
      <c r="B1420" s="17">
        <v>73</v>
      </c>
      <c r="C1420" s="17">
        <v>6570000</v>
      </c>
      <c r="E1420" s="13">
        <v>6309.5766601599998</v>
      </c>
      <c r="F1420" s="13">
        <v>188799.25</v>
      </c>
      <c r="G1420" s="13">
        <v>182489.67334000001</v>
      </c>
      <c r="H1420" s="13">
        <v>15100.2956978</v>
      </c>
      <c r="I1420" s="13">
        <v>28614.7453308</v>
      </c>
      <c r="J1420" s="17">
        <v>245</v>
      </c>
      <c r="K1420" s="17">
        <v>2020</v>
      </c>
      <c r="L1420" s="18">
        <v>44075</v>
      </c>
      <c r="N1420" t="str">
        <f>IF(VLOOKUP(A1420, NHDWaterbody_resolvable_inDWSA!$A$1:$B$165,2,FALSE)&gt;0,"Yes","No")</f>
        <v>Yes</v>
      </c>
    </row>
    <row r="1421" spans="1:14" x14ac:dyDescent="0.25">
      <c r="A1421" t="s">
        <v>27</v>
      </c>
      <c r="B1421">
        <v>248</v>
      </c>
      <c r="C1421">
        <v>22320000</v>
      </c>
      <c r="E1421" s="13">
        <v>6309.5766601599998</v>
      </c>
      <c r="F1421" s="13">
        <v>255858.734375</v>
      </c>
      <c r="G1421" s="13">
        <v>249549.15771500001</v>
      </c>
      <c r="H1421" s="13">
        <v>14214.9799726</v>
      </c>
      <c r="I1421" s="13">
        <v>30182.197419200002</v>
      </c>
      <c r="J1421">
        <v>245</v>
      </c>
      <c r="K1421">
        <v>2020</v>
      </c>
      <c r="L1421" s="16">
        <v>44075</v>
      </c>
      <c r="N1421" t="e">
        <f>IF(VLOOKUP(A1421, NHDWaterbody_resolvable_inDWSA!$A$1:$B$165,2,FALSE)&gt;0,"Yes","No")</f>
        <v>#N/A</v>
      </c>
    </row>
    <row r="1422" spans="1:14" x14ac:dyDescent="0.25">
      <c r="A1422" s="17" t="s">
        <v>46</v>
      </c>
      <c r="B1422" s="17">
        <v>6</v>
      </c>
      <c r="C1422" s="17">
        <v>540000</v>
      </c>
      <c r="E1422" s="13">
        <v>6309.5766601599998</v>
      </c>
      <c r="F1422" s="13">
        <v>39084.1132813</v>
      </c>
      <c r="G1422" s="13">
        <v>32774.5366211</v>
      </c>
      <c r="H1422" s="13">
        <v>12876.0984701</v>
      </c>
      <c r="I1422" s="13">
        <v>11868.2150373</v>
      </c>
      <c r="J1422" s="17">
        <v>245</v>
      </c>
      <c r="K1422" s="17">
        <v>2020</v>
      </c>
      <c r="L1422" s="18">
        <v>44075</v>
      </c>
      <c r="N1422" t="e">
        <f>IF(VLOOKUP(A1422, NHDWaterbody_resolvable_inDWSA!$A$1:$B$165,2,FALSE)&gt;0,"Yes","No")</f>
        <v>#N/A</v>
      </c>
    </row>
    <row r="1423" spans="1:14" x14ac:dyDescent="0.25">
      <c r="A1423" s="17" t="s">
        <v>25</v>
      </c>
      <c r="B1423" s="17">
        <v>33</v>
      </c>
      <c r="C1423" s="17">
        <v>2970000</v>
      </c>
      <c r="E1423" s="13">
        <v>6309.5766601599998</v>
      </c>
      <c r="F1423" s="13">
        <v>8790.2294921899993</v>
      </c>
      <c r="G1423" s="13">
        <v>2480.6528320299999</v>
      </c>
      <c r="H1423" s="13">
        <v>6384.7479580999998</v>
      </c>
      <c r="I1423" s="13">
        <v>425.23307619399998</v>
      </c>
      <c r="J1423" s="17">
        <v>245</v>
      </c>
      <c r="K1423" s="17">
        <v>2020</v>
      </c>
      <c r="L1423" s="18">
        <v>44075</v>
      </c>
      <c r="N1423" t="e">
        <f>IF(VLOOKUP(A1423, NHDWaterbody_resolvable_inDWSA!$A$1:$B$165,2,FALSE)&gt;0,"Yes","No")</f>
        <v>#N/A</v>
      </c>
    </row>
    <row r="1424" spans="1:14" x14ac:dyDescent="0.25">
      <c r="A1424" t="s">
        <v>32</v>
      </c>
      <c r="B1424">
        <v>117</v>
      </c>
      <c r="C1424">
        <v>10530000</v>
      </c>
      <c r="E1424" s="13">
        <v>6309.5766601599998</v>
      </c>
      <c r="F1424" s="13">
        <v>6309.5766601599998</v>
      </c>
      <c r="G1424" s="13">
        <v>0</v>
      </c>
      <c r="H1424" s="13">
        <v>6309.5766601599998</v>
      </c>
      <c r="I1424" s="13">
        <v>0</v>
      </c>
      <c r="J1424">
        <v>245</v>
      </c>
      <c r="K1424">
        <v>2020</v>
      </c>
      <c r="L1424" s="16">
        <v>44075</v>
      </c>
      <c r="N1424" s="17" t="e">
        <f>IF(VLOOKUP(A1424, NHDWaterbody_resolvable_inDWSA!$A$1:$B$165,2,FALSE)&gt;0,"Yes","No")</f>
        <v>#N/A</v>
      </c>
    </row>
    <row r="1425" spans="1:14" x14ac:dyDescent="0.25">
      <c r="A1425" t="s">
        <v>33</v>
      </c>
      <c r="B1425">
        <v>211</v>
      </c>
      <c r="C1425">
        <v>18990000</v>
      </c>
      <c r="E1425" s="13">
        <v>6309.5766601599998</v>
      </c>
      <c r="F1425" s="13">
        <v>6309.5766601599998</v>
      </c>
      <c r="G1425" s="13">
        <v>0</v>
      </c>
      <c r="H1425" s="13">
        <v>6309.5766601599998</v>
      </c>
      <c r="I1425" s="13">
        <v>0</v>
      </c>
      <c r="J1425">
        <v>245</v>
      </c>
      <c r="K1425">
        <v>2020</v>
      </c>
      <c r="L1425" s="16">
        <v>44075</v>
      </c>
      <c r="N1425" s="17" t="str">
        <f>IF(VLOOKUP(A1425, NHDWaterbody_resolvable_inDWSA!$A$1:$B$165,2,FALSE)&gt;0,"Yes","No")</f>
        <v>Yes</v>
      </c>
    </row>
    <row r="1426" spans="1:14" x14ac:dyDescent="0.25">
      <c r="A1426" s="17" t="s">
        <v>35</v>
      </c>
      <c r="B1426" s="17">
        <v>140</v>
      </c>
      <c r="C1426" s="17">
        <v>12600000</v>
      </c>
      <c r="E1426" s="13">
        <v>6309.5766601599998</v>
      </c>
      <c r="F1426" s="13">
        <v>6309.5766601599998</v>
      </c>
      <c r="G1426" s="13">
        <v>0</v>
      </c>
      <c r="H1426" s="13">
        <v>6309.5766601599998</v>
      </c>
      <c r="I1426" s="13">
        <v>0</v>
      </c>
      <c r="J1426" s="17">
        <v>245</v>
      </c>
      <c r="K1426" s="17">
        <v>2020</v>
      </c>
      <c r="L1426" s="18">
        <v>44075</v>
      </c>
      <c r="N1426" t="e">
        <f>IF(VLOOKUP(A1426, NHDWaterbody_resolvable_inDWSA!$A$1:$B$165,2,FALSE)&gt;0,"Yes","No")</f>
        <v>#N/A</v>
      </c>
    </row>
    <row r="1427" spans="1:14" x14ac:dyDescent="0.25">
      <c r="A1427" t="s">
        <v>36</v>
      </c>
      <c r="B1427">
        <v>40</v>
      </c>
      <c r="C1427">
        <v>3600000</v>
      </c>
      <c r="E1427" s="13">
        <v>6309.5766601599998</v>
      </c>
      <c r="F1427" s="13">
        <v>6309.5766601599998</v>
      </c>
      <c r="G1427" s="13">
        <v>0</v>
      </c>
      <c r="H1427" s="13">
        <v>6309.5766601599998</v>
      </c>
      <c r="I1427" s="13">
        <v>0</v>
      </c>
      <c r="J1427">
        <v>245</v>
      </c>
      <c r="K1427">
        <v>2020</v>
      </c>
      <c r="L1427" s="16">
        <v>44075</v>
      </c>
      <c r="N1427" t="e">
        <f>IF(VLOOKUP(A1427, NHDWaterbody_resolvable_inDWSA!$A$1:$B$165,2,FALSE)&gt;0,"Yes","No")</f>
        <v>#N/A</v>
      </c>
    </row>
    <row r="1428" spans="1:14" x14ac:dyDescent="0.25">
      <c r="A1428" s="17" t="s">
        <v>52</v>
      </c>
      <c r="B1428" s="17">
        <v>52</v>
      </c>
      <c r="C1428" s="17">
        <v>4680000</v>
      </c>
      <c r="E1428" s="13">
        <v>6309.5766601599998</v>
      </c>
      <c r="F1428" s="13">
        <v>6309.5766601599998</v>
      </c>
      <c r="G1428" s="13">
        <v>0</v>
      </c>
      <c r="H1428" s="13">
        <v>6309.5766601599998</v>
      </c>
      <c r="I1428" s="13">
        <v>0</v>
      </c>
      <c r="J1428" s="17">
        <v>245</v>
      </c>
      <c r="K1428" s="17">
        <v>2020</v>
      </c>
      <c r="L1428" s="18">
        <v>44075</v>
      </c>
      <c r="N1428" t="e">
        <f>IF(VLOOKUP(A1428, NHDWaterbody_resolvable_inDWSA!$A$1:$B$165,2,FALSE)&gt;0,"Yes","No")</f>
        <v>#N/A</v>
      </c>
    </row>
    <row r="1429" spans="1:14" x14ac:dyDescent="0.25">
      <c r="A1429" s="17" t="s">
        <v>37</v>
      </c>
      <c r="B1429" s="17">
        <v>121</v>
      </c>
      <c r="C1429" s="17">
        <v>10890000</v>
      </c>
      <c r="E1429" s="13">
        <v>6309.5766601599998</v>
      </c>
      <c r="F1429" s="13">
        <v>6309.5766601599998</v>
      </c>
      <c r="G1429" s="13">
        <v>0</v>
      </c>
      <c r="H1429" s="13">
        <v>6309.5766601599998</v>
      </c>
      <c r="I1429" s="13">
        <v>0</v>
      </c>
      <c r="J1429" s="17">
        <v>245</v>
      </c>
      <c r="K1429" s="17">
        <v>2020</v>
      </c>
      <c r="L1429" s="18">
        <v>44075</v>
      </c>
      <c r="N1429" t="e">
        <f>IF(VLOOKUP(A1429, NHDWaterbody_resolvable_inDWSA!$A$1:$B$165,2,FALSE)&gt;0,"Yes","No")</f>
        <v>#N/A</v>
      </c>
    </row>
    <row r="1430" spans="1:14" x14ac:dyDescent="0.25">
      <c r="A1430" s="17" t="s">
        <v>38</v>
      </c>
      <c r="B1430" s="17">
        <v>136</v>
      </c>
      <c r="C1430" s="17">
        <v>12240000</v>
      </c>
      <c r="E1430" s="13">
        <v>6309.5766601599998</v>
      </c>
      <c r="F1430" s="13">
        <v>6309.5766601599998</v>
      </c>
      <c r="G1430" s="13">
        <v>0</v>
      </c>
      <c r="H1430" s="13">
        <v>6309.5766601599998</v>
      </c>
      <c r="I1430" s="13">
        <v>0</v>
      </c>
      <c r="J1430" s="17">
        <v>245</v>
      </c>
      <c r="K1430" s="17">
        <v>2020</v>
      </c>
      <c r="L1430" s="18">
        <v>44075</v>
      </c>
      <c r="N1430" t="e">
        <f>IF(VLOOKUP(A1430, NHDWaterbody_resolvable_inDWSA!$A$1:$B$165,2,FALSE)&gt;0,"Yes","No")</f>
        <v>#N/A</v>
      </c>
    </row>
    <row r="1431" spans="1:14" x14ac:dyDescent="0.25">
      <c r="A1431" s="17" t="s">
        <v>39</v>
      </c>
      <c r="B1431" s="17">
        <v>34</v>
      </c>
      <c r="C1431" s="17">
        <v>3060000</v>
      </c>
      <c r="E1431" s="13">
        <v>6309.5766601599998</v>
      </c>
      <c r="F1431" s="13">
        <v>6309.5766601599998</v>
      </c>
      <c r="G1431" s="13">
        <v>0</v>
      </c>
      <c r="H1431" s="13">
        <v>6309.5766601599998</v>
      </c>
      <c r="I1431" s="13">
        <v>0</v>
      </c>
      <c r="J1431" s="17">
        <v>245</v>
      </c>
      <c r="K1431" s="17">
        <v>2020</v>
      </c>
      <c r="L1431" s="18">
        <v>44075</v>
      </c>
      <c r="N1431" t="e">
        <f>IF(VLOOKUP(A1431, NHDWaterbody_resolvable_inDWSA!$A$1:$B$165,2,FALSE)&gt;0,"Yes","No")</f>
        <v>#N/A</v>
      </c>
    </row>
    <row r="1432" spans="1:14" x14ac:dyDescent="0.25">
      <c r="A1432" s="17" t="s">
        <v>40</v>
      </c>
      <c r="B1432" s="17">
        <v>13</v>
      </c>
      <c r="C1432" s="17">
        <v>1170000</v>
      </c>
      <c r="E1432" s="13">
        <v>6309.5766601599998</v>
      </c>
      <c r="F1432" s="13">
        <v>6309.5766601599998</v>
      </c>
      <c r="G1432" s="13">
        <v>0</v>
      </c>
      <c r="H1432" s="13">
        <v>6309.5766601599998</v>
      </c>
      <c r="I1432" s="13">
        <v>0</v>
      </c>
      <c r="J1432" s="17">
        <v>245</v>
      </c>
      <c r="K1432" s="17">
        <v>2020</v>
      </c>
      <c r="L1432" s="18">
        <v>44075</v>
      </c>
      <c r="N1432" t="str">
        <f>IF(VLOOKUP(A1432, NHDWaterbody_resolvable_inDWSA!$A$1:$B$165,2,FALSE)&gt;0,"Yes","No")</f>
        <v>Yes</v>
      </c>
    </row>
    <row r="1433" spans="1:14" x14ac:dyDescent="0.25">
      <c r="A1433" s="17" t="s">
        <v>41</v>
      </c>
      <c r="B1433" s="17">
        <v>17</v>
      </c>
      <c r="C1433" s="17">
        <v>1530000</v>
      </c>
      <c r="E1433" s="13">
        <v>6309.5766601599998</v>
      </c>
      <c r="F1433" s="13">
        <v>6309.5766601599998</v>
      </c>
      <c r="G1433" s="13">
        <v>0</v>
      </c>
      <c r="H1433" s="13">
        <v>6309.5766601599998</v>
      </c>
      <c r="I1433" s="13">
        <v>0</v>
      </c>
      <c r="J1433" s="17">
        <v>245</v>
      </c>
      <c r="K1433" s="17">
        <v>2020</v>
      </c>
      <c r="L1433" s="18">
        <v>44075</v>
      </c>
      <c r="N1433" t="str">
        <f>IF(VLOOKUP(A1433, NHDWaterbody_resolvable_inDWSA!$A$1:$B$165,2,FALSE)&gt;0,"Yes","No")</f>
        <v>Yes</v>
      </c>
    </row>
    <row r="1434" spans="1:14" x14ac:dyDescent="0.25">
      <c r="A1434" s="17" t="s">
        <v>43</v>
      </c>
      <c r="B1434" s="17">
        <v>16</v>
      </c>
      <c r="C1434" s="17">
        <v>1440000</v>
      </c>
      <c r="E1434" s="13">
        <v>6309.5766601599998</v>
      </c>
      <c r="F1434" s="13">
        <v>6309.5766601599998</v>
      </c>
      <c r="G1434" s="13">
        <v>0</v>
      </c>
      <c r="H1434" s="13">
        <v>6309.5766601599998</v>
      </c>
      <c r="I1434" s="13">
        <v>0</v>
      </c>
      <c r="J1434" s="17">
        <v>245</v>
      </c>
      <c r="K1434" s="17">
        <v>2020</v>
      </c>
      <c r="L1434" s="18">
        <v>44075</v>
      </c>
      <c r="N1434" t="e">
        <f>IF(VLOOKUP(A1434, NHDWaterbody_resolvable_inDWSA!$A$1:$B$165,2,FALSE)&gt;0,"Yes","No")</f>
        <v>#N/A</v>
      </c>
    </row>
    <row r="1435" spans="1:14" x14ac:dyDescent="0.25">
      <c r="A1435" t="s">
        <v>44</v>
      </c>
      <c r="B1435">
        <v>74</v>
      </c>
      <c r="C1435">
        <v>6660000</v>
      </c>
      <c r="E1435" s="13">
        <v>6309.5766601599998</v>
      </c>
      <c r="F1435" s="13">
        <v>6309.5766601599998</v>
      </c>
      <c r="G1435" s="13">
        <v>0</v>
      </c>
      <c r="H1435" s="13">
        <v>6309.5766601599998</v>
      </c>
      <c r="I1435" s="13">
        <v>0</v>
      </c>
      <c r="J1435">
        <v>245</v>
      </c>
      <c r="K1435">
        <v>2020</v>
      </c>
      <c r="L1435" s="16">
        <v>44075</v>
      </c>
      <c r="N1435" s="17" t="str">
        <f>IF(VLOOKUP(A1435, NHDWaterbody_resolvable_inDWSA!$A$1:$B$165,2,FALSE)&gt;0,"Yes","No")</f>
        <v>Yes</v>
      </c>
    </row>
    <row r="1436" spans="1:14" x14ac:dyDescent="0.25">
      <c r="A1436" t="s">
        <v>45</v>
      </c>
      <c r="B1436">
        <v>14</v>
      </c>
      <c r="C1436">
        <v>1260000</v>
      </c>
      <c r="E1436" s="13">
        <v>6309.5766601599998</v>
      </c>
      <c r="F1436" s="13">
        <v>6309.5766601599998</v>
      </c>
      <c r="G1436" s="13">
        <v>0</v>
      </c>
      <c r="H1436" s="13">
        <v>6309.5766601599998</v>
      </c>
      <c r="I1436" s="13">
        <v>0</v>
      </c>
      <c r="J1436">
        <v>245</v>
      </c>
      <c r="K1436">
        <v>2020</v>
      </c>
      <c r="L1436" s="16">
        <v>44075</v>
      </c>
      <c r="N1436" s="17" t="str">
        <f>IF(VLOOKUP(A1436, NHDWaterbody_resolvable_inDWSA!$A$1:$B$165,2,FALSE)&gt;0,"Yes","No")</f>
        <v>Yes</v>
      </c>
    </row>
    <row r="1437" spans="1:14" x14ac:dyDescent="0.25">
      <c r="A1437" t="s">
        <v>51</v>
      </c>
      <c r="B1437">
        <v>19</v>
      </c>
      <c r="C1437">
        <v>1710000</v>
      </c>
      <c r="E1437" s="13">
        <v>6309.5766601599998</v>
      </c>
      <c r="F1437" s="13">
        <v>6309.5766601599998</v>
      </c>
      <c r="G1437" s="13">
        <v>0</v>
      </c>
      <c r="H1437" s="13">
        <v>6309.5766601599998</v>
      </c>
      <c r="I1437" s="13">
        <v>0</v>
      </c>
      <c r="J1437">
        <v>245</v>
      </c>
      <c r="K1437">
        <v>2020</v>
      </c>
      <c r="L1437" s="16">
        <v>44075</v>
      </c>
      <c r="N1437" s="17" t="str">
        <f>IF(VLOOKUP(A1437, NHDWaterbody_resolvable_inDWSA!$A$1:$B$165,2,FALSE)&gt;0,"Yes","No")</f>
        <v>Yes</v>
      </c>
    </row>
    <row r="1438" spans="1:14" x14ac:dyDescent="0.25">
      <c r="A1438" s="17" t="s">
        <v>53</v>
      </c>
      <c r="B1438" s="17">
        <v>23</v>
      </c>
      <c r="C1438" s="17">
        <v>2070000</v>
      </c>
      <c r="E1438" s="13">
        <v>6309.5766601599998</v>
      </c>
      <c r="F1438" s="13">
        <v>6309.5766601599998</v>
      </c>
      <c r="G1438" s="13">
        <v>0</v>
      </c>
      <c r="H1438" s="13">
        <v>6309.5766601599998</v>
      </c>
      <c r="I1438" s="13">
        <v>0</v>
      </c>
      <c r="J1438" s="17">
        <v>245</v>
      </c>
      <c r="K1438" s="17">
        <v>2020</v>
      </c>
      <c r="L1438" s="18">
        <v>44075</v>
      </c>
      <c r="N1438" t="str">
        <f>IF(VLOOKUP(A1438, NHDWaterbody_resolvable_inDWSA!$A$1:$B$165,2,FALSE)&gt;0,"Yes","No")</f>
        <v>Yes</v>
      </c>
    </row>
    <row r="1439" spans="1:14" x14ac:dyDescent="0.25">
      <c r="A1439" s="17" t="s">
        <v>54</v>
      </c>
      <c r="B1439" s="17">
        <v>17</v>
      </c>
      <c r="C1439" s="17">
        <v>1530000</v>
      </c>
      <c r="E1439" s="13">
        <v>6309.5766601599998</v>
      </c>
      <c r="F1439" s="13">
        <v>6309.5766601599998</v>
      </c>
      <c r="G1439" s="13">
        <v>0</v>
      </c>
      <c r="H1439" s="13">
        <v>6309.5766601599998</v>
      </c>
      <c r="I1439" s="13">
        <v>0</v>
      </c>
      <c r="J1439" s="17">
        <v>245</v>
      </c>
      <c r="K1439" s="17">
        <v>2020</v>
      </c>
      <c r="L1439" s="18">
        <v>44075</v>
      </c>
      <c r="N1439" t="str">
        <f>IF(VLOOKUP(A1439, NHDWaterbody_resolvable_inDWSA!$A$1:$B$165,2,FALSE)&gt;0,"Yes","No")</f>
        <v>Yes</v>
      </c>
    </row>
    <row r="1440" spans="1:14" x14ac:dyDescent="0.25">
      <c r="A1440" s="17" t="s">
        <v>48</v>
      </c>
      <c r="B1440" s="17">
        <v>40</v>
      </c>
      <c r="C1440" s="17">
        <v>3600000</v>
      </c>
      <c r="E1440" s="13">
        <v>6309.5766601599998</v>
      </c>
      <c r="F1440" s="13">
        <v>6309.5766601599998</v>
      </c>
      <c r="G1440" s="13">
        <v>0</v>
      </c>
      <c r="H1440" s="13">
        <v>6309.5766601599998</v>
      </c>
      <c r="I1440" s="13">
        <v>0</v>
      </c>
      <c r="J1440" s="17">
        <v>245</v>
      </c>
      <c r="K1440" s="17">
        <v>2020</v>
      </c>
      <c r="L1440" s="18">
        <v>44075</v>
      </c>
      <c r="N1440" t="str">
        <f>IF(VLOOKUP(A1440, NHDWaterbody_resolvable_inDWSA!$A$1:$B$165,2,FALSE)&gt;0,"Yes","No")</f>
        <v>Yes</v>
      </c>
    </row>
    <row r="1441" spans="1:14" x14ac:dyDescent="0.25">
      <c r="A1441" t="s">
        <v>23</v>
      </c>
      <c r="B1441">
        <v>111</v>
      </c>
      <c r="C1441">
        <v>9990000</v>
      </c>
      <c r="E1441" s="13">
        <v>6309.5766601599998</v>
      </c>
      <c r="F1441" s="13">
        <v>6309.5766601599998</v>
      </c>
      <c r="G1441" s="13">
        <v>0</v>
      </c>
      <c r="H1441" s="13">
        <v>6309.5766601599998</v>
      </c>
      <c r="I1441" s="13">
        <v>0</v>
      </c>
      <c r="J1441">
        <v>245</v>
      </c>
      <c r="K1441">
        <v>2020</v>
      </c>
      <c r="L1441" s="16">
        <v>44075</v>
      </c>
      <c r="N1441" s="17" t="e">
        <f>IF(VLOOKUP(A1441, NHDWaterbody_resolvable_inDWSA!$A$1:$B$165,2,FALSE)&gt;0,"Yes","No")</f>
        <v>#N/A</v>
      </c>
    </row>
    <row r="1442" spans="1:14" x14ac:dyDescent="0.25">
      <c r="A1442" t="s">
        <v>30</v>
      </c>
      <c r="B1442">
        <v>544</v>
      </c>
      <c r="C1442">
        <v>48960000</v>
      </c>
      <c r="E1442" s="13">
        <v>6309.5766601599998</v>
      </c>
      <c r="F1442" s="13">
        <v>6309.5766601599998</v>
      </c>
      <c r="G1442" s="13">
        <v>0</v>
      </c>
      <c r="H1442" s="13">
        <v>6309.5766601599998</v>
      </c>
      <c r="I1442" s="13">
        <v>4.26989566502E-4</v>
      </c>
      <c r="J1442">
        <v>245</v>
      </c>
      <c r="K1442">
        <v>2020</v>
      </c>
      <c r="L1442" s="16">
        <v>44075</v>
      </c>
      <c r="N1442" t="e">
        <f>IF(VLOOKUP(A1442, NHDWaterbody_resolvable_inDWSA!$A$1:$B$165,2,FALSE)&gt;0,"Yes","No")</f>
        <v>#N/A</v>
      </c>
    </row>
    <row r="1443" spans="1:14" x14ac:dyDescent="0.25">
      <c r="A1443" t="s">
        <v>14</v>
      </c>
      <c r="B1443">
        <v>80</v>
      </c>
      <c r="C1443">
        <v>7200000</v>
      </c>
      <c r="E1443" s="13">
        <v>6309.5766601599998</v>
      </c>
      <c r="F1443" s="13">
        <v>2754230.5</v>
      </c>
      <c r="G1443" s="13">
        <v>2747920.9233400002</v>
      </c>
      <c r="H1443" s="13">
        <v>851888.18170199997</v>
      </c>
      <c r="I1443" s="13">
        <v>722579.74913899996</v>
      </c>
      <c r="J1443">
        <v>244</v>
      </c>
      <c r="K1443">
        <v>2020</v>
      </c>
      <c r="L1443" s="16">
        <v>44074</v>
      </c>
      <c r="N1443" t="e">
        <f>IF(VLOOKUP(A1443, NHDWaterbody_resolvable_inDWSA!$A$1:$B$165,2,FALSE)&gt;0,"Yes","No")</f>
        <v>#N/A</v>
      </c>
    </row>
    <row r="1444" spans="1:14" x14ac:dyDescent="0.25">
      <c r="A1444" s="17" t="s">
        <v>21</v>
      </c>
      <c r="B1444" s="17">
        <v>1591</v>
      </c>
      <c r="C1444" s="17">
        <v>143190000</v>
      </c>
      <c r="E1444" s="13">
        <v>6309.5766601599998</v>
      </c>
      <c r="F1444" s="13">
        <v>6309576.5</v>
      </c>
      <c r="G1444" s="13">
        <v>6303266.9233400002</v>
      </c>
      <c r="H1444" s="13">
        <v>650410.88891800004</v>
      </c>
      <c r="I1444" s="13">
        <v>671606.66272200004</v>
      </c>
      <c r="J1444" s="17">
        <v>244</v>
      </c>
      <c r="K1444" s="17">
        <v>2020</v>
      </c>
      <c r="L1444" s="18">
        <v>44074</v>
      </c>
      <c r="N1444" t="e">
        <f>IF(VLOOKUP(A1444, NHDWaterbody_resolvable_inDWSA!$A$1:$B$165,2,FALSE)&gt;0,"Yes","No")</f>
        <v>#N/A</v>
      </c>
    </row>
    <row r="1445" spans="1:14" x14ac:dyDescent="0.25">
      <c r="A1445" s="17" t="s">
        <v>20</v>
      </c>
      <c r="B1445" s="17">
        <v>2543</v>
      </c>
      <c r="C1445" s="17">
        <v>228870000</v>
      </c>
      <c r="E1445" s="13">
        <v>6309.5766601599998</v>
      </c>
      <c r="F1445" s="13">
        <v>3162279.25</v>
      </c>
      <c r="G1445" s="13">
        <v>3155969.6733400002</v>
      </c>
      <c r="H1445" s="13">
        <v>634712.38718299998</v>
      </c>
      <c r="I1445" s="13">
        <v>482306.89451000001</v>
      </c>
      <c r="J1445" s="17">
        <v>244</v>
      </c>
      <c r="K1445" s="17">
        <v>2020</v>
      </c>
      <c r="L1445" s="18">
        <v>44074</v>
      </c>
      <c r="N1445" t="e">
        <f>IF(VLOOKUP(A1445, NHDWaterbody_resolvable_inDWSA!$A$1:$B$165,2,FALSE)&gt;0,"Yes","No")</f>
        <v>#N/A</v>
      </c>
    </row>
    <row r="1446" spans="1:14" x14ac:dyDescent="0.25">
      <c r="A1446" t="s">
        <v>34</v>
      </c>
      <c r="B1446">
        <v>30</v>
      </c>
      <c r="C1446">
        <v>2700000</v>
      </c>
      <c r="E1446" s="13">
        <v>6309.5766601599998</v>
      </c>
      <c r="F1446" s="13">
        <v>1270574.375</v>
      </c>
      <c r="G1446" s="13">
        <v>1264264.79834</v>
      </c>
      <c r="H1446" s="13">
        <v>526298.55079799995</v>
      </c>
      <c r="I1446" s="13">
        <v>402184.79281000001</v>
      </c>
      <c r="J1446">
        <v>244</v>
      </c>
      <c r="K1446">
        <v>2020</v>
      </c>
      <c r="L1446" s="16">
        <v>44074</v>
      </c>
      <c r="N1446" s="17" t="str">
        <f>IF(VLOOKUP(A1446, NHDWaterbody_resolvable_inDWSA!$A$1:$B$165,2,FALSE)&gt;0,"Yes","No")</f>
        <v>Yes</v>
      </c>
    </row>
    <row r="1447" spans="1:14" x14ac:dyDescent="0.25">
      <c r="A1447" s="17" t="s">
        <v>50</v>
      </c>
      <c r="B1447" s="17">
        <v>3</v>
      </c>
      <c r="C1447" s="17">
        <v>270000</v>
      </c>
      <c r="E1447" s="13">
        <v>277971.46875</v>
      </c>
      <c r="F1447" s="13">
        <v>751623.1875</v>
      </c>
      <c r="G1447" s="13">
        <v>473651.71875</v>
      </c>
      <c r="H1447" s="13">
        <v>483440.44791699998</v>
      </c>
      <c r="I1447" s="13">
        <v>198387.246697</v>
      </c>
      <c r="J1447" s="17">
        <v>244</v>
      </c>
      <c r="K1447" s="17">
        <v>2020</v>
      </c>
      <c r="L1447" s="18">
        <v>44074</v>
      </c>
      <c r="N1447" t="e">
        <f>IF(VLOOKUP(A1447, NHDWaterbody_resolvable_inDWSA!$A$1:$B$165,2,FALSE)&gt;0,"Yes","No")</f>
        <v>#N/A</v>
      </c>
    </row>
    <row r="1448" spans="1:14" x14ac:dyDescent="0.25">
      <c r="A1448" t="s">
        <v>18</v>
      </c>
      <c r="B1448">
        <v>67</v>
      </c>
      <c r="C1448">
        <v>6030000</v>
      </c>
      <c r="E1448" s="13">
        <v>6309.5766601599998</v>
      </c>
      <c r="F1448" s="13">
        <v>1270574.375</v>
      </c>
      <c r="G1448" s="13">
        <v>1264264.79834</v>
      </c>
      <c r="H1448" s="13">
        <v>463685.40417300002</v>
      </c>
      <c r="I1448" s="13">
        <v>366045.216128</v>
      </c>
      <c r="J1448">
        <v>244</v>
      </c>
      <c r="K1448">
        <v>2020</v>
      </c>
      <c r="L1448" s="16">
        <v>44074</v>
      </c>
      <c r="N1448" s="17" t="e">
        <f>IF(VLOOKUP(A1448, NHDWaterbody_resolvable_inDWSA!$A$1:$B$165,2,FALSE)&gt;0,"Yes","No")</f>
        <v>#N/A</v>
      </c>
    </row>
    <row r="1449" spans="1:14" x14ac:dyDescent="0.25">
      <c r="A1449" s="17" t="s">
        <v>17</v>
      </c>
      <c r="B1449" s="17">
        <v>707</v>
      </c>
      <c r="C1449" s="17">
        <v>63630000</v>
      </c>
      <c r="E1449" s="13">
        <v>6309.5766601599998</v>
      </c>
      <c r="F1449" s="13">
        <v>1380384.625</v>
      </c>
      <c r="G1449" s="13">
        <v>1374075.04834</v>
      </c>
      <c r="H1449" s="13">
        <v>113482.145385</v>
      </c>
      <c r="I1449" s="13">
        <v>127880.52970299999</v>
      </c>
      <c r="J1449" s="17">
        <v>244</v>
      </c>
      <c r="K1449" s="17">
        <v>2020</v>
      </c>
      <c r="L1449" s="18">
        <v>44074</v>
      </c>
      <c r="N1449" t="e">
        <f>IF(VLOOKUP(A1449, NHDWaterbody_resolvable_inDWSA!$A$1:$B$165,2,FALSE)&gt;0,"Yes","No")</f>
        <v>#N/A</v>
      </c>
    </row>
    <row r="1450" spans="1:14" x14ac:dyDescent="0.25">
      <c r="A1450" s="17" t="s">
        <v>31</v>
      </c>
      <c r="B1450" s="17">
        <v>98</v>
      </c>
      <c r="C1450" s="17">
        <v>8820000</v>
      </c>
      <c r="E1450" s="13">
        <v>6309.5766601599998</v>
      </c>
      <c r="F1450" s="13">
        <v>356451.15625</v>
      </c>
      <c r="G1450" s="13">
        <v>350141.57958999998</v>
      </c>
      <c r="H1450" s="13">
        <v>103652.952597</v>
      </c>
      <c r="I1450" s="13">
        <v>85259.057278099994</v>
      </c>
      <c r="J1450" s="17">
        <v>244</v>
      </c>
      <c r="K1450" s="17">
        <v>2020</v>
      </c>
      <c r="L1450" s="18">
        <v>44074</v>
      </c>
      <c r="N1450" t="e">
        <f>IF(VLOOKUP(A1450, NHDWaterbody_resolvable_inDWSA!$A$1:$B$165,2,FALSE)&gt;0,"Yes","No")</f>
        <v>#N/A</v>
      </c>
    </row>
    <row r="1451" spans="1:14" x14ac:dyDescent="0.25">
      <c r="A1451" t="s">
        <v>15</v>
      </c>
      <c r="B1451">
        <v>1075</v>
      </c>
      <c r="C1451">
        <v>96750000</v>
      </c>
      <c r="E1451" s="13">
        <v>6309.5766601599998</v>
      </c>
      <c r="F1451" s="13">
        <v>794328.375</v>
      </c>
      <c r="G1451" s="13">
        <v>788018.79833999998</v>
      </c>
      <c r="H1451" s="13">
        <v>101303.429734</v>
      </c>
      <c r="I1451" s="13">
        <v>153861.99455999999</v>
      </c>
      <c r="J1451">
        <v>244</v>
      </c>
      <c r="K1451">
        <v>2020</v>
      </c>
      <c r="L1451" s="16">
        <v>44074</v>
      </c>
      <c r="N1451" s="17" t="e">
        <f>IF(VLOOKUP(A1451, NHDWaterbody_resolvable_inDWSA!$A$1:$B$165,2,FALSE)&gt;0,"Yes","No")</f>
        <v>#N/A</v>
      </c>
    </row>
    <row r="1452" spans="1:14" x14ac:dyDescent="0.25">
      <c r="A1452" t="s">
        <v>22</v>
      </c>
      <c r="B1452">
        <v>101</v>
      </c>
      <c r="C1452">
        <v>9090000</v>
      </c>
      <c r="E1452" s="13">
        <v>6309.5766601599998</v>
      </c>
      <c r="F1452" s="13">
        <v>346737</v>
      </c>
      <c r="G1452" s="13">
        <v>340427.42333999998</v>
      </c>
      <c r="H1452" s="13">
        <v>76240.255511299998</v>
      </c>
      <c r="I1452" s="13">
        <v>79596.029225399994</v>
      </c>
      <c r="J1452">
        <v>244</v>
      </c>
      <c r="K1452">
        <v>2020</v>
      </c>
      <c r="L1452" s="16">
        <v>44074</v>
      </c>
      <c r="N1452" s="17" t="e">
        <f>IF(VLOOKUP(A1452, NHDWaterbody_resolvable_inDWSA!$A$1:$B$165,2,FALSE)&gt;0,"Yes","No")</f>
        <v>#N/A</v>
      </c>
    </row>
    <row r="1453" spans="1:14" x14ac:dyDescent="0.25">
      <c r="A1453" s="17" t="s">
        <v>47</v>
      </c>
      <c r="B1453" s="17">
        <v>17</v>
      </c>
      <c r="C1453" s="17">
        <v>1530000</v>
      </c>
      <c r="E1453" s="13">
        <v>6309.5766601599998</v>
      </c>
      <c r="F1453" s="13">
        <v>222843.53125</v>
      </c>
      <c r="G1453" s="13">
        <v>216533.95459000001</v>
      </c>
      <c r="H1453" s="13">
        <v>69304.509478399996</v>
      </c>
      <c r="I1453" s="13">
        <v>65830.947963800005</v>
      </c>
      <c r="J1453" s="17">
        <v>244</v>
      </c>
      <c r="K1453" s="17">
        <v>2020</v>
      </c>
      <c r="L1453" s="18">
        <v>44074</v>
      </c>
      <c r="N1453" t="e">
        <f>IF(VLOOKUP(A1453, NHDWaterbody_resolvable_inDWSA!$A$1:$B$165,2,FALSE)&gt;0,"Yes","No")</f>
        <v>#N/A</v>
      </c>
    </row>
    <row r="1454" spans="1:14" x14ac:dyDescent="0.25">
      <c r="A1454" t="s">
        <v>46</v>
      </c>
      <c r="B1454">
        <v>8</v>
      </c>
      <c r="C1454">
        <v>720000</v>
      </c>
      <c r="E1454" s="13">
        <v>24434.3183594</v>
      </c>
      <c r="F1454" s="13">
        <v>169044.15625</v>
      </c>
      <c r="G1454" s="13">
        <v>144609.837891</v>
      </c>
      <c r="H1454" s="13">
        <v>62494.235107400003</v>
      </c>
      <c r="I1454" s="13">
        <v>46381.865820200001</v>
      </c>
      <c r="J1454">
        <v>244</v>
      </c>
      <c r="K1454">
        <v>2020</v>
      </c>
      <c r="L1454" s="16">
        <v>44074</v>
      </c>
      <c r="N1454" s="17" t="e">
        <f>IF(VLOOKUP(A1454, NHDWaterbody_resolvable_inDWSA!$A$1:$B$165,2,FALSE)&gt;0,"Yes","No")</f>
        <v>#N/A</v>
      </c>
    </row>
    <row r="1455" spans="1:14" x14ac:dyDescent="0.25">
      <c r="A1455" s="17" t="s">
        <v>26</v>
      </c>
      <c r="B1455" s="17">
        <v>358</v>
      </c>
      <c r="C1455" s="17">
        <v>32220000</v>
      </c>
      <c r="E1455" s="13">
        <v>6309.5766601599998</v>
      </c>
      <c r="F1455" s="13">
        <v>398107.53125</v>
      </c>
      <c r="G1455" s="13">
        <v>391797.95458999998</v>
      </c>
      <c r="H1455" s="13">
        <v>38442.751767599999</v>
      </c>
      <c r="I1455" s="13">
        <v>63568.722534300003</v>
      </c>
      <c r="J1455" s="17">
        <v>244</v>
      </c>
      <c r="K1455" s="17">
        <v>2020</v>
      </c>
      <c r="L1455" s="18">
        <v>44074</v>
      </c>
      <c r="N1455" s="17" t="e">
        <f>IF(VLOOKUP(A1455, NHDWaterbody_resolvable_inDWSA!$A$1:$B$165,2,FALSE)&gt;0,"Yes","No")</f>
        <v>#N/A</v>
      </c>
    </row>
    <row r="1456" spans="1:14" x14ac:dyDescent="0.25">
      <c r="A1456" s="17" t="s">
        <v>27</v>
      </c>
      <c r="B1456" s="17">
        <v>264</v>
      </c>
      <c r="C1456" s="17">
        <v>23760000</v>
      </c>
      <c r="E1456" s="13">
        <v>6309.5766601599998</v>
      </c>
      <c r="F1456" s="13">
        <v>270395.9375</v>
      </c>
      <c r="G1456" s="13">
        <v>264086.36083999998</v>
      </c>
      <c r="H1456" s="13">
        <v>25680.511639200002</v>
      </c>
      <c r="I1456" s="13">
        <v>49713.1203475</v>
      </c>
      <c r="J1456" s="17">
        <v>244</v>
      </c>
      <c r="K1456" s="17">
        <v>2020</v>
      </c>
      <c r="L1456" s="18">
        <v>44074</v>
      </c>
      <c r="N1456" t="e">
        <f>IF(VLOOKUP(A1456, NHDWaterbody_resolvable_inDWSA!$A$1:$B$165,2,FALSE)&gt;0,"Yes","No")</f>
        <v>#N/A</v>
      </c>
    </row>
    <row r="1457" spans="1:14" x14ac:dyDescent="0.25">
      <c r="A1457" t="s">
        <v>19</v>
      </c>
      <c r="B1457">
        <v>36</v>
      </c>
      <c r="C1457">
        <v>3240000</v>
      </c>
      <c r="E1457" s="13">
        <v>6309.5766601599998</v>
      </c>
      <c r="F1457" s="13">
        <v>131825.78125</v>
      </c>
      <c r="G1457" s="13">
        <v>125516.20458999999</v>
      </c>
      <c r="H1457" s="13">
        <v>25259.514173700001</v>
      </c>
      <c r="I1457" s="13">
        <v>29625.519561699999</v>
      </c>
      <c r="J1457">
        <v>244</v>
      </c>
      <c r="K1457">
        <v>2020</v>
      </c>
      <c r="L1457" s="16">
        <v>44074</v>
      </c>
      <c r="N1457" s="17" t="e">
        <f>IF(VLOOKUP(A1457, NHDWaterbody_resolvable_inDWSA!$A$1:$B$165,2,FALSE)&gt;0,"Yes","No")</f>
        <v>#N/A</v>
      </c>
    </row>
    <row r="1458" spans="1:14" x14ac:dyDescent="0.25">
      <c r="A1458" s="17" t="s">
        <v>24</v>
      </c>
      <c r="B1458" s="17">
        <v>248</v>
      </c>
      <c r="C1458" s="17">
        <v>22320000</v>
      </c>
      <c r="E1458" s="13">
        <v>6309.5766601599998</v>
      </c>
      <c r="F1458" s="13">
        <v>376704</v>
      </c>
      <c r="G1458" s="13">
        <v>370394.42333999998</v>
      </c>
      <c r="H1458" s="13">
        <v>17363.072992099998</v>
      </c>
      <c r="I1458" s="13">
        <v>42133.505415400003</v>
      </c>
      <c r="J1458" s="17">
        <v>244</v>
      </c>
      <c r="K1458" s="17">
        <v>2020</v>
      </c>
      <c r="L1458" s="18">
        <v>44074</v>
      </c>
      <c r="N1458" t="str">
        <f>IF(VLOOKUP(A1458, NHDWaterbody_resolvable_inDWSA!$A$1:$B$165,2,FALSE)&gt;0,"Yes","No")</f>
        <v>Yes</v>
      </c>
    </row>
    <row r="1459" spans="1:14" x14ac:dyDescent="0.25">
      <c r="A1459" s="17" t="s">
        <v>32</v>
      </c>
      <c r="B1459" s="17">
        <v>103</v>
      </c>
      <c r="C1459" s="17">
        <v>9270000</v>
      </c>
      <c r="E1459" s="13">
        <v>6309.5766601599998</v>
      </c>
      <c r="F1459" s="13">
        <v>6309.5766601599998</v>
      </c>
      <c r="G1459" s="13">
        <v>0</v>
      </c>
      <c r="H1459" s="13">
        <v>6309.5766601599998</v>
      </c>
      <c r="I1459" s="13">
        <v>0</v>
      </c>
      <c r="J1459" s="17">
        <v>244</v>
      </c>
      <c r="K1459" s="17">
        <v>2020</v>
      </c>
      <c r="L1459" s="18">
        <v>44074</v>
      </c>
      <c r="N1459" t="e">
        <f>IF(VLOOKUP(A1459, NHDWaterbody_resolvable_inDWSA!$A$1:$B$165,2,FALSE)&gt;0,"Yes","No")</f>
        <v>#N/A</v>
      </c>
    </row>
    <row r="1460" spans="1:14" x14ac:dyDescent="0.25">
      <c r="A1460" t="s">
        <v>35</v>
      </c>
      <c r="B1460">
        <v>4</v>
      </c>
      <c r="C1460">
        <v>360000</v>
      </c>
      <c r="E1460" s="13">
        <v>6309.5766601599998</v>
      </c>
      <c r="F1460" s="13">
        <v>6309.5766601599998</v>
      </c>
      <c r="G1460" s="13">
        <v>0</v>
      </c>
      <c r="H1460" s="13">
        <v>6309.5766601599998</v>
      </c>
      <c r="I1460" s="13">
        <v>0</v>
      </c>
      <c r="J1460">
        <v>244</v>
      </c>
      <c r="K1460">
        <v>2020</v>
      </c>
      <c r="L1460" s="16">
        <v>44074</v>
      </c>
      <c r="N1460" t="e">
        <f>IF(VLOOKUP(A1460, NHDWaterbody_resolvable_inDWSA!$A$1:$B$165,2,FALSE)&gt;0,"Yes","No")</f>
        <v>#N/A</v>
      </c>
    </row>
    <row r="1461" spans="1:14" x14ac:dyDescent="0.25">
      <c r="A1461" s="17" t="s">
        <v>36</v>
      </c>
      <c r="B1461" s="17">
        <v>30</v>
      </c>
      <c r="C1461" s="17">
        <v>2700000</v>
      </c>
      <c r="E1461" s="13">
        <v>6309.5766601599998</v>
      </c>
      <c r="F1461" s="13">
        <v>6309.5766601599998</v>
      </c>
      <c r="G1461" s="13">
        <v>0</v>
      </c>
      <c r="H1461" s="13">
        <v>6309.5766601599998</v>
      </c>
      <c r="I1461" s="13">
        <v>0</v>
      </c>
      <c r="J1461" s="17">
        <v>244</v>
      </c>
      <c r="K1461" s="17">
        <v>2020</v>
      </c>
      <c r="L1461" s="18">
        <v>44074</v>
      </c>
      <c r="N1461" t="e">
        <f>IF(VLOOKUP(A1461, NHDWaterbody_resolvable_inDWSA!$A$1:$B$165,2,FALSE)&gt;0,"Yes","No")</f>
        <v>#N/A</v>
      </c>
    </row>
    <row r="1462" spans="1:14" x14ac:dyDescent="0.25">
      <c r="A1462" s="17" t="s">
        <v>52</v>
      </c>
      <c r="B1462" s="17">
        <v>17</v>
      </c>
      <c r="C1462" s="17">
        <v>1530000</v>
      </c>
      <c r="E1462" s="13">
        <v>6309.5766601599998</v>
      </c>
      <c r="F1462" s="13">
        <v>6309.5766601599998</v>
      </c>
      <c r="G1462" s="13">
        <v>0</v>
      </c>
      <c r="H1462" s="13">
        <v>6309.5766601599998</v>
      </c>
      <c r="I1462" s="13">
        <v>0</v>
      </c>
      <c r="J1462" s="17">
        <v>244</v>
      </c>
      <c r="K1462" s="17">
        <v>2020</v>
      </c>
      <c r="L1462" s="18">
        <v>44074</v>
      </c>
      <c r="N1462" t="e">
        <f>IF(VLOOKUP(A1462, NHDWaterbody_resolvable_inDWSA!$A$1:$B$165,2,FALSE)&gt;0,"Yes","No")</f>
        <v>#N/A</v>
      </c>
    </row>
    <row r="1463" spans="1:14" x14ac:dyDescent="0.25">
      <c r="A1463" s="17" t="s">
        <v>37</v>
      </c>
      <c r="B1463" s="17">
        <v>9</v>
      </c>
      <c r="C1463" s="17">
        <v>810000</v>
      </c>
      <c r="E1463" s="13">
        <v>6309.5766601599998</v>
      </c>
      <c r="F1463" s="13">
        <v>6309.5766601599998</v>
      </c>
      <c r="G1463" s="13">
        <v>0</v>
      </c>
      <c r="H1463" s="13">
        <v>6309.5766601599998</v>
      </c>
      <c r="I1463" s="13">
        <v>0</v>
      </c>
      <c r="J1463" s="17">
        <v>244</v>
      </c>
      <c r="K1463" s="17">
        <v>2020</v>
      </c>
      <c r="L1463" s="18">
        <v>44074</v>
      </c>
      <c r="N1463" t="e">
        <f>IF(VLOOKUP(A1463, NHDWaterbody_resolvable_inDWSA!$A$1:$B$165,2,FALSE)&gt;0,"Yes","No")</f>
        <v>#N/A</v>
      </c>
    </row>
    <row r="1464" spans="1:14" x14ac:dyDescent="0.25">
      <c r="A1464" s="17" t="s">
        <v>38</v>
      </c>
      <c r="B1464" s="17">
        <v>68</v>
      </c>
      <c r="C1464" s="17">
        <v>6120000</v>
      </c>
      <c r="E1464" s="13">
        <v>6309.5766601599998</v>
      </c>
      <c r="F1464" s="13">
        <v>6309.5766601599998</v>
      </c>
      <c r="G1464" s="13">
        <v>0</v>
      </c>
      <c r="H1464" s="13">
        <v>6309.5766601599998</v>
      </c>
      <c r="I1464" s="13">
        <v>0</v>
      </c>
      <c r="J1464" s="17">
        <v>244</v>
      </c>
      <c r="K1464" s="17">
        <v>2020</v>
      </c>
      <c r="L1464" s="18">
        <v>44074</v>
      </c>
      <c r="N1464" t="e">
        <f>IF(VLOOKUP(A1464, NHDWaterbody_resolvable_inDWSA!$A$1:$B$165,2,FALSE)&gt;0,"Yes","No")</f>
        <v>#N/A</v>
      </c>
    </row>
    <row r="1465" spans="1:14" x14ac:dyDescent="0.25">
      <c r="A1465" s="17" t="s">
        <v>39</v>
      </c>
      <c r="B1465" s="17">
        <v>28</v>
      </c>
      <c r="C1465" s="17">
        <v>2520000</v>
      </c>
      <c r="E1465" s="13">
        <v>6309.5766601599998</v>
      </c>
      <c r="F1465" s="13">
        <v>6309.5766601599998</v>
      </c>
      <c r="G1465" s="13">
        <v>0</v>
      </c>
      <c r="H1465" s="13">
        <v>6309.5766601599998</v>
      </c>
      <c r="I1465" s="13">
        <v>0</v>
      </c>
      <c r="J1465" s="17">
        <v>244</v>
      </c>
      <c r="K1465" s="17">
        <v>2020</v>
      </c>
      <c r="L1465" s="18">
        <v>44074</v>
      </c>
      <c r="N1465" t="e">
        <f>IF(VLOOKUP(A1465, NHDWaterbody_resolvable_inDWSA!$A$1:$B$165,2,FALSE)&gt;0,"Yes","No")</f>
        <v>#N/A</v>
      </c>
    </row>
    <row r="1466" spans="1:14" x14ac:dyDescent="0.25">
      <c r="A1466" s="17" t="s">
        <v>44</v>
      </c>
      <c r="B1466" s="17">
        <v>18</v>
      </c>
      <c r="C1466" s="17">
        <v>1620000</v>
      </c>
      <c r="E1466" s="13">
        <v>6309.5766601599998</v>
      </c>
      <c r="F1466" s="13">
        <v>6309.5766601599998</v>
      </c>
      <c r="G1466" s="13">
        <v>0</v>
      </c>
      <c r="H1466" s="13">
        <v>6309.5766601599998</v>
      </c>
      <c r="I1466" s="13">
        <v>0</v>
      </c>
      <c r="J1466" s="17">
        <v>244</v>
      </c>
      <c r="K1466" s="17">
        <v>2020</v>
      </c>
      <c r="L1466" s="18">
        <v>44074</v>
      </c>
      <c r="N1466" t="str">
        <f>IF(VLOOKUP(A1466, NHDWaterbody_resolvable_inDWSA!$A$1:$B$165,2,FALSE)&gt;0,"Yes","No")</f>
        <v>Yes</v>
      </c>
    </row>
    <row r="1467" spans="1:14" x14ac:dyDescent="0.25">
      <c r="A1467" s="17" t="s">
        <v>45</v>
      </c>
      <c r="B1467" s="17">
        <v>21</v>
      </c>
      <c r="C1467" s="17">
        <v>1890000</v>
      </c>
      <c r="E1467" s="13">
        <v>6309.5766601599998</v>
      </c>
      <c r="F1467" s="13">
        <v>6309.5766601599998</v>
      </c>
      <c r="G1467" s="13">
        <v>0</v>
      </c>
      <c r="H1467" s="13">
        <v>6309.5766601599998</v>
      </c>
      <c r="I1467" s="13">
        <v>0</v>
      </c>
      <c r="J1467" s="17">
        <v>244</v>
      </c>
      <c r="K1467" s="17">
        <v>2020</v>
      </c>
      <c r="L1467" s="18">
        <v>44074</v>
      </c>
      <c r="N1467" t="str">
        <f>IF(VLOOKUP(A1467, NHDWaterbody_resolvable_inDWSA!$A$1:$B$165,2,FALSE)&gt;0,"Yes","No")</f>
        <v>Yes</v>
      </c>
    </row>
    <row r="1468" spans="1:14" x14ac:dyDescent="0.25">
      <c r="A1468" t="s">
        <v>29</v>
      </c>
      <c r="B1468">
        <v>5</v>
      </c>
      <c r="C1468">
        <v>450000</v>
      </c>
      <c r="E1468" s="13">
        <v>6309.5766601599998</v>
      </c>
      <c r="F1468" s="13">
        <v>6309.5766601599998</v>
      </c>
      <c r="G1468" s="13">
        <v>0</v>
      </c>
      <c r="H1468" s="13">
        <v>6309.5766601599998</v>
      </c>
      <c r="I1468" s="13">
        <v>0</v>
      </c>
      <c r="J1468">
        <v>244</v>
      </c>
      <c r="K1468">
        <v>2020</v>
      </c>
      <c r="L1468" s="16">
        <v>44074</v>
      </c>
      <c r="N1468" s="17" t="e">
        <f>IF(VLOOKUP(A1468, NHDWaterbody_resolvable_inDWSA!$A$1:$B$165,2,FALSE)&gt;0,"Yes","No")</f>
        <v>#N/A</v>
      </c>
    </row>
    <row r="1469" spans="1:14" x14ac:dyDescent="0.25">
      <c r="A1469" s="17" t="s">
        <v>53</v>
      </c>
      <c r="B1469" s="17">
        <v>11</v>
      </c>
      <c r="C1469" s="17">
        <v>990000</v>
      </c>
      <c r="E1469" s="13">
        <v>6309.5766601599998</v>
      </c>
      <c r="F1469" s="13">
        <v>6309.5766601599998</v>
      </c>
      <c r="G1469" s="13">
        <v>0</v>
      </c>
      <c r="H1469" s="13">
        <v>6309.5766601599998</v>
      </c>
      <c r="I1469" s="13">
        <v>0</v>
      </c>
      <c r="J1469" s="17">
        <v>244</v>
      </c>
      <c r="K1469" s="17">
        <v>2020</v>
      </c>
      <c r="L1469" s="18">
        <v>44074</v>
      </c>
      <c r="N1469" t="str">
        <f>IF(VLOOKUP(A1469, NHDWaterbody_resolvable_inDWSA!$A$1:$B$165,2,FALSE)&gt;0,"Yes","No")</f>
        <v>Yes</v>
      </c>
    </row>
    <row r="1470" spans="1:14" x14ac:dyDescent="0.25">
      <c r="A1470" s="17" t="s">
        <v>54</v>
      </c>
      <c r="B1470" s="17">
        <v>13</v>
      </c>
      <c r="C1470" s="17">
        <v>1170000</v>
      </c>
      <c r="E1470" s="13">
        <v>6309.5766601599998</v>
      </c>
      <c r="F1470" s="13">
        <v>6309.5766601599998</v>
      </c>
      <c r="G1470" s="13">
        <v>0</v>
      </c>
      <c r="H1470" s="13">
        <v>6309.5766601599998</v>
      </c>
      <c r="I1470" s="13">
        <v>0</v>
      </c>
      <c r="J1470" s="17">
        <v>244</v>
      </c>
      <c r="K1470" s="17">
        <v>2020</v>
      </c>
      <c r="L1470" s="18">
        <v>44074</v>
      </c>
      <c r="N1470" t="str">
        <f>IF(VLOOKUP(A1470, NHDWaterbody_resolvable_inDWSA!$A$1:$B$165,2,FALSE)&gt;0,"Yes","No")</f>
        <v>Yes</v>
      </c>
    </row>
    <row r="1471" spans="1:14" x14ac:dyDescent="0.25">
      <c r="A1471" s="17" t="s">
        <v>16</v>
      </c>
      <c r="B1471" s="17">
        <v>79</v>
      </c>
      <c r="C1471" s="17">
        <v>7110000</v>
      </c>
      <c r="E1471" s="13">
        <v>6309.5766601599998</v>
      </c>
      <c r="F1471" s="13">
        <v>6309.5766601599998</v>
      </c>
      <c r="G1471" s="13">
        <v>0</v>
      </c>
      <c r="H1471" s="13">
        <v>6309.5766601599998</v>
      </c>
      <c r="I1471" s="13">
        <v>0</v>
      </c>
      <c r="J1471" s="17">
        <v>244</v>
      </c>
      <c r="K1471" s="17">
        <v>2020</v>
      </c>
      <c r="L1471" s="18">
        <v>44074</v>
      </c>
      <c r="N1471" t="str">
        <f>IF(VLOOKUP(A1471, NHDWaterbody_resolvable_inDWSA!$A$1:$B$165,2,FALSE)&gt;0,"Yes","No")</f>
        <v>Yes</v>
      </c>
    </row>
    <row r="1472" spans="1:14" x14ac:dyDescent="0.25">
      <c r="A1472" s="17" t="s">
        <v>23</v>
      </c>
      <c r="B1472" s="17">
        <v>116</v>
      </c>
      <c r="C1472" s="17">
        <v>10440000</v>
      </c>
      <c r="E1472" s="13">
        <v>6309.5766601599998</v>
      </c>
      <c r="F1472" s="13">
        <v>6309.5766601599998</v>
      </c>
      <c r="G1472" s="13">
        <v>0</v>
      </c>
      <c r="H1472" s="13">
        <v>6309.5766601599998</v>
      </c>
      <c r="I1472" s="13">
        <v>0</v>
      </c>
      <c r="J1472" s="17">
        <v>244</v>
      </c>
      <c r="K1472" s="17">
        <v>2020</v>
      </c>
      <c r="L1472" s="18">
        <v>44074</v>
      </c>
      <c r="N1472" t="e">
        <f>IF(VLOOKUP(A1472, NHDWaterbody_resolvable_inDWSA!$A$1:$B$165,2,FALSE)&gt;0,"Yes","No")</f>
        <v>#N/A</v>
      </c>
    </row>
    <row r="1473" spans="1:14" x14ac:dyDescent="0.25">
      <c r="A1473" s="17" t="s">
        <v>30</v>
      </c>
      <c r="B1473" s="17">
        <v>9</v>
      </c>
      <c r="C1473" s="17">
        <v>810000</v>
      </c>
      <c r="E1473" s="13">
        <v>6309.5766601599998</v>
      </c>
      <c r="F1473" s="13">
        <v>6309.5766601599998</v>
      </c>
      <c r="G1473" s="13">
        <v>0</v>
      </c>
      <c r="H1473" s="13">
        <v>6309.5766601599998</v>
      </c>
      <c r="I1473" s="13">
        <v>0</v>
      </c>
      <c r="J1473" s="17">
        <v>244</v>
      </c>
      <c r="K1473" s="17">
        <v>2020</v>
      </c>
      <c r="L1473" s="18">
        <v>44074</v>
      </c>
      <c r="N1473" t="e">
        <f>IF(VLOOKUP(A1473, NHDWaterbody_resolvable_inDWSA!$A$1:$B$165,2,FALSE)&gt;0,"Yes","No")</f>
        <v>#N/A</v>
      </c>
    </row>
    <row r="1474" spans="1:14" x14ac:dyDescent="0.25">
      <c r="A1474" t="s">
        <v>14</v>
      </c>
      <c r="B1474">
        <v>83</v>
      </c>
      <c r="C1474">
        <v>7470000</v>
      </c>
      <c r="E1474" s="13">
        <v>6309.5766601599998</v>
      </c>
      <c r="F1474" s="13">
        <v>3250875.25</v>
      </c>
      <c r="G1474" s="13">
        <v>3244565.6733400002</v>
      </c>
      <c r="H1474" s="13">
        <v>961084.36594000005</v>
      </c>
      <c r="I1474" s="13">
        <v>805514.72121600003</v>
      </c>
      <c r="J1474">
        <v>243</v>
      </c>
      <c r="K1474">
        <v>2020</v>
      </c>
      <c r="L1474" s="16">
        <v>44073</v>
      </c>
      <c r="N1474" s="17" t="e">
        <f>IF(VLOOKUP(A1474, NHDWaterbody_resolvable_inDWSA!$A$1:$B$165,2,FALSE)&gt;0,"Yes","No")</f>
        <v>#N/A</v>
      </c>
    </row>
    <row r="1475" spans="1:14" x14ac:dyDescent="0.25">
      <c r="A1475" s="17" t="s">
        <v>18</v>
      </c>
      <c r="B1475" s="17">
        <v>83</v>
      </c>
      <c r="C1475" s="17">
        <v>7470000</v>
      </c>
      <c r="E1475" s="13">
        <v>6309.5766601599998</v>
      </c>
      <c r="F1475" s="13">
        <v>1629296.5</v>
      </c>
      <c r="G1475" s="13">
        <v>1622986.92334</v>
      </c>
      <c r="H1475" s="13">
        <v>623794.97970400006</v>
      </c>
      <c r="I1475" s="13">
        <v>401993.49301199999</v>
      </c>
      <c r="J1475" s="17">
        <v>243</v>
      </c>
      <c r="K1475" s="17">
        <v>2020</v>
      </c>
      <c r="L1475" s="18">
        <v>44073</v>
      </c>
      <c r="N1475" t="e">
        <f>IF(VLOOKUP(A1475, NHDWaterbody_resolvable_inDWSA!$A$1:$B$165,2,FALSE)&gt;0,"Yes","No")</f>
        <v>#N/A</v>
      </c>
    </row>
    <row r="1476" spans="1:14" x14ac:dyDescent="0.25">
      <c r="A1476" s="17" t="s">
        <v>21</v>
      </c>
      <c r="B1476" s="17">
        <v>1580</v>
      </c>
      <c r="C1476" s="17">
        <v>142200000</v>
      </c>
      <c r="E1476" s="13">
        <v>6309.5766601599998</v>
      </c>
      <c r="F1476" s="13">
        <v>6309576.5</v>
      </c>
      <c r="G1476" s="13">
        <v>6303266.9233400002</v>
      </c>
      <c r="H1476" s="13">
        <v>542664.22511400003</v>
      </c>
      <c r="I1476" s="13">
        <v>741985.41710099997</v>
      </c>
      <c r="J1476" s="17">
        <v>243</v>
      </c>
      <c r="K1476" s="17">
        <v>2020</v>
      </c>
      <c r="L1476" s="18">
        <v>44073</v>
      </c>
      <c r="N1476" t="e">
        <f>IF(VLOOKUP(A1476, NHDWaterbody_resolvable_inDWSA!$A$1:$B$165,2,FALSE)&gt;0,"Yes","No")</f>
        <v>#N/A</v>
      </c>
    </row>
    <row r="1477" spans="1:14" x14ac:dyDescent="0.25">
      <c r="A1477" s="17" t="s">
        <v>34</v>
      </c>
      <c r="B1477" s="17">
        <v>29</v>
      </c>
      <c r="C1477" s="17">
        <v>2610000</v>
      </c>
      <c r="E1477" s="13">
        <v>6309.5766601599998</v>
      </c>
      <c r="F1477" s="13">
        <v>963829.4375</v>
      </c>
      <c r="G1477" s="13">
        <v>957519.86083999998</v>
      </c>
      <c r="H1477" s="13">
        <v>396283.33740199998</v>
      </c>
      <c r="I1477" s="13">
        <v>257884.50214999999</v>
      </c>
      <c r="J1477" s="17">
        <v>243</v>
      </c>
      <c r="K1477" s="17">
        <v>2020</v>
      </c>
      <c r="L1477" s="18">
        <v>44073</v>
      </c>
      <c r="N1477" t="str">
        <f>IF(VLOOKUP(A1477, NHDWaterbody_resolvable_inDWSA!$A$1:$B$165,2,FALSE)&gt;0,"Yes","No")</f>
        <v>Yes</v>
      </c>
    </row>
    <row r="1478" spans="1:14" x14ac:dyDescent="0.25">
      <c r="A1478" s="17" t="s">
        <v>20</v>
      </c>
      <c r="B1478" s="17">
        <v>2522</v>
      </c>
      <c r="C1478" s="17">
        <v>226980000</v>
      </c>
      <c r="E1478" s="13">
        <v>6309.5766601599998</v>
      </c>
      <c r="F1478" s="13">
        <v>3162279.25</v>
      </c>
      <c r="G1478" s="13">
        <v>3155969.6733400002</v>
      </c>
      <c r="H1478" s="13">
        <v>375468.36364400003</v>
      </c>
      <c r="I1478" s="13">
        <v>398998.24003599997</v>
      </c>
      <c r="J1478" s="17">
        <v>243</v>
      </c>
      <c r="K1478" s="17">
        <v>2020</v>
      </c>
      <c r="L1478" s="18">
        <v>44073</v>
      </c>
      <c r="N1478" t="e">
        <f>IF(VLOOKUP(A1478, NHDWaterbody_resolvable_inDWSA!$A$1:$B$165,2,FALSE)&gt;0,"Yes","No")</f>
        <v>#N/A</v>
      </c>
    </row>
    <row r="1479" spans="1:14" x14ac:dyDescent="0.25">
      <c r="A1479" s="17" t="s">
        <v>49</v>
      </c>
      <c r="B1479" s="17">
        <v>101</v>
      </c>
      <c r="C1479" s="17">
        <v>9090000</v>
      </c>
      <c r="E1479" s="13">
        <v>6309.5766601599998</v>
      </c>
      <c r="F1479" s="13">
        <v>1458815.25</v>
      </c>
      <c r="G1479" s="13">
        <v>1452505.67334</v>
      </c>
      <c r="H1479" s="13">
        <v>374063.09568899998</v>
      </c>
      <c r="I1479" s="13">
        <v>305346.95006599999</v>
      </c>
      <c r="J1479" s="17">
        <v>243</v>
      </c>
      <c r="K1479" s="17">
        <v>2020</v>
      </c>
      <c r="L1479" s="18">
        <v>44073</v>
      </c>
      <c r="N1479" t="str">
        <f>IF(VLOOKUP(A1479, NHDWaterbody_resolvable_inDWSA!$A$1:$B$165,2,FALSE)&gt;0,"Yes","No")</f>
        <v>Yes</v>
      </c>
    </row>
    <row r="1480" spans="1:14" x14ac:dyDescent="0.25">
      <c r="A1480" s="17" t="s">
        <v>47</v>
      </c>
      <c r="B1480" s="17">
        <v>25</v>
      </c>
      <c r="C1480" s="17">
        <v>2250000</v>
      </c>
      <c r="E1480" s="13">
        <v>38018.953125</v>
      </c>
      <c r="F1480" s="13">
        <v>731139.625</v>
      </c>
      <c r="G1480" s="13">
        <v>693120.671875</v>
      </c>
      <c r="H1480" s="13">
        <v>303585.694219</v>
      </c>
      <c r="I1480" s="13">
        <v>198091.361324</v>
      </c>
      <c r="J1480" s="17">
        <v>243</v>
      </c>
      <c r="K1480" s="17">
        <v>2020</v>
      </c>
      <c r="L1480" s="18">
        <v>44073</v>
      </c>
      <c r="N1480" t="e">
        <f>IF(VLOOKUP(A1480, NHDWaterbody_resolvable_inDWSA!$A$1:$B$165,2,FALSE)&gt;0,"Yes","No")</f>
        <v>#N/A</v>
      </c>
    </row>
    <row r="1481" spans="1:14" x14ac:dyDescent="0.25">
      <c r="A1481" t="s">
        <v>50</v>
      </c>
      <c r="B1481">
        <v>50</v>
      </c>
      <c r="C1481">
        <v>4500000</v>
      </c>
      <c r="E1481" s="13">
        <v>6309.5766601599998</v>
      </c>
      <c r="F1481" s="13">
        <v>1342765.75</v>
      </c>
      <c r="G1481" s="13">
        <v>1336456.17334</v>
      </c>
      <c r="H1481" s="13">
        <v>199535.45881800001</v>
      </c>
      <c r="I1481" s="13">
        <v>264495.89291200001</v>
      </c>
      <c r="J1481">
        <v>243</v>
      </c>
      <c r="K1481">
        <v>2020</v>
      </c>
      <c r="L1481" s="16">
        <v>44073</v>
      </c>
      <c r="N1481" s="17" t="e">
        <f>IF(VLOOKUP(A1481, NHDWaterbody_resolvable_inDWSA!$A$1:$B$165,2,FALSE)&gt;0,"Yes","No")</f>
        <v>#N/A</v>
      </c>
    </row>
    <row r="1482" spans="1:14" x14ac:dyDescent="0.25">
      <c r="A1482" s="17" t="s">
        <v>17</v>
      </c>
      <c r="B1482" s="17">
        <v>768</v>
      </c>
      <c r="C1482" s="17">
        <v>69120000</v>
      </c>
      <c r="E1482" s="13">
        <v>6309.5766601599998</v>
      </c>
      <c r="F1482" s="13">
        <v>963829.4375</v>
      </c>
      <c r="G1482" s="13">
        <v>957519.86083999998</v>
      </c>
      <c r="H1482" s="13">
        <v>150175.674918</v>
      </c>
      <c r="I1482" s="13">
        <v>132897.30423000001</v>
      </c>
      <c r="J1482" s="17">
        <v>243</v>
      </c>
      <c r="K1482" s="17">
        <v>2020</v>
      </c>
      <c r="L1482" s="18">
        <v>44073</v>
      </c>
      <c r="N1482" t="e">
        <f>IF(VLOOKUP(A1482, NHDWaterbody_resolvable_inDWSA!$A$1:$B$165,2,FALSE)&gt;0,"Yes","No")</f>
        <v>#N/A</v>
      </c>
    </row>
    <row r="1483" spans="1:14" x14ac:dyDescent="0.25">
      <c r="A1483" t="s">
        <v>15</v>
      </c>
      <c r="B1483">
        <v>1119</v>
      </c>
      <c r="C1483">
        <v>100710000</v>
      </c>
      <c r="E1483" s="13">
        <v>6309.5766601599998</v>
      </c>
      <c r="F1483" s="13">
        <v>862978.75</v>
      </c>
      <c r="G1483" s="13">
        <v>856669.17333999998</v>
      </c>
      <c r="H1483" s="13">
        <v>111636.997755</v>
      </c>
      <c r="I1483" s="13">
        <v>164868.223084</v>
      </c>
      <c r="J1483">
        <v>243</v>
      </c>
      <c r="K1483">
        <v>2020</v>
      </c>
      <c r="L1483" s="16">
        <v>44073</v>
      </c>
      <c r="N1483" t="e">
        <f>IF(VLOOKUP(A1483, NHDWaterbody_resolvable_inDWSA!$A$1:$B$165,2,FALSE)&gt;0,"Yes","No")</f>
        <v>#N/A</v>
      </c>
    </row>
    <row r="1484" spans="1:14" x14ac:dyDescent="0.25">
      <c r="A1484" s="17" t="s">
        <v>31</v>
      </c>
      <c r="B1484" s="17">
        <v>120</v>
      </c>
      <c r="C1484" s="17">
        <v>10800000</v>
      </c>
      <c r="E1484" s="13">
        <v>6309.5766601599998</v>
      </c>
      <c r="F1484" s="13">
        <v>469894.28125</v>
      </c>
      <c r="G1484" s="13">
        <v>463584.70458999998</v>
      </c>
      <c r="H1484" s="13">
        <v>94382.844067400001</v>
      </c>
      <c r="I1484" s="13">
        <v>86606.764253500005</v>
      </c>
      <c r="J1484" s="17">
        <v>243</v>
      </c>
      <c r="K1484" s="17">
        <v>2020</v>
      </c>
      <c r="L1484" s="18">
        <v>44073</v>
      </c>
      <c r="N1484" t="e">
        <f>IF(VLOOKUP(A1484, NHDWaterbody_resolvable_inDWSA!$A$1:$B$165,2,FALSE)&gt;0,"Yes","No")</f>
        <v>#N/A</v>
      </c>
    </row>
    <row r="1485" spans="1:14" x14ac:dyDescent="0.25">
      <c r="A1485" t="s">
        <v>46</v>
      </c>
      <c r="B1485">
        <v>9</v>
      </c>
      <c r="C1485">
        <v>810000</v>
      </c>
      <c r="E1485" s="13">
        <v>6309.5766601599998</v>
      </c>
      <c r="F1485" s="13">
        <v>151356.234375</v>
      </c>
      <c r="G1485" s="13">
        <v>145046.65771500001</v>
      </c>
      <c r="H1485" s="13">
        <v>65029.849338100001</v>
      </c>
      <c r="I1485" s="13">
        <v>52361.722430599999</v>
      </c>
      <c r="J1485">
        <v>243</v>
      </c>
      <c r="K1485">
        <v>2020</v>
      </c>
      <c r="L1485" s="16">
        <v>44073</v>
      </c>
      <c r="N1485" s="17" t="e">
        <f>IF(VLOOKUP(A1485, NHDWaterbody_resolvable_inDWSA!$A$1:$B$165,2,FALSE)&gt;0,"Yes","No")</f>
        <v>#N/A</v>
      </c>
    </row>
    <row r="1486" spans="1:14" x14ac:dyDescent="0.25">
      <c r="A1486" s="17" t="s">
        <v>22</v>
      </c>
      <c r="B1486" s="17">
        <v>107</v>
      </c>
      <c r="C1486" s="17">
        <v>9630000</v>
      </c>
      <c r="E1486" s="13">
        <v>6309.5766601599998</v>
      </c>
      <c r="F1486" s="13">
        <v>263026.84375</v>
      </c>
      <c r="G1486" s="13">
        <v>256717.26709000001</v>
      </c>
      <c r="H1486" s="13">
        <v>34801.692478600002</v>
      </c>
      <c r="I1486" s="13">
        <v>46836.8061514</v>
      </c>
      <c r="J1486" s="17">
        <v>243</v>
      </c>
      <c r="K1486" s="17">
        <v>2020</v>
      </c>
      <c r="L1486" s="18">
        <v>44073</v>
      </c>
      <c r="N1486" t="e">
        <f>IF(VLOOKUP(A1486, NHDWaterbody_resolvable_inDWSA!$A$1:$B$165,2,FALSE)&gt;0,"Yes","No")</f>
        <v>#N/A</v>
      </c>
    </row>
    <row r="1487" spans="1:14" x14ac:dyDescent="0.25">
      <c r="A1487" t="s">
        <v>28</v>
      </c>
      <c r="B1487">
        <v>105</v>
      </c>
      <c r="C1487">
        <v>9450000</v>
      </c>
      <c r="E1487" s="13">
        <v>6309.5766601599998</v>
      </c>
      <c r="F1487" s="13">
        <v>524807.75</v>
      </c>
      <c r="G1487" s="13">
        <v>518498.17333999998</v>
      </c>
      <c r="H1487" s="13">
        <v>27466.5235398</v>
      </c>
      <c r="I1487" s="13">
        <v>70909.045871199996</v>
      </c>
      <c r="J1487">
        <v>243</v>
      </c>
      <c r="K1487">
        <v>2020</v>
      </c>
      <c r="L1487" s="16">
        <v>44073</v>
      </c>
      <c r="N1487" s="17" t="str">
        <f>IF(VLOOKUP(A1487, NHDWaterbody_resolvable_inDWSA!$A$1:$B$165,2,FALSE)&gt;0,"Yes","No")</f>
        <v>Yes</v>
      </c>
    </row>
    <row r="1488" spans="1:14" x14ac:dyDescent="0.25">
      <c r="A1488" s="17" t="s">
        <v>24</v>
      </c>
      <c r="B1488" s="17">
        <v>256</v>
      </c>
      <c r="C1488" s="17">
        <v>23040000</v>
      </c>
      <c r="E1488" s="13">
        <v>6309.5766601599998</v>
      </c>
      <c r="F1488" s="13">
        <v>654636.5</v>
      </c>
      <c r="G1488" s="13">
        <v>648326.92333999998</v>
      </c>
      <c r="H1488" s="13">
        <v>24588.931201899999</v>
      </c>
      <c r="I1488" s="13">
        <v>69830.216224000003</v>
      </c>
      <c r="J1488" s="17">
        <v>243</v>
      </c>
      <c r="K1488" s="17">
        <v>2020</v>
      </c>
      <c r="L1488" s="18">
        <v>44073</v>
      </c>
      <c r="N1488" t="str">
        <f>IF(VLOOKUP(A1488, NHDWaterbody_resolvable_inDWSA!$A$1:$B$165,2,FALSE)&gt;0,"Yes","No")</f>
        <v>Yes</v>
      </c>
    </row>
    <row r="1489" spans="1:14" x14ac:dyDescent="0.25">
      <c r="A1489" t="s">
        <v>19</v>
      </c>
      <c r="B1489">
        <v>36</v>
      </c>
      <c r="C1489">
        <v>3240000</v>
      </c>
      <c r="E1489" s="13">
        <v>6309.5766601599998</v>
      </c>
      <c r="F1489" s="13">
        <v>328095.5</v>
      </c>
      <c r="G1489" s="13">
        <v>321785.92333999998</v>
      </c>
      <c r="H1489" s="13">
        <v>22517.520548500001</v>
      </c>
      <c r="I1489" s="13">
        <v>55992.2704639</v>
      </c>
      <c r="J1489">
        <v>243</v>
      </c>
      <c r="K1489">
        <v>2020</v>
      </c>
      <c r="L1489" s="16">
        <v>44073</v>
      </c>
      <c r="N1489" t="e">
        <f>IF(VLOOKUP(A1489, NHDWaterbody_resolvable_inDWSA!$A$1:$B$165,2,FALSE)&gt;0,"Yes","No")</f>
        <v>#N/A</v>
      </c>
    </row>
    <row r="1490" spans="1:14" x14ac:dyDescent="0.25">
      <c r="A1490" s="17" t="s">
        <v>26</v>
      </c>
      <c r="B1490" s="17">
        <v>359</v>
      </c>
      <c r="C1490" s="17">
        <v>32310000</v>
      </c>
      <c r="E1490" s="13">
        <v>6309.5766601599998</v>
      </c>
      <c r="F1490" s="13">
        <v>222843.53125</v>
      </c>
      <c r="G1490" s="13">
        <v>216533.95459000001</v>
      </c>
      <c r="H1490" s="13">
        <v>14563.011694299999</v>
      </c>
      <c r="I1490" s="13">
        <v>27848.550042300001</v>
      </c>
      <c r="J1490" s="17">
        <v>243</v>
      </c>
      <c r="K1490" s="17">
        <v>2020</v>
      </c>
      <c r="L1490" s="18">
        <v>44073</v>
      </c>
      <c r="N1490" t="e">
        <f>IF(VLOOKUP(A1490, NHDWaterbody_resolvable_inDWSA!$A$1:$B$165,2,FALSE)&gt;0,"Yes","No")</f>
        <v>#N/A</v>
      </c>
    </row>
    <row r="1491" spans="1:14" x14ac:dyDescent="0.25">
      <c r="A1491" s="17" t="s">
        <v>36</v>
      </c>
      <c r="B1491" s="17">
        <v>63</v>
      </c>
      <c r="C1491" s="17">
        <v>5670000</v>
      </c>
      <c r="E1491" s="13">
        <v>6309.5766601599998</v>
      </c>
      <c r="F1491" s="13">
        <v>188799.25</v>
      </c>
      <c r="G1491" s="13">
        <v>182489.67334000001</v>
      </c>
      <c r="H1491" s="13">
        <v>12781.6819739</v>
      </c>
      <c r="I1491" s="13">
        <v>28320.460154299999</v>
      </c>
      <c r="J1491" s="17">
        <v>243</v>
      </c>
      <c r="K1491" s="17">
        <v>2020</v>
      </c>
      <c r="L1491" s="18">
        <v>44073</v>
      </c>
      <c r="N1491" t="e">
        <f>IF(VLOOKUP(A1491, NHDWaterbody_resolvable_inDWSA!$A$1:$B$165,2,FALSE)&gt;0,"Yes","No")</f>
        <v>#N/A</v>
      </c>
    </row>
    <row r="1492" spans="1:14" x14ac:dyDescent="0.25">
      <c r="A1492" t="s">
        <v>27</v>
      </c>
      <c r="B1492">
        <v>271</v>
      </c>
      <c r="C1492">
        <v>24390000</v>
      </c>
      <c r="E1492" s="13">
        <v>6309.5766601599998</v>
      </c>
      <c r="F1492" s="13">
        <v>229086.84375</v>
      </c>
      <c r="G1492" s="13">
        <v>222777.26709000001</v>
      </c>
      <c r="H1492" s="13">
        <v>12578.0225006</v>
      </c>
      <c r="I1492" s="13">
        <v>26091.522418199998</v>
      </c>
      <c r="J1492">
        <v>243</v>
      </c>
      <c r="K1492">
        <v>2020</v>
      </c>
      <c r="L1492" s="16">
        <v>44073</v>
      </c>
      <c r="N1492" t="e">
        <f>IF(VLOOKUP(A1492, NHDWaterbody_resolvable_inDWSA!$A$1:$B$165,2,FALSE)&gt;0,"Yes","No")</f>
        <v>#N/A</v>
      </c>
    </row>
    <row r="1493" spans="1:14" x14ac:dyDescent="0.25">
      <c r="A1493" t="s">
        <v>32</v>
      </c>
      <c r="B1493">
        <v>121</v>
      </c>
      <c r="C1493">
        <v>10890000</v>
      </c>
      <c r="E1493" s="13">
        <v>6309.5766601599998</v>
      </c>
      <c r="F1493" s="13">
        <v>242103.078125</v>
      </c>
      <c r="G1493" s="13">
        <v>235793.50146500001</v>
      </c>
      <c r="H1493" s="13">
        <v>8620.3426321999996</v>
      </c>
      <c r="I1493" s="13">
        <v>21679.811860999998</v>
      </c>
      <c r="J1493">
        <v>243</v>
      </c>
      <c r="K1493">
        <v>2020</v>
      </c>
      <c r="L1493" s="16">
        <v>44073</v>
      </c>
      <c r="N1493" s="17" t="e">
        <f>IF(VLOOKUP(A1493, NHDWaterbody_resolvable_inDWSA!$A$1:$B$165,2,FALSE)&gt;0,"Yes","No")</f>
        <v>#N/A</v>
      </c>
    </row>
    <row r="1494" spans="1:14" x14ac:dyDescent="0.25">
      <c r="A1494" t="s">
        <v>23</v>
      </c>
      <c r="B1494">
        <v>119</v>
      </c>
      <c r="C1494">
        <v>10710000</v>
      </c>
      <c r="E1494" s="13">
        <v>6309.5766601599998</v>
      </c>
      <c r="F1494" s="13">
        <v>139315.6875</v>
      </c>
      <c r="G1494" s="13">
        <v>133006.11084000001</v>
      </c>
      <c r="H1494" s="13">
        <v>7977.4421653400004</v>
      </c>
      <c r="I1494" s="13">
        <v>13486.968500999999</v>
      </c>
      <c r="J1494">
        <v>243</v>
      </c>
      <c r="K1494">
        <v>2020</v>
      </c>
      <c r="L1494" s="16">
        <v>44073</v>
      </c>
      <c r="N1494" s="17" t="e">
        <f>IF(VLOOKUP(A1494, NHDWaterbody_resolvable_inDWSA!$A$1:$B$165,2,FALSE)&gt;0,"Yes","No")</f>
        <v>#N/A</v>
      </c>
    </row>
    <row r="1495" spans="1:14" x14ac:dyDescent="0.25">
      <c r="A1495" t="s">
        <v>25</v>
      </c>
      <c r="B1495">
        <v>34</v>
      </c>
      <c r="C1495">
        <v>3060000</v>
      </c>
      <c r="E1495" s="13">
        <v>6309.5766601599998</v>
      </c>
      <c r="F1495" s="13">
        <v>8790.2294921899993</v>
      </c>
      <c r="G1495" s="13">
        <v>2480.6528320299999</v>
      </c>
      <c r="H1495" s="13">
        <v>6438.9895450399999</v>
      </c>
      <c r="I1495" s="13">
        <v>489.570943489</v>
      </c>
      <c r="J1495">
        <v>243</v>
      </c>
      <c r="K1495">
        <v>2020</v>
      </c>
      <c r="L1495" s="16">
        <v>44073</v>
      </c>
      <c r="N1495" s="17" t="e">
        <f>IF(VLOOKUP(A1495, NHDWaterbody_resolvable_inDWSA!$A$1:$B$165,2,FALSE)&gt;0,"Yes","No")</f>
        <v>#N/A</v>
      </c>
    </row>
    <row r="1496" spans="1:14" x14ac:dyDescent="0.25">
      <c r="A1496" s="17" t="s">
        <v>54</v>
      </c>
      <c r="B1496" s="17">
        <v>34</v>
      </c>
      <c r="C1496" s="17">
        <v>3060000</v>
      </c>
      <c r="E1496" s="13">
        <v>6309.5766601599998</v>
      </c>
      <c r="F1496" s="13">
        <v>8550.6708984399993</v>
      </c>
      <c r="G1496" s="13">
        <v>2241.0942382799999</v>
      </c>
      <c r="H1496" s="13">
        <v>6375.4911965800002</v>
      </c>
      <c r="I1496" s="13">
        <v>378.650183782</v>
      </c>
      <c r="J1496" s="17">
        <v>243</v>
      </c>
      <c r="K1496" s="17">
        <v>2020</v>
      </c>
      <c r="L1496" s="18">
        <v>44073</v>
      </c>
      <c r="N1496" t="str">
        <f>IF(VLOOKUP(A1496, NHDWaterbody_resolvable_inDWSA!$A$1:$B$165,2,FALSE)&gt;0,"Yes","No")</f>
        <v>Yes</v>
      </c>
    </row>
    <row r="1497" spans="1:14" x14ac:dyDescent="0.25">
      <c r="A1497" s="17" t="s">
        <v>33</v>
      </c>
      <c r="B1497" s="17">
        <v>217</v>
      </c>
      <c r="C1497" s="17">
        <v>19530000</v>
      </c>
      <c r="E1497" s="13">
        <v>6309.5766601599998</v>
      </c>
      <c r="F1497" s="13">
        <v>6309.5766601599998</v>
      </c>
      <c r="G1497" s="13">
        <v>0</v>
      </c>
      <c r="H1497" s="13">
        <v>6309.5766601599998</v>
      </c>
      <c r="I1497" s="13">
        <v>0</v>
      </c>
      <c r="J1497" s="17">
        <v>243</v>
      </c>
      <c r="K1497" s="17">
        <v>2020</v>
      </c>
      <c r="L1497" s="18">
        <v>44073</v>
      </c>
      <c r="N1497" t="str">
        <f>IF(VLOOKUP(A1497, NHDWaterbody_resolvable_inDWSA!$A$1:$B$165,2,FALSE)&gt;0,"Yes","No")</f>
        <v>Yes</v>
      </c>
    </row>
    <row r="1498" spans="1:14" x14ac:dyDescent="0.25">
      <c r="A1498" s="17" t="s">
        <v>35</v>
      </c>
      <c r="B1498" s="17">
        <v>137</v>
      </c>
      <c r="C1498" s="17">
        <v>12330000</v>
      </c>
      <c r="E1498" s="13">
        <v>6309.5766601599998</v>
      </c>
      <c r="F1498" s="13">
        <v>6309.5766601599998</v>
      </c>
      <c r="G1498" s="13">
        <v>0</v>
      </c>
      <c r="H1498" s="13">
        <v>6309.5766601599998</v>
      </c>
      <c r="I1498" s="13">
        <v>0</v>
      </c>
      <c r="J1498" s="17">
        <v>243</v>
      </c>
      <c r="K1498" s="17">
        <v>2020</v>
      </c>
      <c r="L1498" s="18">
        <v>44073</v>
      </c>
      <c r="N1498" t="e">
        <f>IF(VLOOKUP(A1498, NHDWaterbody_resolvable_inDWSA!$A$1:$B$165,2,FALSE)&gt;0,"Yes","No")</f>
        <v>#N/A</v>
      </c>
    </row>
    <row r="1499" spans="1:14" x14ac:dyDescent="0.25">
      <c r="A1499" s="17" t="s">
        <v>52</v>
      </c>
      <c r="B1499" s="17">
        <v>47</v>
      </c>
      <c r="C1499" s="17">
        <v>4230000</v>
      </c>
      <c r="E1499" s="13">
        <v>6309.5766601599998</v>
      </c>
      <c r="F1499" s="13">
        <v>6309.5766601599998</v>
      </c>
      <c r="G1499" s="13">
        <v>0</v>
      </c>
      <c r="H1499" s="13">
        <v>6309.5766601599998</v>
      </c>
      <c r="I1499" s="13">
        <v>0</v>
      </c>
      <c r="J1499" s="17">
        <v>243</v>
      </c>
      <c r="K1499" s="17">
        <v>2020</v>
      </c>
      <c r="L1499" s="18">
        <v>44073</v>
      </c>
      <c r="N1499" t="e">
        <f>IF(VLOOKUP(A1499, NHDWaterbody_resolvable_inDWSA!$A$1:$B$165,2,FALSE)&gt;0,"Yes","No")</f>
        <v>#N/A</v>
      </c>
    </row>
    <row r="1500" spans="1:14" x14ac:dyDescent="0.25">
      <c r="A1500" s="17" t="s">
        <v>37</v>
      </c>
      <c r="B1500" s="17">
        <v>120</v>
      </c>
      <c r="C1500" s="17">
        <v>10800000</v>
      </c>
      <c r="E1500" s="13">
        <v>6309.5766601599998</v>
      </c>
      <c r="F1500" s="13">
        <v>6309.5766601599998</v>
      </c>
      <c r="G1500" s="13">
        <v>0</v>
      </c>
      <c r="H1500" s="13">
        <v>6309.5766601599998</v>
      </c>
      <c r="I1500" s="13">
        <v>0</v>
      </c>
      <c r="J1500" s="17">
        <v>243</v>
      </c>
      <c r="K1500" s="17">
        <v>2020</v>
      </c>
      <c r="L1500" s="18">
        <v>44073</v>
      </c>
      <c r="N1500" t="e">
        <f>IF(VLOOKUP(A1500, NHDWaterbody_resolvable_inDWSA!$A$1:$B$165,2,FALSE)&gt;0,"Yes","No")</f>
        <v>#N/A</v>
      </c>
    </row>
    <row r="1501" spans="1:14" x14ac:dyDescent="0.25">
      <c r="A1501" s="17" t="s">
        <v>38</v>
      </c>
      <c r="B1501" s="17">
        <v>151</v>
      </c>
      <c r="C1501" s="17">
        <v>13590000</v>
      </c>
      <c r="E1501" s="13">
        <v>6309.5766601599998</v>
      </c>
      <c r="F1501" s="13">
        <v>6309.5766601599998</v>
      </c>
      <c r="G1501" s="13">
        <v>0</v>
      </c>
      <c r="H1501" s="13">
        <v>6309.5766601599998</v>
      </c>
      <c r="I1501" s="13">
        <v>0</v>
      </c>
      <c r="J1501" s="17">
        <v>243</v>
      </c>
      <c r="K1501" s="17">
        <v>2020</v>
      </c>
      <c r="L1501" s="18">
        <v>44073</v>
      </c>
      <c r="N1501" t="e">
        <f>IF(VLOOKUP(A1501, NHDWaterbody_resolvable_inDWSA!$A$1:$B$165,2,FALSE)&gt;0,"Yes","No")</f>
        <v>#N/A</v>
      </c>
    </row>
    <row r="1502" spans="1:14" x14ac:dyDescent="0.25">
      <c r="A1502" s="17" t="s">
        <v>39</v>
      </c>
      <c r="B1502" s="17">
        <v>34</v>
      </c>
      <c r="C1502" s="17">
        <v>3060000</v>
      </c>
      <c r="E1502" s="13">
        <v>6309.5766601599998</v>
      </c>
      <c r="F1502" s="13">
        <v>6309.5766601599998</v>
      </c>
      <c r="G1502" s="13">
        <v>0</v>
      </c>
      <c r="H1502" s="13">
        <v>6309.5766601599998</v>
      </c>
      <c r="I1502" s="13">
        <v>0</v>
      </c>
      <c r="J1502" s="17">
        <v>243</v>
      </c>
      <c r="K1502" s="17">
        <v>2020</v>
      </c>
      <c r="L1502" s="18">
        <v>44073</v>
      </c>
      <c r="N1502" t="e">
        <f>IF(VLOOKUP(A1502, NHDWaterbody_resolvable_inDWSA!$A$1:$B$165,2,FALSE)&gt;0,"Yes","No")</f>
        <v>#N/A</v>
      </c>
    </row>
    <row r="1503" spans="1:14" x14ac:dyDescent="0.25">
      <c r="A1503" s="17" t="s">
        <v>40</v>
      </c>
      <c r="B1503" s="17">
        <v>15</v>
      </c>
      <c r="C1503" s="17">
        <v>1350000</v>
      </c>
      <c r="E1503" s="13">
        <v>6309.5766601599998</v>
      </c>
      <c r="F1503" s="13">
        <v>6309.5766601599998</v>
      </c>
      <c r="G1503" s="13">
        <v>0</v>
      </c>
      <c r="H1503" s="13">
        <v>6309.5766601599998</v>
      </c>
      <c r="I1503" s="13">
        <v>0</v>
      </c>
      <c r="J1503" s="17">
        <v>243</v>
      </c>
      <c r="K1503" s="17">
        <v>2020</v>
      </c>
      <c r="L1503" s="18">
        <v>44073</v>
      </c>
      <c r="N1503" t="str">
        <f>IF(VLOOKUP(A1503, NHDWaterbody_resolvable_inDWSA!$A$1:$B$165,2,FALSE)&gt;0,"Yes","No")</f>
        <v>Yes</v>
      </c>
    </row>
    <row r="1504" spans="1:14" x14ac:dyDescent="0.25">
      <c r="A1504" s="17" t="s">
        <v>41</v>
      </c>
      <c r="B1504" s="17">
        <v>38</v>
      </c>
      <c r="C1504" s="17">
        <v>3420000</v>
      </c>
      <c r="E1504" s="13">
        <v>6309.5766601599998</v>
      </c>
      <c r="F1504" s="13">
        <v>6309.5766601599998</v>
      </c>
      <c r="G1504" s="13">
        <v>0</v>
      </c>
      <c r="H1504" s="13">
        <v>6309.5766601599998</v>
      </c>
      <c r="I1504" s="13">
        <v>0</v>
      </c>
      <c r="J1504" s="17">
        <v>243</v>
      </c>
      <c r="K1504" s="17">
        <v>2020</v>
      </c>
      <c r="L1504" s="18">
        <v>44073</v>
      </c>
      <c r="N1504" t="str">
        <f>IF(VLOOKUP(A1504, NHDWaterbody_resolvable_inDWSA!$A$1:$B$165,2,FALSE)&gt;0,"Yes","No")</f>
        <v>Yes</v>
      </c>
    </row>
    <row r="1505" spans="1:14" x14ac:dyDescent="0.25">
      <c r="A1505" s="17" t="s">
        <v>42</v>
      </c>
      <c r="B1505" s="17">
        <v>12</v>
      </c>
      <c r="C1505" s="17">
        <v>1080000</v>
      </c>
      <c r="E1505" s="13">
        <v>6309.5766601599998</v>
      </c>
      <c r="F1505" s="13">
        <v>6309.5766601599998</v>
      </c>
      <c r="G1505" s="13">
        <v>0</v>
      </c>
      <c r="H1505" s="13">
        <v>6309.5766601599998</v>
      </c>
      <c r="I1505" s="13">
        <v>0</v>
      </c>
      <c r="J1505" s="17">
        <v>243</v>
      </c>
      <c r="K1505" s="17">
        <v>2020</v>
      </c>
      <c r="L1505" s="18">
        <v>44073</v>
      </c>
      <c r="N1505" s="17" t="str">
        <f>IF(VLOOKUP(A1505, NHDWaterbody_resolvable_inDWSA!$A$1:$B$165,2,FALSE)&gt;0,"Yes","No")</f>
        <v>Yes</v>
      </c>
    </row>
    <row r="1506" spans="1:14" x14ac:dyDescent="0.25">
      <c r="A1506" s="17" t="s">
        <v>43</v>
      </c>
      <c r="B1506" s="17">
        <v>15</v>
      </c>
      <c r="C1506" s="17">
        <v>1350000</v>
      </c>
      <c r="E1506" s="13">
        <v>6309.5766601599998</v>
      </c>
      <c r="F1506" s="13">
        <v>6309.5766601599998</v>
      </c>
      <c r="G1506" s="13">
        <v>0</v>
      </c>
      <c r="H1506" s="13">
        <v>6309.5766601599998</v>
      </c>
      <c r="I1506" s="13">
        <v>0</v>
      </c>
      <c r="J1506" s="17">
        <v>243</v>
      </c>
      <c r="K1506" s="17">
        <v>2020</v>
      </c>
      <c r="L1506" s="18">
        <v>44073</v>
      </c>
      <c r="N1506" t="e">
        <f>IF(VLOOKUP(A1506, NHDWaterbody_resolvable_inDWSA!$A$1:$B$165,2,FALSE)&gt;0,"Yes","No")</f>
        <v>#N/A</v>
      </c>
    </row>
    <row r="1507" spans="1:14" x14ac:dyDescent="0.25">
      <c r="A1507" s="17" t="s">
        <v>44</v>
      </c>
      <c r="B1507" s="17">
        <v>77</v>
      </c>
      <c r="C1507" s="17">
        <v>6930000</v>
      </c>
      <c r="E1507" s="13">
        <v>6309.5766601599998</v>
      </c>
      <c r="F1507" s="13">
        <v>6309.5766601599998</v>
      </c>
      <c r="G1507" s="13">
        <v>0</v>
      </c>
      <c r="H1507" s="13">
        <v>6309.5766601599998</v>
      </c>
      <c r="I1507" s="13">
        <v>0</v>
      </c>
      <c r="J1507" s="17">
        <v>243</v>
      </c>
      <c r="K1507" s="17">
        <v>2020</v>
      </c>
      <c r="L1507" s="18">
        <v>44073</v>
      </c>
      <c r="N1507" t="str">
        <f>IF(VLOOKUP(A1507, NHDWaterbody_resolvable_inDWSA!$A$1:$B$165,2,FALSE)&gt;0,"Yes","No")</f>
        <v>Yes</v>
      </c>
    </row>
    <row r="1508" spans="1:14" x14ac:dyDescent="0.25">
      <c r="A1508" s="17" t="s">
        <v>45</v>
      </c>
      <c r="B1508" s="17">
        <v>19</v>
      </c>
      <c r="C1508" s="17">
        <v>1710000</v>
      </c>
      <c r="E1508" s="13">
        <v>6309.5766601599998</v>
      </c>
      <c r="F1508" s="13">
        <v>6309.5766601599998</v>
      </c>
      <c r="G1508" s="13">
        <v>0</v>
      </c>
      <c r="H1508" s="13">
        <v>6309.5766601599998</v>
      </c>
      <c r="I1508" s="13">
        <v>0</v>
      </c>
      <c r="J1508" s="17">
        <v>243</v>
      </c>
      <c r="K1508" s="17">
        <v>2020</v>
      </c>
      <c r="L1508" s="18">
        <v>44073</v>
      </c>
      <c r="N1508" t="str">
        <f>IF(VLOOKUP(A1508, NHDWaterbody_resolvable_inDWSA!$A$1:$B$165,2,FALSE)&gt;0,"Yes","No")</f>
        <v>Yes</v>
      </c>
    </row>
    <row r="1509" spans="1:14" x14ac:dyDescent="0.25">
      <c r="A1509" s="17" t="s">
        <v>51</v>
      </c>
      <c r="B1509" s="17">
        <v>22</v>
      </c>
      <c r="C1509" s="17">
        <v>1980000</v>
      </c>
      <c r="E1509" s="13">
        <v>6309.5766601599998</v>
      </c>
      <c r="F1509" s="13">
        <v>6309.5766601599998</v>
      </c>
      <c r="G1509" s="13">
        <v>0</v>
      </c>
      <c r="H1509" s="13">
        <v>6309.5766601599998</v>
      </c>
      <c r="I1509" s="13">
        <v>0</v>
      </c>
      <c r="J1509" s="17">
        <v>243</v>
      </c>
      <c r="K1509" s="17">
        <v>2020</v>
      </c>
      <c r="L1509" s="18">
        <v>44073</v>
      </c>
      <c r="N1509" t="str">
        <f>IF(VLOOKUP(A1509, NHDWaterbody_resolvable_inDWSA!$A$1:$B$165,2,FALSE)&gt;0,"Yes","No")</f>
        <v>Yes</v>
      </c>
    </row>
    <row r="1510" spans="1:14" x14ac:dyDescent="0.25">
      <c r="A1510" s="17" t="s">
        <v>13</v>
      </c>
      <c r="B1510" s="17">
        <v>4</v>
      </c>
      <c r="C1510" s="17">
        <v>360000</v>
      </c>
      <c r="E1510" s="13">
        <v>6309.5766601599998</v>
      </c>
      <c r="F1510" s="13">
        <v>6309.5766601599998</v>
      </c>
      <c r="G1510" s="13">
        <v>0</v>
      </c>
      <c r="H1510" s="13">
        <v>6309.5766601599998</v>
      </c>
      <c r="I1510" s="13">
        <v>0</v>
      </c>
      <c r="J1510" s="17">
        <v>243</v>
      </c>
      <c r="K1510" s="17">
        <v>2020</v>
      </c>
      <c r="L1510" s="18">
        <v>44073</v>
      </c>
      <c r="N1510" t="e">
        <f>IF(VLOOKUP(A1510, NHDWaterbody_resolvable_inDWSA!$A$1:$B$165,2,FALSE)&gt;0,"Yes","No")</f>
        <v>#N/A</v>
      </c>
    </row>
    <row r="1511" spans="1:14" x14ac:dyDescent="0.25">
      <c r="A1511" t="s">
        <v>29</v>
      </c>
      <c r="B1511">
        <v>17</v>
      </c>
      <c r="C1511">
        <v>1530000</v>
      </c>
      <c r="E1511" s="13">
        <v>6309.5766601599998</v>
      </c>
      <c r="F1511" s="13">
        <v>6309.5766601599998</v>
      </c>
      <c r="G1511" s="13">
        <v>0</v>
      </c>
      <c r="H1511" s="13">
        <v>6309.5766601599998</v>
      </c>
      <c r="I1511" s="13">
        <v>0</v>
      </c>
      <c r="J1511">
        <v>243</v>
      </c>
      <c r="K1511">
        <v>2020</v>
      </c>
      <c r="L1511" s="16">
        <v>44073</v>
      </c>
      <c r="N1511" s="17" t="e">
        <f>IF(VLOOKUP(A1511, NHDWaterbody_resolvable_inDWSA!$A$1:$B$165,2,FALSE)&gt;0,"Yes","No")</f>
        <v>#N/A</v>
      </c>
    </row>
    <row r="1512" spans="1:14" x14ac:dyDescent="0.25">
      <c r="A1512" s="17" t="s">
        <v>53</v>
      </c>
      <c r="B1512" s="17">
        <v>16</v>
      </c>
      <c r="C1512" s="17">
        <v>1440000</v>
      </c>
      <c r="E1512" s="13">
        <v>6309.5766601599998</v>
      </c>
      <c r="F1512" s="13">
        <v>6309.5766601599998</v>
      </c>
      <c r="G1512" s="13">
        <v>0</v>
      </c>
      <c r="H1512" s="13">
        <v>6309.5766601599998</v>
      </c>
      <c r="I1512" s="13">
        <v>0</v>
      </c>
      <c r="J1512" s="17">
        <v>243</v>
      </c>
      <c r="K1512" s="17">
        <v>2020</v>
      </c>
      <c r="L1512" s="18">
        <v>44073</v>
      </c>
      <c r="N1512" s="17" t="str">
        <f>IF(VLOOKUP(A1512, NHDWaterbody_resolvable_inDWSA!$A$1:$B$165,2,FALSE)&gt;0,"Yes","No")</f>
        <v>Yes</v>
      </c>
    </row>
    <row r="1513" spans="1:14" x14ac:dyDescent="0.25">
      <c r="A1513" t="s">
        <v>16</v>
      </c>
      <c r="B1513">
        <v>77</v>
      </c>
      <c r="C1513">
        <v>6930000</v>
      </c>
      <c r="E1513" s="13">
        <v>6309.5766601599998</v>
      </c>
      <c r="F1513" s="13">
        <v>6309.5766601599998</v>
      </c>
      <c r="G1513" s="13">
        <v>0</v>
      </c>
      <c r="H1513" s="13">
        <v>6309.5766601599998</v>
      </c>
      <c r="I1513" s="13">
        <v>0</v>
      </c>
      <c r="J1513">
        <v>243</v>
      </c>
      <c r="K1513">
        <v>2020</v>
      </c>
      <c r="L1513" s="16">
        <v>44073</v>
      </c>
      <c r="N1513" t="str">
        <f>IF(VLOOKUP(A1513, NHDWaterbody_resolvable_inDWSA!$A$1:$B$165,2,FALSE)&gt;0,"Yes","No")</f>
        <v>Yes</v>
      </c>
    </row>
    <row r="1514" spans="1:14" x14ac:dyDescent="0.25">
      <c r="A1514" t="s">
        <v>48</v>
      </c>
      <c r="B1514">
        <v>37</v>
      </c>
      <c r="C1514">
        <v>3330000</v>
      </c>
      <c r="E1514" s="13">
        <v>6309.5766601599998</v>
      </c>
      <c r="F1514" s="13">
        <v>6309.5766601599998</v>
      </c>
      <c r="G1514" s="13">
        <v>0</v>
      </c>
      <c r="H1514" s="13">
        <v>6309.5766601599998</v>
      </c>
      <c r="I1514" s="13">
        <v>0</v>
      </c>
      <c r="J1514">
        <v>243</v>
      </c>
      <c r="K1514">
        <v>2020</v>
      </c>
      <c r="L1514" s="16">
        <v>44073</v>
      </c>
      <c r="N1514" s="17" t="str">
        <f>IF(VLOOKUP(A1514, NHDWaterbody_resolvable_inDWSA!$A$1:$B$165,2,FALSE)&gt;0,"Yes","No")</f>
        <v>Yes</v>
      </c>
    </row>
    <row r="1515" spans="1:14" x14ac:dyDescent="0.25">
      <c r="A1515" s="17" t="s">
        <v>30</v>
      </c>
      <c r="B1515" s="17">
        <v>550</v>
      </c>
      <c r="C1515" s="17">
        <v>49500000</v>
      </c>
      <c r="E1515" s="13">
        <v>6309.5766601599998</v>
      </c>
      <c r="F1515" s="13">
        <v>6309.5766601599998</v>
      </c>
      <c r="G1515" s="13">
        <v>0</v>
      </c>
      <c r="H1515" s="13">
        <v>6309.5766601599998</v>
      </c>
      <c r="I1515" s="13">
        <v>4.4848476350599998E-4</v>
      </c>
      <c r="J1515" s="17">
        <v>243</v>
      </c>
      <c r="K1515" s="17">
        <v>2020</v>
      </c>
      <c r="L1515" s="18">
        <v>44073</v>
      </c>
      <c r="N1515" s="17" t="e">
        <f>IF(VLOOKUP(A1515, NHDWaterbody_resolvable_inDWSA!$A$1:$B$165,2,FALSE)&gt;0,"Yes","No")</f>
        <v>#N/A</v>
      </c>
    </row>
    <row r="1516" spans="1:14" x14ac:dyDescent="0.25">
      <c r="A1516" t="s">
        <v>14</v>
      </c>
      <c r="B1516">
        <v>87</v>
      </c>
      <c r="C1516">
        <v>7830000</v>
      </c>
      <c r="E1516" s="13">
        <v>6309.5766601599998</v>
      </c>
      <c r="F1516" s="13">
        <v>3630782</v>
      </c>
      <c r="G1516" s="13">
        <v>3624472.4233400002</v>
      </c>
      <c r="H1516" s="13">
        <v>713160.34476600005</v>
      </c>
      <c r="I1516" s="13">
        <v>802381.01588399999</v>
      </c>
      <c r="J1516">
        <v>242</v>
      </c>
      <c r="K1516">
        <v>2020</v>
      </c>
      <c r="L1516" s="16">
        <v>44072</v>
      </c>
      <c r="N1516" s="17" t="e">
        <f>IF(VLOOKUP(A1516, NHDWaterbody_resolvable_inDWSA!$A$1:$B$165,2,FALSE)&gt;0,"Yes","No")</f>
        <v>#N/A</v>
      </c>
    </row>
    <row r="1517" spans="1:14" x14ac:dyDescent="0.25">
      <c r="A1517" t="s">
        <v>21</v>
      </c>
      <c r="B1517">
        <v>1524</v>
      </c>
      <c r="C1517">
        <v>137160000</v>
      </c>
      <c r="E1517" s="13">
        <v>6309.5766601599998</v>
      </c>
      <c r="F1517" s="13">
        <v>5058249.5</v>
      </c>
      <c r="G1517" s="13">
        <v>5051939.9233400002</v>
      </c>
      <c r="H1517" s="13">
        <v>514397.34940499999</v>
      </c>
      <c r="I1517" s="13">
        <v>573716.05394799996</v>
      </c>
      <c r="J1517">
        <v>242</v>
      </c>
      <c r="K1517">
        <v>2020</v>
      </c>
      <c r="L1517" s="16">
        <v>44072</v>
      </c>
      <c r="N1517" s="17" t="e">
        <f>IF(VLOOKUP(A1517, NHDWaterbody_resolvable_inDWSA!$A$1:$B$165,2,FALSE)&gt;0,"Yes","No")</f>
        <v>#N/A</v>
      </c>
    </row>
    <row r="1518" spans="1:14" x14ac:dyDescent="0.25">
      <c r="A1518" s="17" t="s">
        <v>18</v>
      </c>
      <c r="B1518" s="17">
        <v>61</v>
      </c>
      <c r="C1518" s="17">
        <v>5490000</v>
      </c>
      <c r="E1518" s="13">
        <v>6309.5766601599998</v>
      </c>
      <c r="F1518" s="13">
        <v>1419058.125</v>
      </c>
      <c r="G1518" s="13">
        <v>1412748.54834</v>
      </c>
      <c r="H1518" s="13">
        <v>493974.874472</v>
      </c>
      <c r="I1518" s="13">
        <v>369679.52079899999</v>
      </c>
      <c r="J1518" s="17">
        <v>242</v>
      </c>
      <c r="K1518" s="17">
        <v>2020</v>
      </c>
      <c r="L1518" s="18">
        <v>44072</v>
      </c>
      <c r="N1518" t="e">
        <f>IF(VLOOKUP(A1518, NHDWaterbody_resolvable_inDWSA!$A$1:$B$165,2,FALSE)&gt;0,"Yes","No")</f>
        <v>#N/A</v>
      </c>
    </row>
    <row r="1519" spans="1:14" x14ac:dyDescent="0.25">
      <c r="A1519" t="s">
        <v>20</v>
      </c>
      <c r="B1519">
        <v>2512</v>
      </c>
      <c r="C1519">
        <v>226080000</v>
      </c>
      <c r="E1519" s="13">
        <v>6309.5766601599998</v>
      </c>
      <c r="F1519" s="13">
        <v>2208005.25</v>
      </c>
      <c r="G1519" s="13">
        <v>2201695.6733400002</v>
      </c>
      <c r="H1519" s="13">
        <v>344875.52911499998</v>
      </c>
      <c r="I1519" s="13">
        <v>335465.54789500003</v>
      </c>
      <c r="J1519">
        <v>242</v>
      </c>
      <c r="K1519">
        <v>2020</v>
      </c>
      <c r="L1519" s="16">
        <v>44072</v>
      </c>
      <c r="N1519" s="17" t="e">
        <f>IF(VLOOKUP(A1519, NHDWaterbody_resolvable_inDWSA!$A$1:$B$165,2,FALSE)&gt;0,"Yes","No")</f>
        <v>#N/A</v>
      </c>
    </row>
    <row r="1520" spans="1:14" x14ac:dyDescent="0.25">
      <c r="A1520" s="17" t="s">
        <v>34</v>
      </c>
      <c r="B1520" s="17">
        <v>30</v>
      </c>
      <c r="C1520" s="17">
        <v>2700000</v>
      </c>
      <c r="E1520" s="13">
        <v>6309.5766601599998</v>
      </c>
      <c r="F1520" s="13">
        <v>1018591.6875</v>
      </c>
      <c r="G1520" s="13">
        <v>1012282.11084</v>
      </c>
      <c r="H1520" s="13">
        <v>334216.49884399999</v>
      </c>
      <c r="I1520" s="13">
        <v>334716.14419199998</v>
      </c>
      <c r="J1520" s="17">
        <v>242</v>
      </c>
      <c r="K1520" s="17">
        <v>2020</v>
      </c>
      <c r="L1520" s="18">
        <v>44072</v>
      </c>
      <c r="N1520" t="str">
        <f>IF(VLOOKUP(A1520, NHDWaterbody_resolvable_inDWSA!$A$1:$B$165,2,FALSE)&gt;0,"Yes","No")</f>
        <v>Yes</v>
      </c>
    </row>
    <row r="1521" spans="1:14" x14ac:dyDescent="0.25">
      <c r="A1521" s="17" t="s">
        <v>49</v>
      </c>
      <c r="B1521" s="17">
        <v>107</v>
      </c>
      <c r="C1521" s="17">
        <v>9630000</v>
      </c>
      <c r="E1521" s="13">
        <v>6309.5766601599998</v>
      </c>
      <c r="F1521" s="13">
        <v>1306171.375</v>
      </c>
      <c r="G1521" s="13">
        <v>1299861.79834</v>
      </c>
      <c r="H1521" s="13">
        <v>293458.50765300001</v>
      </c>
      <c r="I1521" s="13">
        <v>245245.26608100001</v>
      </c>
      <c r="J1521" s="17">
        <v>242</v>
      </c>
      <c r="K1521" s="17">
        <v>2020</v>
      </c>
      <c r="L1521" s="18">
        <v>44072</v>
      </c>
      <c r="N1521" t="str">
        <f>IF(VLOOKUP(A1521, NHDWaterbody_resolvable_inDWSA!$A$1:$B$165,2,FALSE)&gt;0,"Yes","No")</f>
        <v>Yes</v>
      </c>
    </row>
    <row r="1522" spans="1:14" x14ac:dyDescent="0.25">
      <c r="A1522" s="17" t="s">
        <v>50</v>
      </c>
      <c r="B1522" s="17">
        <v>44</v>
      </c>
      <c r="C1522" s="17">
        <v>3960000</v>
      </c>
      <c r="E1522" s="13">
        <v>6309.5766601599998</v>
      </c>
      <c r="F1522" s="13">
        <v>654636.5</v>
      </c>
      <c r="G1522" s="13">
        <v>648326.92333999998</v>
      </c>
      <c r="H1522" s="13">
        <v>202894.17921</v>
      </c>
      <c r="I1522" s="13">
        <v>156214.04840199999</v>
      </c>
      <c r="J1522" s="17">
        <v>242</v>
      </c>
      <c r="K1522" s="17">
        <v>2020</v>
      </c>
      <c r="L1522" s="18">
        <v>44072</v>
      </c>
      <c r="N1522" t="e">
        <f>IF(VLOOKUP(A1522, NHDWaterbody_resolvable_inDWSA!$A$1:$B$165,2,FALSE)&gt;0,"Yes","No")</f>
        <v>#N/A</v>
      </c>
    </row>
    <row r="1523" spans="1:14" x14ac:dyDescent="0.25">
      <c r="A1523" s="17" t="s">
        <v>17</v>
      </c>
      <c r="B1523" s="17">
        <v>406</v>
      </c>
      <c r="C1523" s="17">
        <v>36540000</v>
      </c>
      <c r="E1523" s="13">
        <v>6309.5766601599998</v>
      </c>
      <c r="F1523" s="13">
        <v>1076466</v>
      </c>
      <c r="G1523" s="13">
        <v>1070156.42334</v>
      </c>
      <c r="H1523" s="13">
        <v>196633.37242999999</v>
      </c>
      <c r="I1523" s="13">
        <v>158374.56115299999</v>
      </c>
      <c r="J1523" s="17">
        <v>242</v>
      </c>
      <c r="K1523" s="17">
        <v>2020</v>
      </c>
      <c r="L1523" s="18">
        <v>44072</v>
      </c>
      <c r="N1523" t="e">
        <f>IF(VLOOKUP(A1523, NHDWaterbody_resolvable_inDWSA!$A$1:$B$165,2,FALSE)&gt;0,"Yes","No")</f>
        <v>#N/A</v>
      </c>
    </row>
    <row r="1524" spans="1:14" x14ac:dyDescent="0.25">
      <c r="A1524" t="s">
        <v>31</v>
      </c>
      <c r="B1524">
        <v>135</v>
      </c>
      <c r="C1524">
        <v>12150000</v>
      </c>
      <c r="E1524" s="13">
        <v>6309.5766601599998</v>
      </c>
      <c r="F1524" s="13">
        <v>356451.15625</v>
      </c>
      <c r="G1524" s="13">
        <v>350141.57958999998</v>
      </c>
      <c r="H1524" s="13">
        <v>110453.79829999999</v>
      </c>
      <c r="I1524" s="13">
        <v>75362.072149300002</v>
      </c>
      <c r="J1524">
        <v>242</v>
      </c>
      <c r="K1524">
        <v>2020</v>
      </c>
      <c r="L1524" s="16">
        <v>44072</v>
      </c>
      <c r="N1524" s="17" t="e">
        <f>IF(VLOOKUP(A1524, NHDWaterbody_resolvable_inDWSA!$A$1:$B$165,2,FALSE)&gt;0,"Yes","No")</f>
        <v>#N/A</v>
      </c>
    </row>
    <row r="1525" spans="1:14" x14ac:dyDescent="0.25">
      <c r="A1525" s="17" t="s">
        <v>47</v>
      </c>
      <c r="B1525" s="17">
        <v>29</v>
      </c>
      <c r="C1525" s="17">
        <v>2610000</v>
      </c>
      <c r="E1525" s="13">
        <v>6309.5766601599998</v>
      </c>
      <c r="F1525" s="13">
        <v>356451.15625</v>
      </c>
      <c r="G1525" s="13">
        <v>350141.57958999998</v>
      </c>
      <c r="H1525" s="13">
        <v>84642.6321895</v>
      </c>
      <c r="I1525" s="13">
        <v>92256.119836099999</v>
      </c>
      <c r="J1525" s="17">
        <v>242</v>
      </c>
      <c r="K1525" s="17">
        <v>2020</v>
      </c>
      <c r="L1525" s="18">
        <v>44072</v>
      </c>
      <c r="N1525" t="e">
        <f>IF(VLOOKUP(A1525, NHDWaterbody_resolvable_inDWSA!$A$1:$B$165,2,FALSE)&gt;0,"Yes","No")</f>
        <v>#N/A</v>
      </c>
    </row>
    <row r="1526" spans="1:14" x14ac:dyDescent="0.25">
      <c r="A1526" t="s">
        <v>22</v>
      </c>
      <c r="B1526">
        <v>112</v>
      </c>
      <c r="C1526">
        <v>10080000</v>
      </c>
      <c r="E1526" s="13">
        <v>6309.5766601599998</v>
      </c>
      <c r="F1526" s="13">
        <v>328095.5</v>
      </c>
      <c r="G1526" s="13">
        <v>321785.92333999998</v>
      </c>
      <c r="H1526" s="13">
        <v>79701.176051500006</v>
      </c>
      <c r="I1526" s="13">
        <v>81500.396158500007</v>
      </c>
      <c r="J1526">
        <v>242</v>
      </c>
      <c r="K1526">
        <v>2020</v>
      </c>
      <c r="L1526" s="16">
        <v>44072</v>
      </c>
      <c r="N1526" s="17" t="e">
        <f>IF(VLOOKUP(A1526, NHDWaterbody_resolvable_inDWSA!$A$1:$B$165,2,FALSE)&gt;0,"Yes","No")</f>
        <v>#N/A</v>
      </c>
    </row>
    <row r="1527" spans="1:14" x14ac:dyDescent="0.25">
      <c r="A1527" s="17" t="s">
        <v>15</v>
      </c>
      <c r="B1527" s="17">
        <v>869</v>
      </c>
      <c r="C1527" s="17">
        <v>78210000</v>
      </c>
      <c r="E1527" s="13">
        <v>6309.5766601599998</v>
      </c>
      <c r="F1527" s="13">
        <v>570164.3125</v>
      </c>
      <c r="G1527" s="13">
        <v>563854.73583999998</v>
      </c>
      <c r="H1527" s="13">
        <v>69640.418050199994</v>
      </c>
      <c r="I1527" s="13">
        <v>109309.65798600001</v>
      </c>
      <c r="J1527" s="17">
        <v>242</v>
      </c>
      <c r="K1527" s="17">
        <v>2020</v>
      </c>
      <c r="L1527" s="18">
        <v>44072</v>
      </c>
      <c r="N1527" t="e">
        <f>IF(VLOOKUP(A1527, NHDWaterbody_resolvable_inDWSA!$A$1:$B$165,2,FALSE)&gt;0,"Yes","No")</f>
        <v>#N/A</v>
      </c>
    </row>
    <row r="1528" spans="1:14" x14ac:dyDescent="0.25">
      <c r="A1528" t="s">
        <v>26</v>
      </c>
      <c r="B1528">
        <v>340</v>
      </c>
      <c r="C1528">
        <v>30600000</v>
      </c>
      <c r="E1528" s="13">
        <v>6309.5766601599998</v>
      </c>
      <c r="F1528" s="13">
        <v>731139.625</v>
      </c>
      <c r="G1528" s="13">
        <v>724830.04833999998</v>
      </c>
      <c r="H1528" s="13">
        <v>54451.273507899998</v>
      </c>
      <c r="I1528" s="13">
        <v>84634.229344899999</v>
      </c>
      <c r="J1528">
        <v>242</v>
      </c>
      <c r="K1528">
        <v>2020</v>
      </c>
      <c r="L1528" s="16">
        <v>44072</v>
      </c>
      <c r="N1528" s="17" t="e">
        <f>IF(VLOOKUP(A1528, NHDWaterbody_resolvable_inDWSA!$A$1:$B$165,2,FALSE)&gt;0,"Yes","No")</f>
        <v>#N/A</v>
      </c>
    </row>
    <row r="1529" spans="1:14" x14ac:dyDescent="0.25">
      <c r="A1529" s="17" t="s">
        <v>19</v>
      </c>
      <c r="B1529" s="17">
        <v>29</v>
      </c>
      <c r="C1529" s="17">
        <v>2610000</v>
      </c>
      <c r="E1529" s="13">
        <v>6309.5766601599998</v>
      </c>
      <c r="F1529" s="13">
        <v>210862.984375</v>
      </c>
      <c r="G1529" s="13">
        <v>204553.40771500001</v>
      </c>
      <c r="H1529" s="13">
        <v>47680.696406900002</v>
      </c>
      <c r="I1529" s="13">
        <v>61091.2061818</v>
      </c>
      <c r="J1529" s="17">
        <v>242</v>
      </c>
      <c r="K1529" s="17">
        <v>2020</v>
      </c>
      <c r="L1529" s="18">
        <v>44072</v>
      </c>
      <c r="N1529" t="e">
        <f>IF(VLOOKUP(A1529, NHDWaterbody_resolvable_inDWSA!$A$1:$B$165,2,FALSE)&gt;0,"Yes","No")</f>
        <v>#N/A</v>
      </c>
    </row>
    <row r="1530" spans="1:14" x14ac:dyDescent="0.25">
      <c r="A1530" s="17" t="s">
        <v>46</v>
      </c>
      <c r="B1530" s="17">
        <v>7</v>
      </c>
      <c r="C1530" s="17">
        <v>630000</v>
      </c>
      <c r="E1530" s="13">
        <v>6309.5766601599998</v>
      </c>
      <c r="F1530" s="13">
        <v>108642.617188</v>
      </c>
      <c r="G1530" s="13">
        <v>102333.040527</v>
      </c>
      <c r="H1530" s="13">
        <v>37255.5738002</v>
      </c>
      <c r="I1530" s="13">
        <v>39161.458140499999</v>
      </c>
      <c r="J1530" s="17">
        <v>242</v>
      </c>
      <c r="K1530" s="17">
        <v>2020</v>
      </c>
      <c r="L1530" s="18">
        <v>44072</v>
      </c>
      <c r="N1530" t="e">
        <f>IF(VLOOKUP(A1530, NHDWaterbody_resolvable_inDWSA!$A$1:$B$165,2,FALSE)&gt;0,"Yes","No")</f>
        <v>#N/A</v>
      </c>
    </row>
    <row r="1531" spans="1:14" x14ac:dyDescent="0.25">
      <c r="A1531" s="17" t="s">
        <v>27</v>
      </c>
      <c r="B1531" s="17">
        <v>206</v>
      </c>
      <c r="C1531" s="17">
        <v>18540000</v>
      </c>
      <c r="E1531" s="13">
        <v>6309.5766601599998</v>
      </c>
      <c r="F1531" s="13">
        <v>457088.5</v>
      </c>
      <c r="G1531" s="13">
        <v>450778.92333999998</v>
      </c>
      <c r="H1531" s="13">
        <v>36944.984062099997</v>
      </c>
      <c r="I1531" s="13">
        <v>75569.952632899993</v>
      </c>
      <c r="J1531" s="17">
        <v>242</v>
      </c>
      <c r="K1531" s="17">
        <v>2020</v>
      </c>
      <c r="L1531" s="18">
        <v>44072</v>
      </c>
      <c r="N1531" t="e">
        <f>IF(VLOOKUP(A1531, NHDWaterbody_resolvable_inDWSA!$A$1:$B$165,2,FALSE)&gt;0,"Yes","No")</f>
        <v>#N/A</v>
      </c>
    </row>
    <row r="1532" spans="1:14" x14ac:dyDescent="0.25">
      <c r="A1532" t="s">
        <v>24</v>
      </c>
      <c r="B1532">
        <v>257</v>
      </c>
      <c r="C1532">
        <v>23130000</v>
      </c>
      <c r="E1532" s="13">
        <v>6309.5766601599998</v>
      </c>
      <c r="F1532" s="13">
        <v>586138.3125</v>
      </c>
      <c r="G1532" s="13">
        <v>579828.73583999998</v>
      </c>
      <c r="H1532" s="13">
        <v>17206.5022761</v>
      </c>
      <c r="I1532" s="13">
        <v>44500.451823399999</v>
      </c>
      <c r="J1532">
        <v>242</v>
      </c>
      <c r="K1532">
        <v>2020</v>
      </c>
      <c r="L1532" s="16">
        <v>44072</v>
      </c>
      <c r="N1532" s="17" t="str">
        <f>IF(VLOOKUP(A1532, NHDWaterbody_resolvable_inDWSA!$A$1:$B$165,2,FALSE)&gt;0,"Yes","No")</f>
        <v>Yes</v>
      </c>
    </row>
    <row r="1533" spans="1:14" x14ac:dyDescent="0.25">
      <c r="A1533" s="17" t="s">
        <v>36</v>
      </c>
      <c r="B1533" s="17">
        <v>83</v>
      </c>
      <c r="C1533" s="17">
        <v>7470000</v>
      </c>
      <c r="E1533" s="13">
        <v>6309.5766601599998</v>
      </c>
      <c r="F1533" s="13">
        <v>242103.078125</v>
      </c>
      <c r="G1533" s="13">
        <v>235793.50146500001</v>
      </c>
      <c r="H1533" s="13">
        <v>15659.054128600001</v>
      </c>
      <c r="I1533" s="13">
        <v>37577.774407800003</v>
      </c>
      <c r="J1533" s="17">
        <v>242</v>
      </c>
      <c r="K1533" s="17">
        <v>2020</v>
      </c>
      <c r="L1533" s="18">
        <v>44072</v>
      </c>
      <c r="N1533" t="e">
        <f>IF(VLOOKUP(A1533, NHDWaterbody_resolvable_inDWSA!$A$1:$B$165,2,FALSE)&gt;0,"Yes","No")</f>
        <v>#N/A</v>
      </c>
    </row>
    <row r="1534" spans="1:14" x14ac:dyDescent="0.25">
      <c r="A1534" t="s">
        <v>28</v>
      </c>
      <c r="B1534">
        <v>116</v>
      </c>
      <c r="C1534">
        <v>10440000</v>
      </c>
      <c r="E1534" s="13">
        <v>6309.5766601599998</v>
      </c>
      <c r="F1534" s="13">
        <v>102801.640625</v>
      </c>
      <c r="G1534" s="13">
        <v>96492.063964800007</v>
      </c>
      <c r="H1534" s="13">
        <v>7838.2770659300004</v>
      </c>
      <c r="I1534" s="13">
        <v>10684.5007246</v>
      </c>
      <c r="J1534">
        <v>242</v>
      </c>
      <c r="K1534">
        <v>2020</v>
      </c>
      <c r="L1534" s="16">
        <v>44072</v>
      </c>
      <c r="N1534" s="17" t="str">
        <f>IF(VLOOKUP(A1534, NHDWaterbody_resolvable_inDWSA!$A$1:$B$165,2,FALSE)&gt;0,"Yes","No")</f>
        <v>Yes</v>
      </c>
    </row>
    <row r="1535" spans="1:14" x14ac:dyDescent="0.25">
      <c r="A1535" t="s">
        <v>35</v>
      </c>
      <c r="B1535">
        <v>147</v>
      </c>
      <c r="C1535">
        <v>13230000</v>
      </c>
      <c r="E1535" s="13">
        <v>6309.5766601599998</v>
      </c>
      <c r="F1535" s="13">
        <v>31332.8789063</v>
      </c>
      <c r="G1535" s="13">
        <v>25023.3022461</v>
      </c>
      <c r="H1535" s="13">
        <v>6505.5376042999997</v>
      </c>
      <c r="I1535" s="13">
        <v>2078.1197575599999</v>
      </c>
      <c r="J1535">
        <v>242</v>
      </c>
      <c r="K1535">
        <v>2020</v>
      </c>
      <c r="L1535" s="16">
        <v>44072</v>
      </c>
      <c r="N1535" s="17" t="e">
        <f>IF(VLOOKUP(A1535, NHDWaterbody_resolvable_inDWSA!$A$1:$B$165,2,FALSE)&gt;0,"Yes","No")</f>
        <v>#N/A</v>
      </c>
    </row>
    <row r="1536" spans="1:14" x14ac:dyDescent="0.25">
      <c r="A1536" t="s">
        <v>32</v>
      </c>
      <c r="B1536">
        <v>93</v>
      </c>
      <c r="C1536">
        <v>8370000</v>
      </c>
      <c r="E1536" s="13">
        <v>6309.5766601599998</v>
      </c>
      <c r="F1536" s="13">
        <v>6309.5766601599998</v>
      </c>
      <c r="G1536" s="13">
        <v>0</v>
      </c>
      <c r="H1536" s="13">
        <v>6309.5766601599998</v>
      </c>
      <c r="I1536" s="13">
        <v>0</v>
      </c>
      <c r="J1536">
        <v>242</v>
      </c>
      <c r="K1536">
        <v>2020</v>
      </c>
      <c r="L1536" s="16">
        <v>44072</v>
      </c>
      <c r="N1536" s="17" t="e">
        <f>IF(VLOOKUP(A1536, NHDWaterbody_resolvable_inDWSA!$A$1:$B$165,2,FALSE)&gt;0,"Yes","No")</f>
        <v>#N/A</v>
      </c>
    </row>
    <row r="1537" spans="1:14" x14ac:dyDescent="0.25">
      <c r="A1537" s="17" t="s">
        <v>33</v>
      </c>
      <c r="B1537" s="17">
        <v>228</v>
      </c>
      <c r="C1537" s="17">
        <v>20520000</v>
      </c>
      <c r="E1537" s="13">
        <v>6309.5766601599998</v>
      </c>
      <c r="F1537" s="13">
        <v>6309.5766601599998</v>
      </c>
      <c r="G1537" s="13">
        <v>0</v>
      </c>
      <c r="H1537" s="13">
        <v>6309.5766601599998</v>
      </c>
      <c r="I1537" s="13">
        <v>0</v>
      </c>
      <c r="J1537" s="17">
        <v>242</v>
      </c>
      <c r="K1537" s="17">
        <v>2020</v>
      </c>
      <c r="L1537" s="18">
        <v>44072</v>
      </c>
      <c r="N1537" s="17" t="str">
        <f>IF(VLOOKUP(A1537, NHDWaterbody_resolvable_inDWSA!$A$1:$B$165,2,FALSE)&gt;0,"Yes","No")</f>
        <v>Yes</v>
      </c>
    </row>
    <row r="1538" spans="1:14" x14ac:dyDescent="0.25">
      <c r="A1538" s="17" t="s">
        <v>52</v>
      </c>
      <c r="B1538" s="17">
        <v>51</v>
      </c>
      <c r="C1538" s="17">
        <v>4590000</v>
      </c>
      <c r="E1538" s="13">
        <v>6309.5766601599998</v>
      </c>
      <c r="F1538" s="13">
        <v>6309.5766601599998</v>
      </c>
      <c r="G1538" s="13">
        <v>0</v>
      </c>
      <c r="H1538" s="13">
        <v>6309.5766601599998</v>
      </c>
      <c r="I1538" s="13">
        <v>0</v>
      </c>
      <c r="J1538" s="17">
        <v>242</v>
      </c>
      <c r="K1538" s="17">
        <v>2020</v>
      </c>
      <c r="L1538" s="18">
        <v>44072</v>
      </c>
      <c r="N1538" t="e">
        <f>IF(VLOOKUP(A1538, NHDWaterbody_resolvable_inDWSA!$A$1:$B$165,2,FALSE)&gt;0,"Yes","No")</f>
        <v>#N/A</v>
      </c>
    </row>
    <row r="1539" spans="1:14" x14ac:dyDescent="0.25">
      <c r="A1539" s="17" t="s">
        <v>37</v>
      </c>
      <c r="B1539" s="17">
        <v>132</v>
      </c>
      <c r="C1539" s="17">
        <v>11880000</v>
      </c>
      <c r="E1539" s="13">
        <v>6309.5766601599998</v>
      </c>
      <c r="F1539" s="13">
        <v>6309.5766601599998</v>
      </c>
      <c r="G1539" s="13">
        <v>0</v>
      </c>
      <c r="H1539" s="13">
        <v>6309.5766601599998</v>
      </c>
      <c r="I1539" s="13">
        <v>0</v>
      </c>
      <c r="J1539" s="17">
        <v>242</v>
      </c>
      <c r="K1539" s="17">
        <v>2020</v>
      </c>
      <c r="L1539" s="18">
        <v>44072</v>
      </c>
      <c r="N1539" t="e">
        <f>IF(VLOOKUP(A1539, NHDWaterbody_resolvable_inDWSA!$A$1:$B$165,2,FALSE)&gt;0,"Yes","No")</f>
        <v>#N/A</v>
      </c>
    </row>
    <row r="1540" spans="1:14" x14ac:dyDescent="0.25">
      <c r="A1540" t="s">
        <v>38</v>
      </c>
      <c r="B1540">
        <v>163</v>
      </c>
      <c r="C1540">
        <v>14670000</v>
      </c>
      <c r="E1540" s="13">
        <v>6309.5766601599998</v>
      </c>
      <c r="F1540" s="13">
        <v>6309.5766601599998</v>
      </c>
      <c r="G1540" s="13">
        <v>0</v>
      </c>
      <c r="H1540" s="13">
        <v>6309.5766601599998</v>
      </c>
      <c r="I1540" s="13">
        <v>0</v>
      </c>
      <c r="J1540">
        <v>242</v>
      </c>
      <c r="K1540">
        <v>2020</v>
      </c>
      <c r="L1540" s="16">
        <v>44072</v>
      </c>
      <c r="N1540" s="17" t="e">
        <f>IF(VLOOKUP(A1540, NHDWaterbody_resolvable_inDWSA!$A$1:$B$165,2,FALSE)&gt;0,"Yes","No")</f>
        <v>#N/A</v>
      </c>
    </row>
    <row r="1541" spans="1:14" x14ac:dyDescent="0.25">
      <c r="A1541" t="s">
        <v>39</v>
      </c>
      <c r="B1541">
        <v>38</v>
      </c>
      <c r="C1541">
        <v>3420000</v>
      </c>
      <c r="E1541" s="13">
        <v>6309.5766601599998</v>
      </c>
      <c r="F1541" s="13">
        <v>6309.5766601599998</v>
      </c>
      <c r="G1541" s="13">
        <v>0</v>
      </c>
      <c r="H1541" s="13">
        <v>6309.5766601599998</v>
      </c>
      <c r="I1541" s="13">
        <v>0</v>
      </c>
      <c r="J1541">
        <v>242</v>
      </c>
      <c r="K1541">
        <v>2020</v>
      </c>
      <c r="L1541" s="16">
        <v>44072</v>
      </c>
      <c r="N1541" s="17" t="e">
        <f>IF(VLOOKUP(A1541, NHDWaterbody_resolvable_inDWSA!$A$1:$B$165,2,FALSE)&gt;0,"Yes","No")</f>
        <v>#N/A</v>
      </c>
    </row>
    <row r="1542" spans="1:14" x14ac:dyDescent="0.25">
      <c r="A1542" t="s">
        <v>40</v>
      </c>
      <c r="B1542">
        <v>24</v>
      </c>
      <c r="C1542">
        <v>2160000</v>
      </c>
      <c r="E1542" s="13">
        <v>6309.5766601599998</v>
      </c>
      <c r="F1542" s="13">
        <v>6309.5766601599998</v>
      </c>
      <c r="G1542" s="13">
        <v>0</v>
      </c>
      <c r="H1542" s="13">
        <v>6309.5766601599998</v>
      </c>
      <c r="I1542" s="13">
        <v>0</v>
      </c>
      <c r="J1542">
        <v>242</v>
      </c>
      <c r="K1542">
        <v>2020</v>
      </c>
      <c r="L1542" s="16">
        <v>44072</v>
      </c>
      <c r="N1542" s="17" t="str">
        <f>IF(VLOOKUP(A1542, NHDWaterbody_resolvable_inDWSA!$A$1:$B$165,2,FALSE)&gt;0,"Yes","No")</f>
        <v>Yes</v>
      </c>
    </row>
    <row r="1543" spans="1:14" x14ac:dyDescent="0.25">
      <c r="A1543" s="17" t="s">
        <v>41</v>
      </c>
      <c r="B1543" s="17">
        <v>39</v>
      </c>
      <c r="C1543" s="17">
        <v>3510000</v>
      </c>
      <c r="E1543" s="13">
        <v>6309.5766601599998</v>
      </c>
      <c r="F1543" s="13">
        <v>6309.5766601599998</v>
      </c>
      <c r="G1543" s="13">
        <v>0</v>
      </c>
      <c r="H1543" s="13">
        <v>6309.5766601599998</v>
      </c>
      <c r="I1543" s="13">
        <v>0</v>
      </c>
      <c r="J1543" s="17">
        <v>242</v>
      </c>
      <c r="K1543" s="17">
        <v>2020</v>
      </c>
      <c r="L1543" s="18">
        <v>44072</v>
      </c>
      <c r="N1543" t="str">
        <f>IF(VLOOKUP(A1543, NHDWaterbody_resolvable_inDWSA!$A$1:$B$165,2,FALSE)&gt;0,"Yes","No")</f>
        <v>Yes</v>
      </c>
    </row>
    <row r="1544" spans="1:14" x14ac:dyDescent="0.25">
      <c r="A1544" t="s">
        <v>42</v>
      </c>
      <c r="B1544">
        <v>49</v>
      </c>
      <c r="C1544">
        <v>4410000</v>
      </c>
      <c r="E1544" s="13">
        <v>6309.5766601599998</v>
      </c>
      <c r="F1544" s="13">
        <v>6309.5766601599998</v>
      </c>
      <c r="G1544" s="13">
        <v>0</v>
      </c>
      <c r="H1544" s="13">
        <v>6309.5766601599998</v>
      </c>
      <c r="I1544" s="13">
        <v>0</v>
      </c>
      <c r="J1544">
        <v>242</v>
      </c>
      <c r="K1544">
        <v>2020</v>
      </c>
      <c r="L1544" s="16">
        <v>44072</v>
      </c>
      <c r="N1544" s="17" t="str">
        <f>IF(VLOOKUP(A1544, NHDWaterbody_resolvable_inDWSA!$A$1:$B$165,2,FALSE)&gt;0,"Yes","No")</f>
        <v>Yes</v>
      </c>
    </row>
    <row r="1545" spans="1:14" x14ac:dyDescent="0.25">
      <c r="A1545" s="17" t="s">
        <v>43</v>
      </c>
      <c r="B1545" s="17">
        <v>21</v>
      </c>
      <c r="C1545" s="17">
        <v>1890000</v>
      </c>
      <c r="E1545" s="13">
        <v>6309.5766601599998</v>
      </c>
      <c r="F1545" s="13">
        <v>6309.5766601599998</v>
      </c>
      <c r="G1545" s="13">
        <v>0</v>
      </c>
      <c r="H1545" s="13">
        <v>6309.5766601599998</v>
      </c>
      <c r="I1545" s="13">
        <v>0</v>
      </c>
      <c r="J1545" s="17">
        <v>242</v>
      </c>
      <c r="K1545" s="17">
        <v>2020</v>
      </c>
      <c r="L1545" s="18">
        <v>44072</v>
      </c>
      <c r="N1545" t="e">
        <f>IF(VLOOKUP(A1545, NHDWaterbody_resolvable_inDWSA!$A$1:$B$165,2,FALSE)&gt;0,"Yes","No")</f>
        <v>#N/A</v>
      </c>
    </row>
    <row r="1546" spans="1:14" x14ac:dyDescent="0.25">
      <c r="A1546" t="s">
        <v>44</v>
      </c>
      <c r="B1546">
        <v>89</v>
      </c>
      <c r="C1546">
        <v>8010000</v>
      </c>
      <c r="E1546" s="13">
        <v>6309.5766601599998</v>
      </c>
      <c r="F1546" s="13">
        <v>6309.5766601599998</v>
      </c>
      <c r="G1546" s="13">
        <v>0</v>
      </c>
      <c r="H1546" s="13">
        <v>6309.5766601599998</v>
      </c>
      <c r="I1546" s="13">
        <v>0</v>
      </c>
      <c r="J1546">
        <v>242</v>
      </c>
      <c r="K1546">
        <v>2020</v>
      </c>
      <c r="L1546" s="16">
        <v>44072</v>
      </c>
      <c r="N1546" s="17" t="str">
        <f>IF(VLOOKUP(A1546, NHDWaterbody_resolvable_inDWSA!$A$1:$B$165,2,FALSE)&gt;0,"Yes","No")</f>
        <v>Yes</v>
      </c>
    </row>
    <row r="1547" spans="1:14" x14ac:dyDescent="0.25">
      <c r="A1547" s="17" t="s">
        <v>45</v>
      </c>
      <c r="B1547" s="17">
        <v>28</v>
      </c>
      <c r="C1547" s="17">
        <v>2520000</v>
      </c>
      <c r="E1547" s="13">
        <v>6309.5766601599998</v>
      </c>
      <c r="F1547" s="13">
        <v>6309.5766601599998</v>
      </c>
      <c r="G1547" s="13">
        <v>0</v>
      </c>
      <c r="H1547" s="13">
        <v>6309.5766601599998</v>
      </c>
      <c r="I1547" s="13">
        <v>0</v>
      </c>
      <c r="J1547" s="17">
        <v>242</v>
      </c>
      <c r="K1547" s="17">
        <v>2020</v>
      </c>
      <c r="L1547" s="18">
        <v>44072</v>
      </c>
      <c r="N1547" t="str">
        <f>IF(VLOOKUP(A1547, NHDWaterbody_resolvable_inDWSA!$A$1:$B$165,2,FALSE)&gt;0,"Yes","No")</f>
        <v>Yes</v>
      </c>
    </row>
    <row r="1548" spans="1:14" x14ac:dyDescent="0.25">
      <c r="A1548" s="17" t="s">
        <v>25</v>
      </c>
      <c r="B1548" s="17">
        <v>46</v>
      </c>
      <c r="C1548" s="17">
        <v>4140000</v>
      </c>
      <c r="E1548" s="13">
        <v>6309.5766601599998</v>
      </c>
      <c r="F1548" s="13">
        <v>6309.5766601599998</v>
      </c>
      <c r="G1548" s="13">
        <v>0</v>
      </c>
      <c r="H1548" s="13">
        <v>6309.5766601599998</v>
      </c>
      <c r="I1548" s="13">
        <v>0</v>
      </c>
      <c r="J1548" s="17">
        <v>242</v>
      </c>
      <c r="K1548" s="17">
        <v>2020</v>
      </c>
      <c r="L1548" s="18">
        <v>44072</v>
      </c>
      <c r="N1548" t="e">
        <f>IF(VLOOKUP(A1548, NHDWaterbody_resolvable_inDWSA!$A$1:$B$165,2,FALSE)&gt;0,"Yes","No")</f>
        <v>#N/A</v>
      </c>
    </row>
    <row r="1549" spans="1:14" x14ac:dyDescent="0.25">
      <c r="A1549" s="17" t="s">
        <v>51</v>
      </c>
      <c r="B1549" s="17">
        <v>30</v>
      </c>
      <c r="C1549" s="17">
        <v>2700000</v>
      </c>
      <c r="E1549" s="13">
        <v>6309.5766601599998</v>
      </c>
      <c r="F1549" s="13">
        <v>6309.5766601599998</v>
      </c>
      <c r="G1549" s="13">
        <v>0</v>
      </c>
      <c r="H1549" s="13">
        <v>6309.5766601599998</v>
      </c>
      <c r="I1549" s="13">
        <v>0</v>
      </c>
      <c r="J1549" s="17">
        <v>242</v>
      </c>
      <c r="K1549" s="17">
        <v>2020</v>
      </c>
      <c r="L1549" s="18">
        <v>44072</v>
      </c>
      <c r="N1549" t="str">
        <f>IF(VLOOKUP(A1549, NHDWaterbody_resolvable_inDWSA!$A$1:$B$165,2,FALSE)&gt;0,"Yes","No")</f>
        <v>Yes</v>
      </c>
    </row>
    <row r="1550" spans="1:14" x14ac:dyDescent="0.25">
      <c r="A1550" s="17" t="s">
        <v>53</v>
      </c>
      <c r="B1550" s="17">
        <v>61</v>
      </c>
      <c r="C1550" s="17">
        <v>5490000</v>
      </c>
      <c r="E1550" s="13">
        <v>6309.5766601599998</v>
      </c>
      <c r="F1550" s="13">
        <v>6309.5766601599998</v>
      </c>
      <c r="G1550" s="13">
        <v>0</v>
      </c>
      <c r="H1550" s="13">
        <v>6309.5766601599998</v>
      </c>
      <c r="I1550" s="13">
        <v>0</v>
      </c>
      <c r="J1550" s="17">
        <v>242</v>
      </c>
      <c r="K1550" s="17">
        <v>2020</v>
      </c>
      <c r="L1550" s="18">
        <v>44072</v>
      </c>
      <c r="N1550" t="str">
        <f>IF(VLOOKUP(A1550, NHDWaterbody_resolvable_inDWSA!$A$1:$B$165,2,FALSE)&gt;0,"Yes","No")</f>
        <v>Yes</v>
      </c>
    </row>
    <row r="1551" spans="1:14" x14ac:dyDescent="0.25">
      <c r="A1551" s="17" t="s">
        <v>54</v>
      </c>
      <c r="B1551" s="17">
        <v>54</v>
      </c>
      <c r="C1551" s="17">
        <v>4860000</v>
      </c>
      <c r="E1551" s="13">
        <v>6309.5766601599998</v>
      </c>
      <c r="F1551" s="13">
        <v>6309.5766601599998</v>
      </c>
      <c r="G1551" s="13">
        <v>0</v>
      </c>
      <c r="H1551" s="13">
        <v>6309.5766601599998</v>
      </c>
      <c r="I1551" s="13">
        <v>0</v>
      </c>
      <c r="J1551" s="17">
        <v>242</v>
      </c>
      <c r="K1551" s="17">
        <v>2020</v>
      </c>
      <c r="L1551" s="18">
        <v>44072</v>
      </c>
      <c r="N1551" t="str">
        <f>IF(VLOOKUP(A1551, NHDWaterbody_resolvable_inDWSA!$A$1:$B$165,2,FALSE)&gt;0,"Yes","No")</f>
        <v>Yes</v>
      </c>
    </row>
    <row r="1552" spans="1:14" x14ac:dyDescent="0.25">
      <c r="A1552" t="s">
        <v>16</v>
      </c>
      <c r="B1552">
        <v>102</v>
      </c>
      <c r="C1552">
        <v>9180000</v>
      </c>
      <c r="E1552" s="13">
        <v>6309.5766601599998</v>
      </c>
      <c r="F1552" s="13">
        <v>6309.5766601599998</v>
      </c>
      <c r="G1552" s="13">
        <v>0</v>
      </c>
      <c r="H1552" s="13">
        <v>6309.5766601599998</v>
      </c>
      <c r="I1552" s="13">
        <v>0</v>
      </c>
      <c r="J1552">
        <v>242</v>
      </c>
      <c r="K1552">
        <v>2020</v>
      </c>
      <c r="L1552" s="16">
        <v>44072</v>
      </c>
      <c r="N1552" t="str">
        <f>IF(VLOOKUP(A1552, NHDWaterbody_resolvable_inDWSA!$A$1:$B$165,2,FALSE)&gt;0,"Yes","No")</f>
        <v>Yes</v>
      </c>
    </row>
    <row r="1553" spans="1:14" x14ac:dyDescent="0.25">
      <c r="A1553" s="17" t="s">
        <v>48</v>
      </c>
      <c r="B1553" s="17">
        <v>43</v>
      </c>
      <c r="C1553" s="17">
        <v>3870000</v>
      </c>
      <c r="E1553" s="13">
        <v>6309.5766601599998</v>
      </c>
      <c r="F1553" s="13">
        <v>6309.5766601599998</v>
      </c>
      <c r="G1553" s="13">
        <v>0</v>
      </c>
      <c r="H1553" s="13">
        <v>6309.5766601599998</v>
      </c>
      <c r="I1553" s="13">
        <v>0</v>
      </c>
      <c r="J1553" s="17">
        <v>242</v>
      </c>
      <c r="K1553" s="17">
        <v>2020</v>
      </c>
      <c r="L1553" s="18">
        <v>44072</v>
      </c>
      <c r="N1553" t="str">
        <f>IF(VLOOKUP(A1553, NHDWaterbody_resolvable_inDWSA!$A$1:$B$165,2,FALSE)&gt;0,"Yes","No")</f>
        <v>Yes</v>
      </c>
    </row>
    <row r="1554" spans="1:14" x14ac:dyDescent="0.25">
      <c r="A1554" t="s">
        <v>23</v>
      </c>
      <c r="B1554">
        <v>107</v>
      </c>
      <c r="C1554">
        <v>9630000</v>
      </c>
      <c r="E1554" s="13">
        <v>6309.5766601599998</v>
      </c>
      <c r="F1554" s="13">
        <v>6309.5766601599998</v>
      </c>
      <c r="G1554" s="13">
        <v>0</v>
      </c>
      <c r="H1554" s="13">
        <v>6309.5766601599998</v>
      </c>
      <c r="I1554" s="13">
        <v>0</v>
      </c>
      <c r="J1554">
        <v>242</v>
      </c>
      <c r="K1554">
        <v>2020</v>
      </c>
      <c r="L1554" s="16">
        <v>44072</v>
      </c>
      <c r="N1554" s="17" t="e">
        <f>IF(VLOOKUP(A1554, NHDWaterbody_resolvable_inDWSA!$A$1:$B$165,2,FALSE)&gt;0,"Yes","No")</f>
        <v>#N/A</v>
      </c>
    </row>
    <row r="1555" spans="1:14" x14ac:dyDescent="0.25">
      <c r="A1555" t="s">
        <v>30</v>
      </c>
      <c r="B1555">
        <v>567</v>
      </c>
      <c r="C1555">
        <v>51030000</v>
      </c>
      <c r="E1555" s="13">
        <v>6309.5766601599998</v>
      </c>
      <c r="F1555" s="13">
        <v>6309.5766601599998</v>
      </c>
      <c r="G1555" s="13">
        <v>0</v>
      </c>
      <c r="H1555" s="13">
        <v>6309.5766601599998</v>
      </c>
      <c r="I1555" s="13">
        <v>4.9214124089700002E-4</v>
      </c>
      <c r="J1555">
        <v>242</v>
      </c>
      <c r="K1555">
        <v>2020</v>
      </c>
      <c r="L1555" s="16">
        <v>44072</v>
      </c>
      <c r="N1555" t="e">
        <f>IF(VLOOKUP(A1555, NHDWaterbody_resolvable_inDWSA!$A$1:$B$165,2,FALSE)&gt;0,"Yes","No")</f>
        <v>#N/A</v>
      </c>
    </row>
    <row r="1556" spans="1:14" x14ac:dyDescent="0.25">
      <c r="A1556" t="s">
        <v>14</v>
      </c>
      <c r="B1556">
        <v>84</v>
      </c>
      <c r="C1556">
        <v>7560000</v>
      </c>
      <c r="E1556" s="13">
        <v>6309.5766601599998</v>
      </c>
      <c r="F1556" s="13">
        <v>3250875.25</v>
      </c>
      <c r="G1556" s="13">
        <v>3244565.6733400002</v>
      </c>
      <c r="H1556" s="13">
        <v>627560.93206499994</v>
      </c>
      <c r="I1556" s="13">
        <v>710836.24370700005</v>
      </c>
      <c r="J1556">
        <v>241</v>
      </c>
      <c r="K1556">
        <v>2020</v>
      </c>
      <c r="L1556" s="16">
        <v>44071</v>
      </c>
      <c r="N1556" s="17" t="e">
        <f>IF(VLOOKUP(A1556, NHDWaterbody_resolvable_inDWSA!$A$1:$B$165,2,FALSE)&gt;0,"Yes","No")</f>
        <v>#N/A</v>
      </c>
    </row>
    <row r="1557" spans="1:14" x14ac:dyDescent="0.25">
      <c r="A1557" s="17" t="s">
        <v>21</v>
      </c>
      <c r="B1557" s="17">
        <v>1737</v>
      </c>
      <c r="C1557" s="17">
        <v>156330000</v>
      </c>
      <c r="E1557" s="13">
        <v>6309.5766601599998</v>
      </c>
      <c r="F1557" s="13">
        <v>6309576.5</v>
      </c>
      <c r="G1557" s="13">
        <v>6303266.9233400002</v>
      </c>
      <c r="H1557" s="13">
        <v>537824.18990700005</v>
      </c>
      <c r="I1557" s="13">
        <v>773106.02714799996</v>
      </c>
      <c r="J1557" s="17">
        <v>241</v>
      </c>
      <c r="K1557" s="17">
        <v>2020</v>
      </c>
      <c r="L1557" s="18">
        <v>44071</v>
      </c>
      <c r="N1557" t="e">
        <f>IF(VLOOKUP(A1557, NHDWaterbody_resolvable_inDWSA!$A$1:$B$165,2,FALSE)&gt;0,"Yes","No")</f>
        <v>#N/A</v>
      </c>
    </row>
    <row r="1558" spans="1:14" x14ac:dyDescent="0.25">
      <c r="A1558" t="s">
        <v>18</v>
      </c>
      <c r="B1558">
        <v>66</v>
      </c>
      <c r="C1558">
        <v>5940000</v>
      </c>
      <c r="E1558" s="13">
        <v>6309.5766601599998</v>
      </c>
      <c r="F1558" s="13">
        <v>1584894.25</v>
      </c>
      <c r="G1558" s="13">
        <v>1578584.67334</v>
      </c>
      <c r="H1558" s="13">
        <v>530644.14551499998</v>
      </c>
      <c r="I1558" s="13">
        <v>413531.92716299999</v>
      </c>
      <c r="J1558">
        <v>241</v>
      </c>
      <c r="K1558">
        <v>2020</v>
      </c>
      <c r="L1558" s="16">
        <v>44071</v>
      </c>
      <c r="N1558" s="17" t="e">
        <f>IF(VLOOKUP(A1558, NHDWaterbody_resolvable_inDWSA!$A$1:$B$165,2,FALSE)&gt;0,"Yes","No")</f>
        <v>#N/A</v>
      </c>
    </row>
    <row r="1559" spans="1:14" x14ac:dyDescent="0.25">
      <c r="A1559" s="17" t="s">
        <v>34</v>
      </c>
      <c r="B1559" s="17">
        <v>28</v>
      </c>
      <c r="C1559" s="17">
        <v>2520000</v>
      </c>
      <c r="E1559" s="13">
        <v>6309.5766601599998</v>
      </c>
      <c r="F1559" s="13">
        <v>1137628</v>
      </c>
      <c r="G1559" s="13">
        <v>1131318.42334</v>
      </c>
      <c r="H1559" s="13">
        <v>469592.92264200002</v>
      </c>
      <c r="I1559" s="13">
        <v>324572.82507700002</v>
      </c>
      <c r="J1559" s="17">
        <v>241</v>
      </c>
      <c r="K1559" s="17">
        <v>2020</v>
      </c>
      <c r="L1559" s="18">
        <v>44071</v>
      </c>
      <c r="N1559" t="str">
        <f>IF(VLOOKUP(A1559, NHDWaterbody_resolvable_inDWSA!$A$1:$B$165,2,FALSE)&gt;0,"Yes","No")</f>
        <v>Yes</v>
      </c>
    </row>
    <row r="1560" spans="1:14" x14ac:dyDescent="0.25">
      <c r="A1560" t="s">
        <v>20</v>
      </c>
      <c r="B1560">
        <v>2526</v>
      </c>
      <c r="C1560">
        <v>227340000</v>
      </c>
      <c r="E1560" s="13">
        <v>6309.5766601599998</v>
      </c>
      <c r="F1560" s="13">
        <v>2606154.25</v>
      </c>
      <c r="G1560" s="13">
        <v>2599844.6733400002</v>
      </c>
      <c r="H1560" s="13">
        <v>438266.142139</v>
      </c>
      <c r="I1560" s="13">
        <v>388400.59705099999</v>
      </c>
      <c r="J1560">
        <v>241</v>
      </c>
      <c r="K1560">
        <v>2020</v>
      </c>
      <c r="L1560" s="16">
        <v>44071</v>
      </c>
      <c r="N1560" s="17" t="e">
        <f>IF(VLOOKUP(A1560, NHDWaterbody_resolvable_inDWSA!$A$1:$B$165,2,FALSE)&gt;0,"Yes","No")</f>
        <v>#N/A</v>
      </c>
    </row>
    <row r="1561" spans="1:14" x14ac:dyDescent="0.25">
      <c r="A1561" s="17" t="s">
        <v>47</v>
      </c>
      <c r="B1561" s="17">
        <v>26</v>
      </c>
      <c r="C1561" s="17">
        <v>2340000</v>
      </c>
      <c r="E1561" s="13">
        <v>6309.5766601599998</v>
      </c>
      <c r="F1561" s="13">
        <v>887156.375</v>
      </c>
      <c r="G1561" s="13">
        <v>880846.79833999998</v>
      </c>
      <c r="H1561" s="13">
        <v>361433.162954</v>
      </c>
      <c r="I1561" s="13">
        <v>238706.98721699999</v>
      </c>
      <c r="J1561" s="17">
        <v>241</v>
      </c>
      <c r="K1561" s="17">
        <v>2020</v>
      </c>
      <c r="L1561" s="18">
        <v>44071</v>
      </c>
      <c r="N1561" t="e">
        <f>IF(VLOOKUP(A1561, NHDWaterbody_resolvable_inDWSA!$A$1:$B$165,2,FALSE)&gt;0,"Yes","No")</f>
        <v>#N/A</v>
      </c>
    </row>
    <row r="1562" spans="1:14" x14ac:dyDescent="0.25">
      <c r="A1562" s="17" t="s">
        <v>49</v>
      </c>
      <c r="B1562" s="17">
        <v>96</v>
      </c>
      <c r="C1562" s="17">
        <v>8640000</v>
      </c>
      <c r="E1562" s="13">
        <v>6309.5766601599998</v>
      </c>
      <c r="F1562" s="13">
        <v>1541701.125</v>
      </c>
      <c r="G1562" s="13">
        <v>1535391.54834</v>
      </c>
      <c r="H1562" s="13">
        <v>262240.065603</v>
      </c>
      <c r="I1562" s="13">
        <v>251371.81536199999</v>
      </c>
      <c r="J1562" s="17">
        <v>241</v>
      </c>
      <c r="K1562" s="17">
        <v>2020</v>
      </c>
      <c r="L1562" s="18">
        <v>44071</v>
      </c>
      <c r="N1562" t="str">
        <f>IF(VLOOKUP(A1562, NHDWaterbody_resolvable_inDWSA!$A$1:$B$165,2,FALSE)&gt;0,"Yes","No")</f>
        <v>Yes</v>
      </c>
    </row>
    <row r="1563" spans="1:14" x14ac:dyDescent="0.25">
      <c r="A1563" s="17" t="s">
        <v>17</v>
      </c>
      <c r="B1563" s="17">
        <v>789</v>
      </c>
      <c r="C1563" s="17">
        <v>71010000</v>
      </c>
      <c r="E1563" s="13">
        <v>6309.5766601599998</v>
      </c>
      <c r="F1563" s="13">
        <v>1202264.875</v>
      </c>
      <c r="G1563" s="13">
        <v>1195955.29834</v>
      </c>
      <c r="H1563" s="13">
        <v>164330.23093200001</v>
      </c>
      <c r="I1563" s="13">
        <v>146505.283784</v>
      </c>
      <c r="J1563" s="17">
        <v>241</v>
      </c>
      <c r="K1563" s="17">
        <v>2020</v>
      </c>
      <c r="L1563" s="18">
        <v>44071</v>
      </c>
      <c r="N1563" t="e">
        <f>IF(VLOOKUP(A1563, NHDWaterbody_resolvable_inDWSA!$A$1:$B$165,2,FALSE)&gt;0,"Yes","No")</f>
        <v>#N/A</v>
      </c>
    </row>
    <row r="1564" spans="1:14" x14ac:dyDescent="0.25">
      <c r="A1564" t="s">
        <v>31</v>
      </c>
      <c r="B1564">
        <v>121</v>
      </c>
      <c r="C1564">
        <v>10890000</v>
      </c>
      <c r="E1564" s="13">
        <v>6309.5766601599998</v>
      </c>
      <c r="F1564" s="13">
        <v>510505.21875</v>
      </c>
      <c r="G1564" s="13">
        <v>504195.64208999998</v>
      </c>
      <c r="H1564" s="13">
        <v>146839.49914</v>
      </c>
      <c r="I1564" s="13">
        <v>85028.765385199993</v>
      </c>
      <c r="J1564">
        <v>241</v>
      </c>
      <c r="K1564">
        <v>2020</v>
      </c>
      <c r="L1564" s="16">
        <v>44071</v>
      </c>
      <c r="N1564" s="17" t="e">
        <f>IF(VLOOKUP(A1564, NHDWaterbody_resolvable_inDWSA!$A$1:$B$165,2,FALSE)&gt;0,"Yes","No")</f>
        <v>#N/A</v>
      </c>
    </row>
    <row r="1565" spans="1:14" x14ac:dyDescent="0.25">
      <c r="A1565" t="s">
        <v>15</v>
      </c>
      <c r="B1565">
        <v>1105</v>
      </c>
      <c r="C1565">
        <v>99450000</v>
      </c>
      <c r="E1565" s="13">
        <v>6309.5766601599998</v>
      </c>
      <c r="F1565" s="13">
        <v>912011.4375</v>
      </c>
      <c r="G1565" s="13">
        <v>905701.86083999998</v>
      </c>
      <c r="H1565" s="13">
        <v>91027.529901400005</v>
      </c>
      <c r="I1565" s="13">
        <v>160814.77662799999</v>
      </c>
      <c r="J1565">
        <v>241</v>
      </c>
      <c r="K1565">
        <v>2020</v>
      </c>
      <c r="L1565" s="16">
        <v>44071</v>
      </c>
      <c r="N1565" t="e">
        <f>IF(VLOOKUP(A1565, NHDWaterbody_resolvable_inDWSA!$A$1:$B$165,2,FALSE)&gt;0,"Yes","No")</f>
        <v>#N/A</v>
      </c>
    </row>
    <row r="1566" spans="1:14" x14ac:dyDescent="0.25">
      <c r="A1566" s="17" t="s">
        <v>46</v>
      </c>
      <c r="B1566" s="17">
        <v>9</v>
      </c>
      <c r="C1566" s="17">
        <v>810000</v>
      </c>
      <c r="E1566" s="13">
        <v>6486.3481445300004</v>
      </c>
      <c r="F1566" s="13">
        <v>178648.890625</v>
      </c>
      <c r="G1566" s="13">
        <v>172162.54248</v>
      </c>
      <c r="H1566" s="13">
        <v>88425.283040399998</v>
      </c>
      <c r="I1566" s="13">
        <v>50180.900322900001</v>
      </c>
      <c r="J1566" s="17">
        <v>241</v>
      </c>
      <c r="K1566" s="17">
        <v>2020</v>
      </c>
      <c r="L1566" s="18">
        <v>44071</v>
      </c>
      <c r="N1566" t="e">
        <f>IF(VLOOKUP(A1566, NHDWaterbody_resolvable_inDWSA!$A$1:$B$165,2,FALSE)&gt;0,"Yes","No")</f>
        <v>#N/A</v>
      </c>
    </row>
    <row r="1567" spans="1:14" x14ac:dyDescent="0.25">
      <c r="A1567" s="17" t="s">
        <v>26</v>
      </c>
      <c r="B1567" s="17">
        <v>357</v>
      </c>
      <c r="C1567" s="17">
        <v>32130000</v>
      </c>
      <c r="E1567" s="13">
        <v>6309.5766601599998</v>
      </c>
      <c r="F1567" s="13">
        <v>586138.3125</v>
      </c>
      <c r="G1567" s="13">
        <v>579828.73583999998</v>
      </c>
      <c r="H1567" s="13">
        <v>75983.787754899997</v>
      </c>
      <c r="I1567" s="13">
        <v>102857.33647900001</v>
      </c>
      <c r="J1567" s="17">
        <v>241</v>
      </c>
      <c r="K1567" s="17">
        <v>2020</v>
      </c>
      <c r="L1567" s="18">
        <v>44071</v>
      </c>
      <c r="N1567" t="e">
        <f>IF(VLOOKUP(A1567, NHDWaterbody_resolvable_inDWSA!$A$1:$B$165,2,FALSE)&gt;0,"Yes","No")</f>
        <v>#N/A</v>
      </c>
    </row>
    <row r="1568" spans="1:14" x14ac:dyDescent="0.25">
      <c r="A1568" s="17" t="s">
        <v>50</v>
      </c>
      <c r="B1568" s="17">
        <v>48</v>
      </c>
      <c r="C1568" s="17">
        <v>4320000</v>
      </c>
      <c r="E1568" s="13">
        <v>6309.5766601599998</v>
      </c>
      <c r="F1568" s="13">
        <v>794328.375</v>
      </c>
      <c r="G1568" s="13">
        <v>788018.79833999998</v>
      </c>
      <c r="H1568" s="13">
        <v>67008.979654900002</v>
      </c>
      <c r="I1568" s="13">
        <v>144103.146802</v>
      </c>
      <c r="J1568" s="17">
        <v>241</v>
      </c>
      <c r="K1568" s="17">
        <v>2020</v>
      </c>
      <c r="L1568" s="18">
        <v>44071</v>
      </c>
      <c r="N1568" t="e">
        <f>IF(VLOOKUP(A1568, NHDWaterbody_resolvable_inDWSA!$A$1:$B$165,2,FALSE)&gt;0,"Yes","No")</f>
        <v>#N/A</v>
      </c>
    </row>
    <row r="1569" spans="1:14" x14ac:dyDescent="0.25">
      <c r="A1569" t="s">
        <v>22</v>
      </c>
      <c r="B1569">
        <v>104</v>
      </c>
      <c r="C1569">
        <v>9360000</v>
      </c>
      <c r="E1569" s="13">
        <v>6309.5766601599998</v>
      </c>
      <c r="F1569" s="13">
        <v>293765.0625</v>
      </c>
      <c r="G1569" s="13">
        <v>287455.48583999998</v>
      </c>
      <c r="H1569" s="13">
        <v>48941.389333899999</v>
      </c>
      <c r="I1569" s="13">
        <v>60083.552386000003</v>
      </c>
      <c r="J1569">
        <v>241</v>
      </c>
      <c r="K1569">
        <v>2020</v>
      </c>
      <c r="L1569" s="16">
        <v>44071</v>
      </c>
      <c r="N1569" s="17" t="e">
        <f>IF(VLOOKUP(A1569, NHDWaterbody_resolvable_inDWSA!$A$1:$B$165,2,FALSE)&gt;0,"Yes","No")</f>
        <v>#N/A</v>
      </c>
    </row>
    <row r="1570" spans="1:14" x14ac:dyDescent="0.25">
      <c r="A1570" s="17" t="s">
        <v>19</v>
      </c>
      <c r="B1570" s="17">
        <v>35</v>
      </c>
      <c r="C1570" s="17">
        <v>3150000</v>
      </c>
      <c r="E1570" s="13">
        <v>6309.5766601599998</v>
      </c>
      <c r="F1570" s="13">
        <v>270395.9375</v>
      </c>
      <c r="G1570" s="13">
        <v>264086.36083999998</v>
      </c>
      <c r="H1570" s="13">
        <v>27433.5080218</v>
      </c>
      <c r="I1570" s="13">
        <v>59148.999458300001</v>
      </c>
      <c r="J1570" s="17">
        <v>241</v>
      </c>
      <c r="K1570" s="17">
        <v>2020</v>
      </c>
      <c r="L1570" s="18">
        <v>44071</v>
      </c>
      <c r="N1570" t="e">
        <f>IF(VLOOKUP(A1570, NHDWaterbody_resolvable_inDWSA!$A$1:$B$165,2,FALSE)&gt;0,"Yes","No")</f>
        <v>#N/A</v>
      </c>
    </row>
    <row r="1571" spans="1:14" x14ac:dyDescent="0.25">
      <c r="A1571" s="17" t="s">
        <v>24</v>
      </c>
      <c r="B1571" s="17">
        <v>256</v>
      </c>
      <c r="C1571" s="17">
        <v>23040000</v>
      </c>
      <c r="E1571" s="13">
        <v>6309.5766601599998</v>
      </c>
      <c r="F1571" s="13">
        <v>539511.0625</v>
      </c>
      <c r="G1571" s="13">
        <v>533201.48583999998</v>
      </c>
      <c r="H1571" s="13">
        <v>21442.925094599999</v>
      </c>
      <c r="I1571" s="13">
        <v>63767.472979600003</v>
      </c>
      <c r="J1571" s="17">
        <v>241</v>
      </c>
      <c r="K1571" s="17">
        <v>2020</v>
      </c>
      <c r="L1571" s="18">
        <v>44071</v>
      </c>
      <c r="N1571" t="str">
        <f>IF(VLOOKUP(A1571, NHDWaterbody_resolvable_inDWSA!$A$1:$B$165,2,FALSE)&gt;0,"Yes","No")</f>
        <v>Yes</v>
      </c>
    </row>
    <row r="1572" spans="1:14" x14ac:dyDescent="0.25">
      <c r="A1572" s="17" t="s">
        <v>27</v>
      </c>
      <c r="B1572" s="17">
        <v>260</v>
      </c>
      <c r="C1572" s="17">
        <v>23400000</v>
      </c>
      <c r="E1572" s="13">
        <v>6309.5766601599998</v>
      </c>
      <c r="F1572" s="13">
        <v>554626</v>
      </c>
      <c r="G1572" s="13">
        <v>548316.42333999998</v>
      </c>
      <c r="H1572" s="13">
        <v>13098.6326247</v>
      </c>
      <c r="I1572" s="13">
        <v>41050.769064699998</v>
      </c>
      <c r="J1572" s="17">
        <v>241</v>
      </c>
      <c r="K1572" s="17">
        <v>2020</v>
      </c>
      <c r="L1572" s="18">
        <v>44071</v>
      </c>
      <c r="N1572" t="e">
        <f>IF(VLOOKUP(A1572, NHDWaterbody_resolvable_inDWSA!$A$1:$B$165,2,FALSE)&gt;0,"Yes","No")</f>
        <v>#N/A</v>
      </c>
    </row>
    <row r="1573" spans="1:14" x14ac:dyDescent="0.25">
      <c r="A1573" t="s">
        <v>54</v>
      </c>
      <c r="B1573">
        <v>33</v>
      </c>
      <c r="C1573">
        <v>2970000</v>
      </c>
      <c r="E1573" s="13">
        <v>6309.5766601599998</v>
      </c>
      <c r="F1573" s="13">
        <v>97274.7578125</v>
      </c>
      <c r="G1573" s="13">
        <v>90965.181152300007</v>
      </c>
      <c r="H1573" s="13">
        <v>12977.9662346</v>
      </c>
      <c r="I1573" s="13">
        <v>21431.213588099999</v>
      </c>
      <c r="J1573">
        <v>241</v>
      </c>
      <c r="K1573">
        <v>2020</v>
      </c>
      <c r="L1573" s="16">
        <v>44071</v>
      </c>
      <c r="N1573" t="str">
        <f>IF(VLOOKUP(A1573, NHDWaterbody_resolvable_inDWSA!$A$1:$B$165,2,FALSE)&gt;0,"Yes","No")</f>
        <v>Yes</v>
      </c>
    </row>
    <row r="1574" spans="1:14" x14ac:dyDescent="0.25">
      <c r="A1574" t="s">
        <v>38</v>
      </c>
      <c r="B1574">
        <v>142</v>
      </c>
      <c r="C1574">
        <v>12780000</v>
      </c>
      <c r="E1574" s="13">
        <v>6309.5766601599998</v>
      </c>
      <c r="F1574" s="13">
        <v>139315.6875</v>
      </c>
      <c r="G1574" s="13">
        <v>133006.11084000001</v>
      </c>
      <c r="H1574" s="13">
        <v>8310.2444225899999</v>
      </c>
      <c r="I1574" s="13">
        <v>13625.1241355</v>
      </c>
      <c r="J1574">
        <v>241</v>
      </c>
      <c r="K1574">
        <v>2020</v>
      </c>
      <c r="L1574" s="16">
        <v>44071</v>
      </c>
      <c r="N1574" s="17" t="e">
        <f>IF(VLOOKUP(A1574, NHDWaterbody_resolvable_inDWSA!$A$1:$B$165,2,FALSE)&gt;0,"Yes","No")</f>
        <v>#N/A</v>
      </c>
    </row>
    <row r="1575" spans="1:14" x14ac:dyDescent="0.25">
      <c r="A1575" s="17" t="s">
        <v>23</v>
      </c>
      <c r="B1575" s="17">
        <v>114</v>
      </c>
      <c r="C1575" s="17">
        <v>10260000</v>
      </c>
      <c r="E1575" s="13">
        <v>6309.5766601599998</v>
      </c>
      <c r="F1575" s="13">
        <v>135519</v>
      </c>
      <c r="G1575" s="13">
        <v>129209.42333999999</v>
      </c>
      <c r="H1575" s="13">
        <v>8095.6276941100004</v>
      </c>
      <c r="I1575" s="13">
        <v>13725.357504400001</v>
      </c>
      <c r="J1575" s="17">
        <v>241</v>
      </c>
      <c r="K1575" s="17">
        <v>2020</v>
      </c>
      <c r="L1575" s="18">
        <v>44071</v>
      </c>
      <c r="N1575" t="e">
        <f>IF(VLOOKUP(A1575, NHDWaterbody_resolvable_inDWSA!$A$1:$B$165,2,FALSE)&gt;0,"Yes","No")</f>
        <v>#N/A</v>
      </c>
    </row>
    <row r="1576" spans="1:14" x14ac:dyDescent="0.25">
      <c r="A1576" t="s">
        <v>32</v>
      </c>
      <c r="B1576">
        <v>119</v>
      </c>
      <c r="C1576">
        <v>10710000</v>
      </c>
      <c r="E1576" s="13">
        <v>6309.5766601599998</v>
      </c>
      <c r="F1576" s="13">
        <v>6309.5766601599998</v>
      </c>
      <c r="G1576" s="13">
        <v>0</v>
      </c>
      <c r="H1576" s="13">
        <v>6309.5766601599998</v>
      </c>
      <c r="I1576" s="13">
        <v>0</v>
      </c>
      <c r="J1576">
        <v>241</v>
      </c>
      <c r="K1576">
        <v>2020</v>
      </c>
      <c r="L1576" s="16">
        <v>44071</v>
      </c>
      <c r="N1576" s="17" t="e">
        <f>IF(VLOOKUP(A1576, NHDWaterbody_resolvable_inDWSA!$A$1:$B$165,2,FALSE)&gt;0,"Yes","No")</f>
        <v>#N/A</v>
      </c>
    </row>
    <row r="1577" spans="1:14" x14ac:dyDescent="0.25">
      <c r="A1577" t="s">
        <v>33</v>
      </c>
      <c r="B1577">
        <v>199</v>
      </c>
      <c r="C1577">
        <v>17910000</v>
      </c>
      <c r="E1577" s="13">
        <v>6309.5766601599998</v>
      </c>
      <c r="F1577" s="13">
        <v>6309.5766601599998</v>
      </c>
      <c r="G1577" s="13">
        <v>0</v>
      </c>
      <c r="H1577" s="13">
        <v>6309.5766601599998</v>
      </c>
      <c r="I1577" s="13">
        <v>0</v>
      </c>
      <c r="J1577">
        <v>241</v>
      </c>
      <c r="K1577">
        <v>2020</v>
      </c>
      <c r="L1577" s="16">
        <v>44071</v>
      </c>
      <c r="N1577" s="17" t="str">
        <f>IF(VLOOKUP(A1577, NHDWaterbody_resolvable_inDWSA!$A$1:$B$165,2,FALSE)&gt;0,"Yes","No")</f>
        <v>Yes</v>
      </c>
    </row>
    <row r="1578" spans="1:14" x14ac:dyDescent="0.25">
      <c r="A1578" t="s">
        <v>35</v>
      </c>
      <c r="B1578">
        <v>138</v>
      </c>
      <c r="C1578">
        <v>12420000</v>
      </c>
      <c r="E1578" s="13">
        <v>6309.5766601599998</v>
      </c>
      <c r="F1578" s="13">
        <v>6309.5766601599998</v>
      </c>
      <c r="G1578" s="13">
        <v>0</v>
      </c>
      <c r="H1578" s="13">
        <v>6309.5766601599998</v>
      </c>
      <c r="I1578" s="13">
        <v>0</v>
      </c>
      <c r="J1578">
        <v>241</v>
      </c>
      <c r="K1578">
        <v>2020</v>
      </c>
      <c r="L1578" s="16">
        <v>44071</v>
      </c>
      <c r="N1578" s="17" t="e">
        <f>IF(VLOOKUP(A1578, NHDWaterbody_resolvable_inDWSA!$A$1:$B$165,2,FALSE)&gt;0,"Yes","No")</f>
        <v>#N/A</v>
      </c>
    </row>
    <row r="1579" spans="1:14" x14ac:dyDescent="0.25">
      <c r="A1579" t="s">
        <v>36</v>
      </c>
      <c r="B1579">
        <v>54</v>
      </c>
      <c r="C1579">
        <v>4860000</v>
      </c>
      <c r="E1579" s="13">
        <v>6309.5766601599998</v>
      </c>
      <c r="F1579" s="13">
        <v>6309.5766601599998</v>
      </c>
      <c r="G1579" s="13">
        <v>0</v>
      </c>
      <c r="H1579" s="13">
        <v>6309.5766601599998</v>
      </c>
      <c r="I1579" s="13">
        <v>0</v>
      </c>
      <c r="J1579">
        <v>241</v>
      </c>
      <c r="K1579">
        <v>2020</v>
      </c>
      <c r="L1579" s="16">
        <v>44071</v>
      </c>
      <c r="N1579" s="17" t="e">
        <f>IF(VLOOKUP(A1579, NHDWaterbody_resolvable_inDWSA!$A$1:$B$165,2,FALSE)&gt;0,"Yes","No")</f>
        <v>#N/A</v>
      </c>
    </row>
    <row r="1580" spans="1:14" x14ac:dyDescent="0.25">
      <c r="A1580" s="17" t="s">
        <v>52</v>
      </c>
      <c r="B1580" s="17">
        <v>54</v>
      </c>
      <c r="C1580" s="17">
        <v>4860000</v>
      </c>
      <c r="E1580" s="13">
        <v>6309.5766601599998</v>
      </c>
      <c r="F1580" s="13">
        <v>6309.5766601599998</v>
      </c>
      <c r="G1580" s="13">
        <v>0</v>
      </c>
      <c r="H1580" s="13">
        <v>6309.5766601599998</v>
      </c>
      <c r="I1580" s="13">
        <v>0</v>
      </c>
      <c r="J1580" s="17">
        <v>241</v>
      </c>
      <c r="K1580" s="17">
        <v>2020</v>
      </c>
      <c r="L1580" s="18">
        <v>44071</v>
      </c>
      <c r="N1580" t="e">
        <f>IF(VLOOKUP(A1580, NHDWaterbody_resolvable_inDWSA!$A$1:$B$165,2,FALSE)&gt;0,"Yes","No")</f>
        <v>#N/A</v>
      </c>
    </row>
    <row r="1581" spans="1:14" x14ac:dyDescent="0.25">
      <c r="A1581" s="17" t="s">
        <v>37</v>
      </c>
      <c r="B1581" s="17">
        <v>122</v>
      </c>
      <c r="C1581" s="17">
        <v>10980000</v>
      </c>
      <c r="E1581" s="13">
        <v>6309.5766601599998</v>
      </c>
      <c r="F1581" s="13">
        <v>6309.5766601599998</v>
      </c>
      <c r="G1581" s="13">
        <v>0</v>
      </c>
      <c r="H1581" s="13">
        <v>6309.5766601599998</v>
      </c>
      <c r="I1581" s="13">
        <v>0</v>
      </c>
      <c r="J1581" s="17">
        <v>241</v>
      </c>
      <c r="K1581" s="17">
        <v>2020</v>
      </c>
      <c r="L1581" s="18">
        <v>44071</v>
      </c>
      <c r="N1581" t="e">
        <f>IF(VLOOKUP(A1581, NHDWaterbody_resolvable_inDWSA!$A$1:$B$165,2,FALSE)&gt;0,"Yes","No")</f>
        <v>#N/A</v>
      </c>
    </row>
    <row r="1582" spans="1:14" x14ac:dyDescent="0.25">
      <c r="A1582" t="s">
        <v>39</v>
      </c>
      <c r="B1582">
        <v>26</v>
      </c>
      <c r="C1582">
        <v>2340000</v>
      </c>
      <c r="E1582" s="13">
        <v>6309.5766601599998</v>
      </c>
      <c r="F1582" s="13">
        <v>6309.5766601599998</v>
      </c>
      <c r="G1582" s="13">
        <v>0</v>
      </c>
      <c r="H1582" s="13">
        <v>6309.5766601599998</v>
      </c>
      <c r="I1582" s="13">
        <v>0</v>
      </c>
      <c r="J1582">
        <v>241</v>
      </c>
      <c r="K1582">
        <v>2020</v>
      </c>
      <c r="L1582" s="16">
        <v>44071</v>
      </c>
      <c r="N1582" t="e">
        <f>IF(VLOOKUP(A1582, NHDWaterbody_resolvable_inDWSA!$A$1:$B$165,2,FALSE)&gt;0,"Yes","No")</f>
        <v>#N/A</v>
      </c>
    </row>
    <row r="1583" spans="1:14" x14ac:dyDescent="0.25">
      <c r="A1583" s="17" t="s">
        <v>40</v>
      </c>
      <c r="B1583" s="17">
        <v>17</v>
      </c>
      <c r="C1583" s="17">
        <v>1530000</v>
      </c>
      <c r="E1583" s="13">
        <v>6309.5766601599998</v>
      </c>
      <c r="F1583" s="13">
        <v>6309.5766601599998</v>
      </c>
      <c r="G1583" s="13">
        <v>0</v>
      </c>
      <c r="H1583" s="13">
        <v>6309.5766601599998</v>
      </c>
      <c r="I1583" s="13">
        <v>0</v>
      </c>
      <c r="J1583" s="17">
        <v>241</v>
      </c>
      <c r="K1583" s="17">
        <v>2020</v>
      </c>
      <c r="L1583" s="18">
        <v>44071</v>
      </c>
      <c r="N1583" t="str">
        <f>IF(VLOOKUP(A1583, NHDWaterbody_resolvable_inDWSA!$A$1:$B$165,2,FALSE)&gt;0,"Yes","No")</f>
        <v>Yes</v>
      </c>
    </row>
    <row r="1584" spans="1:14" x14ac:dyDescent="0.25">
      <c r="A1584" s="17" t="s">
        <v>41</v>
      </c>
      <c r="B1584" s="17">
        <v>32</v>
      </c>
      <c r="C1584" s="17">
        <v>2880000</v>
      </c>
      <c r="E1584" s="13">
        <v>6309.5766601599998</v>
      </c>
      <c r="F1584" s="13">
        <v>6309.5766601599998</v>
      </c>
      <c r="G1584" s="13">
        <v>0</v>
      </c>
      <c r="H1584" s="13">
        <v>6309.5766601599998</v>
      </c>
      <c r="I1584" s="13">
        <v>0</v>
      </c>
      <c r="J1584" s="17">
        <v>241</v>
      </c>
      <c r="K1584" s="17">
        <v>2020</v>
      </c>
      <c r="L1584" s="18">
        <v>44071</v>
      </c>
      <c r="N1584" t="str">
        <f>IF(VLOOKUP(A1584, NHDWaterbody_resolvable_inDWSA!$A$1:$B$165,2,FALSE)&gt;0,"Yes","No")</f>
        <v>Yes</v>
      </c>
    </row>
    <row r="1585" spans="1:14" x14ac:dyDescent="0.25">
      <c r="A1585" s="17" t="s">
        <v>42</v>
      </c>
      <c r="B1585" s="17">
        <v>8</v>
      </c>
      <c r="C1585" s="17">
        <v>720000</v>
      </c>
      <c r="E1585" s="13">
        <v>6309.5766601599998</v>
      </c>
      <c r="F1585" s="13">
        <v>6309.5766601599998</v>
      </c>
      <c r="G1585" s="13">
        <v>0</v>
      </c>
      <c r="H1585" s="13">
        <v>6309.5766601599998</v>
      </c>
      <c r="I1585" s="13">
        <v>0</v>
      </c>
      <c r="J1585" s="17">
        <v>241</v>
      </c>
      <c r="K1585" s="17">
        <v>2020</v>
      </c>
      <c r="L1585" s="18">
        <v>44071</v>
      </c>
      <c r="N1585" t="str">
        <f>IF(VLOOKUP(A1585, NHDWaterbody_resolvable_inDWSA!$A$1:$B$165,2,FALSE)&gt;0,"Yes","No")</f>
        <v>Yes</v>
      </c>
    </row>
    <row r="1586" spans="1:14" x14ac:dyDescent="0.25">
      <c r="A1586" s="17" t="s">
        <v>43</v>
      </c>
      <c r="B1586" s="17">
        <v>17</v>
      </c>
      <c r="C1586" s="17">
        <v>1530000</v>
      </c>
      <c r="E1586" s="13">
        <v>6309.5766601599998</v>
      </c>
      <c r="F1586" s="13">
        <v>6309.5766601599998</v>
      </c>
      <c r="G1586" s="13">
        <v>0</v>
      </c>
      <c r="H1586" s="13">
        <v>6309.5766601599998</v>
      </c>
      <c r="I1586" s="13">
        <v>0</v>
      </c>
      <c r="J1586" s="17">
        <v>241</v>
      </c>
      <c r="K1586" s="17">
        <v>2020</v>
      </c>
      <c r="L1586" s="18">
        <v>44071</v>
      </c>
      <c r="N1586" t="e">
        <f>IF(VLOOKUP(A1586, NHDWaterbody_resolvable_inDWSA!$A$1:$B$165,2,FALSE)&gt;0,"Yes","No")</f>
        <v>#N/A</v>
      </c>
    </row>
    <row r="1587" spans="1:14" x14ac:dyDescent="0.25">
      <c r="A1587" s="17" t="s">
        <v>44</v>
      </c>
      <c r="B1587" s="17">
        <v>23</v>
      </c>
      <c r="C1587" s="17">
        <v>2070000</v>
      </c>
      <c r="E1587" s="13">
        <v>6309.5766601599998</v>
      </c>
      <c r="F1587" s="13">
        <v>6309.5766601599998</v>
      </c>
      <c r="G1587" s="13">
        <v>0</v>
      </c>
      <c r="H1587" s="13">
        <v>6309.5766601599998</v>
      </c>
      <c r="I1587" s="13">
        <v>0</v>
      </c>
      <c r="J1587" s="17">
        <v>241</v>
      </c>
      <c r="K1587" s="17">
        <v>2020</v>
      </c>
      <c r="L1587" s="18">
        <v>44071</v>
      </c>
      <c r="N1587" t="str">
        <f>IF(VLOOKUP(A1587, NHDWaterbody_resolvable_inDWSA!$A$1:$B$165,2,FALSE)&gt;0,"Yes","No")</f>
        <v>Yes</v>
      </c>
    </row>
    <row r="1588" spans="1:14" x14ac:dyDescent="0.25">
      <c r="A1588" s="17" t="s">
        <v>45</v>
      </c>
      <c r="B1588" s="17">
        <v>20</v>
      </c>
      <c r="C1588" s="17">
        <v>1800000</v>
      </c>
      <c r="E1588" s="13">
        <v>6309.5766601599998</v>
      </c>
      <c r="F1588" s="13">
        <v>6309.5766601599998</v>
      </c>
      <c r="G1588" s="13">
        <v>0</v>
      </c>
      <c r="H1588" s="13">
        <v>6309.5766601599998</v>
      </c>
      <c r="I1588" s="13">
        <v>0</v>
      </c>
      <c r="J1588" s="17">
        <v>241</v>
      </c>
      <c r="K1588" s="17">
        <v>2020</v>
      </c>
      <c r="L1588" s="18">
        <v>44071</v>
      </c>
      <c r="N1588" t="str">
        <f>IF(VLOOKUP(A1588, NHDWaterbody_resolvable_inDWSA!$A$1:$B$165,2,FALSE)&gt;0,"Yes","No")</f>
        <v>Yes</v>
      </c>
    </row>
    <row r="1589" spans="1:14" x14ac:dyDescent="0.25">
      <c r="A1589" s="17" t="s">
        <v>25</v>
      </c>
      <c r="B1589" s="17">
        <v>39</v>
      </c>
      <c r="C1589" s="17">
        <v>3510000</v>
      </c>
      <c r="E1589" s="13">
        <v>6309.5766601599998</v>
      </c>
      <c r="F1589" s="13">
        <v>6309.5766601599998</v>
      </c>
      <c r="G1589" s="13">
        <v>0</v>
      </c>
      <c r="H1589" s="13">
        <v>6309.5766601599998</v>
      </c>
      <c r="I1589" s="13">
        <v>0</v>
      </c>
      <c r="J1589" s="17">
        <v>241</v>
      </c>
      <c r="K1589" s="17">
        <v>2020</v>
      </c>
      <c r="L1589" s="18">
        <v>44071</v>
      </c>
      <c r="N1589" t="e">
        <f>IF(VLOOKUP(A1589, NHDWaterbody_resolvable_inDWSA!$A$1:$B$165,2,FALSE)&gt;0,"Yes","No")</f>
        <v>#N/A</v>
      </c>
    </row>
    <row r="1590" spans="1:14" x14ac:dyDescent="0.25">
      <c r="A1590" s="17" t="s">
        <v>28</v>
      </c>
      <c r="B1590" s="17">
        <v>97</v>
      </c>
      <c r="C1590" s="17">
        <v>8730000</v>
      </c>
      <c r="E1590" s="13">
        <v>6309.5766601599998</v>
      </c>
      <c r="F1590" s="13">
        <v>6309.5766601599998</v>
      </c>
      <c r="G1590" s="13">
        <v>0</v>
      </c>
      <c r="H1590" s="13">
        <v>6309.5766601599998</v>
      </c>
      <c r="I1590" s="13">
        <v>0</v>
      </c>
      <c r="J1590" s="17">
        <v>241</v>
      </c>
      <c r="K1590" s="17">
        <v>2020</v>
      </c>
      <c r="L1590" s="18">
        <v>44071</v>
      </c>
      <c r="N1590" t="str">
        <f>IF(VLOOKUP(A1590, NHDWaterbody_resolvable_inDWSA!$A$1:$B$165,2,FALSE)&gt;0,"Yes","No")</f>
        <v>Yes</v>
      </c>
    </row>
    <row r="1591" spans="1:14" x14ac:dyDescent="0.25">
      <c r="A1591" t="s">
        <v>51</v>
      </c>
      <c r="B1591">
        <v>22</v>
      </c>
      <c r="C1591">
        <v>1980000</v>
      </c>
      <c r="E1591" s="13">
        <v>6309.5766601599998</v>
      </c>
      <c r="F1591" s="13">
        <v>6309.5766601599998</v>
      </c>
      <c r="G1591" s="13">
        <v>0</v>
      </c>
      <c r="H1591" s="13">
        <v>6309.5766601599998</v>
      </c>
      <c r="I1591" s="13">
        <v>0</v>
      </c>
      <c r="J1591">
        <v>241</v>
      </c>
      <c r="K1591">
        <v>2020</v>
      </c>
      <c r="L1591" s="16">
        <v>44071</v>
      </c>
      <c r="N1591" s="17" t="str">
        <f>IF(VLOOKUP(A1591, NHDWaterbody_resolvable_inDWSA!$A$1:$B$165,2,FALSE)&gt;0,"Yes","No")</f>
        <v>Yes</v>
      </c>
    </row>
    <row r="1592" spans="1:14" x14ac:dyDescent="0.25">
      <c r="A1592" s="17" t="s">
        <v>53</v>
      </c>
      <c r="B1592" s="17">
        <v>21</v>
      </c>
      <c r="C1592" s="17">
        <v>1890000</v>
      </c>
      <c r="E1592" s="13">
        <v>6309.5766601599998</v>
      </c>
      <c r="F1592" s="13">
        <v>6309.5766601599998</v>
      </c>
      <c r="G1592" s="13">
        <v>0</v>
      </c>
      <c r="H1592" s="13">
        <v>6309.5766601599998</v>
      </c>
      <c r="I1592" s="13">
        <v>0</v>
      </c>
      <c r="J1592" s="17">
        <v>241</v>
      </c>
      <c r="K1592" s="17">
        <v>2020</v>
      </c>
      <c r="L1592" s="18">
        <v>44071</v>
      </c>
      <c r="N1592" t="str">
        <f>IF(VLOOKUP(A1592, NHDWaterbody_resolvable_inDWSA!$A$1:$B$165,2,FALSE)&gt;0,"Yes","No")</f>
        <v>Yes</v>
      </c>
    </row>
    <row r="1593" spans="1:14" x14ac:dyDescent="0.25">
      <c r="A1593" t="s">
        <v>16</v>
      </c>
      <c r="B1593">
        <v>83</v>
      </c>
      <c r="C1593">
        <v>7470000</v>
      </c>
      <c r="E1593" s="13">
        <v>6309.5766601599998</v>
      </c>
      <c r="F1593" s="13">
        <v>6309.5766601599998</v>
      </c>
      <c r="G1593" s="13">
        <v>0</v>
      </c>
      <c r="H1593" s="13">
        <v>6309.5766601599998</v>
      </c>
      <c r="I1593" s="13">
        <v>0</v>
      </c>
      <c r="J1593">
        <v>241</v>
      </c>
      <c r="K1593">
        <v>2020</v>
      </c>
      <c r="L1593" s="16">
        <v>44071</v>
      </c>
      <c r="N1593" s="17" t="str">
        <f>IF(VLOOKUP(A1593, NHDWaterbody_resolvable_inDWSA!$A$1:$B$165,2,FALSE)&gt;0,"Yes","No")</f>
        <v>Yes</v>
      </c>
    </row>
    <row r="1594" spans="1:14" x14ac:dyDescent="0.25">
      <c r="A1594" t="s">
        <v>48</v>
      </c>
      <c r="B1594">
        <v>43</v>
      </c>
      <c r="C1594">
        <v>3870000</v>
      </c>
      <c r="E1594" s="13">
        <v>6309.5766601599998</v>
      </c>
      <c r="F1594" s="13">
        <v>6309.5766601599998</v>
      </c>
      <c r="G1594" s="13">
        <v>0</v>
      </c>
      <c r="H1594" s="13">
        <v>6309.5766601599998</v>
      </c>
      <c r="I1594" s="13">
        <v>0</v>
      </c>
      <c r="J1594">
        <v>241</v>
      </c>
      <c r="K1594">
        <v>2020</v>
      </c>
      <c r="L1594" s="16">
        <v>44071</v>
      </c>
      <c r="N1594" s="17" t="str">
        <f>IF(VLOOKUP(A1594, NHDWaterbody_resolvable_inDWSA!$A$1:$B$165,2,FALSE)&gt;0,"Yes","No")</f>
        <v>Yes</v>
      </c>
    </row>
    <row r="1595" spans="1:14" x14ac:dyDescent="0.25">
      <c r="A1595" s="17" t="s">
        <v>30</v>
      </c>
      <c r="B1595" s="17">
        <v>561</v>
      </c>
      <c r="C1595" s="17">
        <v>50490000</v>
      </c>
      <c r="E1595" s="13">
        <v>6309.5766601599998</v>
      </c>
      <c r="F1595" s="13">
        <v>6309.5766601599998</v>
      </c>
      <c r="G1595" s="13">
        <v>0</v>
      </c>
      <c r="H1595" s="13">
        <v>6309.5766601599998</v>
      </c>
      <c r="I1595" s="13">
        <v>4.7370239264900001E-4</v>
      </c>
      <c r="J1595" s="17">
        <v>241</v>
      </c>
      <c r="K1595" s="17">
        <v>2020</v>
      </c>
      <c r="L1595" s="18">
        <v>44071</v>
      </c>
      <c r="N1595" t="e">
        <f>IF(VLOOKUP(A1595, NHDWaterbody_resolvable_inDWSA!$A$1:$B$165,2,FALSE)&gt;0,"Yes","No")</f>
        <v>#N/A</v>
      </c>
    </row>
    <row r="1596" spans="1:14" x14ac:dyDescent="0.25">
      <c r="A1596" t="s">
        <v>14</v>
      </c>
      <c r="B1596">
        <v>91</v>
      </c>
      <c r="C1596">
        <v>8190000</v>
      </c>
      <c r="E1596" s="13">
        <v>6309.5766601599998</v>
      </c>
      <c r="F1596" s="13">
        <v>3076098</v>
      </c>
      <c r="G1596" s="13">
        <v>3069788.4233400002</v>
      </c>
      <c r="H1596" s="13">
        <v>743003.83548699995</v>
      </c>
      <c r="I1596" s="13">
        <v>776591.73999300005</v>
      </c>
      <c r="J1596">
        <v>240</v>
      </c>
      <c r="K1596">
        <v>2020</v>
      </c>
      <c r="L1596" s="16">
        <v>44070</v>
      </c>
      <c r="N1596" s="17" t="e">
        <f>IF(VLOOKUP(A1596, NHDWaterbody_resolvable_inDWSA!$A$1:$B$165,2,FALSE)&gt;0,"Yes","No")</f>
        <v>#N/A</v>
      </c>
    </row>
    <row r="1597" spans="1:14" x14ac:dyDescent="0.25">
      <c r="A1597" t="s">
        <v>34</v>
      </c>
      <c r="B1597">
        <v>29</v>
      </c>
      <c r="C1597">
        <v>2610000</v>
      </c>
      <c r="E1597" s="13">
        <v>6309.5766601599998</v>
      </c>
      <c r="F1597" s="13">
        <v>1137628</v>
      </c>
      <c r="G1597" s="13">
        <v>1131318.42334</v>
      </c>
      <c r="H1597" s="13">
        <v>532154.27589599998</v>
      </c>
      <c r="I1597" s="13">
        <v>325006.91321999999</v>
      </c>
      <c r="J1597">
        <v>240</v>
      </c>
      <c r="K1597">
        <v>2020</v>
      </c>
      <c r="L1597" s="16">
        <v>44070</v>
      </c>
      <c r="N1597" s="17" t="str">
        <f>IF(VLOOKUP(A1597, NHDWaterbody_resolvable_inDWSA!$A$1:$B$165,2,FALSE)&gt;0,"Yes","No")</f>
        <v>Yes</v>
      </c>
    </row>
    <row r="1598" spans="1:14" x14ac:dyDescent="0.25">
      <c r="A1598" s="17" t="s">
        <v>21</v>
      </c>
      <c r="B1598" s="17">
        <v>1698</v>
      </c>
      <c r="C1598" s="17">
        <v>152820000</v>
      </c>
      <c r="E1598" s="13">
        <v>6309.5766601599998</v>
      </c>
      <c r="F1598" s="13">
        <v>3630782</v>
      </c>
      <c r="G1598" s="13">
        <v>3624472.4233400002</v>
      </c>
      <c r="H1598" s="13">
        <v>352694.03870199999</v>
      </c>
      <c r="I1598" s="13">
        <v>439354.28433400003</v>
      </c>
      <c r="J1598" s="17">
        <v>240</v>
      </c>
      <c r="K1598" s="17">
        <v>2020</v>
      </c>
      <c r="L1598" s="18">
        <v>44070</v>
      </c>
      <c r="N1598" t="e">
        <f>IF(VLOOKUP(A1598, NHDWaterbody_resolvable_inDWSA!$A$1:$B$165,2,FALSE)&gt;0,"Yes","No")</f>
        <v>#N/A</v>
      </c>
    </row>
    <row r="1599" spans="1:14" x14ac:dyDescent="0.25">
      <c r="A1599" s="17" t="s">
        <v>20</v>
      </c>
      <c r="B1599" s="17">
        <v>2548</v>
      </c>
      <c r="C1599" s="17">
        <v>229320000</v>
      </c>
      <c r="E1599" s="13">
        <v>6309.5766601599998</v>
      </c>
      <c r="F1599" s="13">
        <v>1674943.75</v>
      </c>
      <c r="G1599" s="13">
        <v>1668634.17334</v>
      </c>
      <c r="H1599" s="13">
        <v>322639.82640899997</v>
      </c>
      <c r="I1599" s="13">
        <v>289412.51067599998</v>
      </c>
      <c r="J1599" s="17">
        <v>240</v>
      </c>
      <c r="K1599" s="17">
        <v>2020</v>
      </c>
      <c r="L1599" s="18">
        <v>44070</v>
      </c>
      <c r="N1599" t="e">
        <f>IF(VLOOKUP(A1599, NHDWaterbody_resolvable_inDWSA!$A$1:$B$165,2,FALSE)&gt;0,"Yes","No")</f>
        <v>#N/A</v>
      </c>
    </row>
    <row r="1600" spans="1:14" x14ac:dyDescent="0.25">
      <c r="A1600" s="17" t="s">
        <v>49</v>
      </c>
      <c r="B1600" s="17">
        <v>108</v>
      </c>
      <c r="C1600" s="17">
        <v>9720000</v>
      </c>
      <c r="E1600" s="13">
        <v>6309.5766601599998</v>
      </c>
      <c r="F1600" s="13">
        <v>1458815.25</v>
      </c>
      <c r="G1600" s="13">
        <v>1452505.67334</v>
      </c>
      <c r="H1600" s="13">
        <v>291391.93708</v>
      </c>
      <c r="I1600" s="13">
        <v>255429.99700999999</v>
      </c>
      <c r="J1600" s="17">
        <v>240</v>
      </c>
      <c r="K1600" s="17">
        <v>2020</v>
      </c>
      <c r="L1600" s="18">
        <v>44070</v>
      </c>
      <c r="N1600" s="17" t="str">
        <f>IF(VLOOKUP(A1600, NHDWaterbody_resolvable_inDWSA!$A$1:$B$165,2,FALSE)&gt;0,"Yes","No")</f>
        <v>Yes</v>
      </c>
    </row>
    <row r="1601" spans="1:14" x14ac:dyDescent="0.25">
      <c r="A1601" s="17" t="s">
        <v>31</v>
      </c>
      <c r="B1601" s="17">
        <v>135</v>
      </c>
      <c r="C1601" s="17">
        <v>12150000</v>
      </c>
      <c r="E1601" s="13">
        <v>6309.5766601599998</v>
      </c>
      <c r="F1601" s="13">
        <v>496592.40625</v>
      </c>
      <c r="G1601" s="13">
        <v>490282.82958999998</v>
      </c>
      <c r="H1601" s="13">
        <v>157909.01059399999</v>
      </c>
      <c r="I1601" s="13">
        <v>91373.809056099999</v>
      </c>
      <c r="J1601" s="17">
        <v>240</v>
      </c>
      <c r="K1601" s="17">
        <v>2020</v>
      </c>
      <c r="L1601" s="18">
        <v>44070</v>
      </c>
      <c r="N1601" t="e">
        <f>IF(VLOOKUP(A1601, NHDWaterbody_resolvable_inDWSA!$A$1:$B$165,2,FALSE)&gt;0,"Yes","No")</f>
        <v>#N/A</v>
      </c>
    </row>
    <row r="1602" spans="1:14" x14ac:dyDescent="0.25">
      <c r="A1602" s="17" t="s">
        <v>17</v>
      </c>
      <c r="B1602" s="17">
        <v>768</v>
      </c>
      <c r="C1602" s="17">
        <v>69120000</v>
      </c>
      <c r="E1602" s="13">
        <v>6309.5766601599998</v>
      </c>
      <c r="F1602" s="13">
        <v>691831.1875</v>
      </c>
      <c r="G1602" s="13">
        <v>685521.61083999998</v>
      </c>
      <c r="H1602" s="13">
        <v>124642.910206</v>
      </c>
      <c r="I1602" s="13">
        <v>119274.189358</v>
      </c>
      <c r="J1602" s="17">
        <v>240</v>
      </c>
      <c r="K1602" s="17">
        <v>2020</v>
      </c>
      <c r="L1602" s="18">
        <v>44070</v>
      </c>
      <c r="N1602" t="e">
        <f>IF(VLOOKUP(A1602, NHDWaterbody_resolvable_inDWSA!$A$1:$B$165,2,FALSE)&gt;0,"Yes","No")</f>
        <v>#N/A</v>
      </c>
    </row>
    <row r="1603" spans="1:14" x14ac:dyDescent="0.25">
      <c r="A1603" s="17" t="s">
        <v>15</v>
      </c>
      <c r="B1603" s="17">
        <v>881</v>
      </c>
      <c r="C1603" s="17">
        <v>79290000</v>
      </c>
      <c r="E1603" s="13">
        <v>6309.5766601599998</v>
      </c>
      <c r="F1603" s="13">
        <v>691831.1875</v>
      </c>
      <c r="G1603" s="13">
        <v>685521.61083999998</v>
      </c>
      <c r="H1603" s="13">
        <v>60017.6973593</v>
      </c>
      <c r="I1603" s="13">
        <v>108724.122854</v>
      </c>
      <c r="J1603" s="17">
        <v>240</v>
      </c>
      <c r="K1603" s="17">
        <v>2020</v>
      </c>
      <c r="L1603" s="18">
        <v>44070</v>
      </c>
      <c r="N1603" t="e">
        <f>IF(VLOOKUP(A1603, NHDWaterbody_resolvable_inDWSA!$A$1:$B$165,2,FALSE)&gt;0,"Yes","No")</f>
        <v>#N/A</v>
      </c>
    </row>
    <row r="1604" spans="1:14" x14ac:dyDescent="0.25">
      <c r="A1604" s="17" t="s">
        <v>46</v>
      </c>
      <c r="B1604" s="17">
        <v>8</v>
      </c>
      <c r="C1604" s="17">
        <v>720000</v>
      </c>
      <c r="E1604" s="13">
        <v>6309.5766601599998</v>
      </c>
      <c r="F1604" s="13">
        <v>102801.640625</v>
      </c>
      <c r="G1604" s="13">
        <v>96492.063964800007</v>
      </c>
      <c r="H1604" s="13">
        <v>57531.575744599999</v>
      </c>
      <c r="I1604" s="13">
        <v>31955.663658000001</v>
      </c>
      <c r="J1604" s="17">
        <v>240</v>
      </c>
      <c r="K1604" s="17">
        <v>2020</v>
      </c>
      <c r="L1604" s="18">
        <v>44070</v>
      </c>
      <c r="N1604" t="e">
        <f>IF(VLOOKUP(A1604, NHDWaterbody_resolvable_inDWSA!$A$1:$B$165,2,FALSE)&gt;0,"Yes","No")</f>
        <v>#N/A</v>
      </c>
    </row>
    <row r="1605" spans="1:14" x14ac:dyDescent="0.25">
      <c r="A1605" s="17" t="s">
        <v>50</v>
      </c>
      <c r="B1605" s="17">
        <v>46</v>
      </c>
      <c r="C1605" s="17">
        <v>4140000</v>
      </c>
      <c r="E1605" s="13">
        <v>6309.5766601599998</v>
      </c>
      <c r="F1605" s="13">
        <v>794328.375</v>
      </c>
      <c r="G1605" s="13">
        <v>788018.79833999998</v>
      </c>
      <c r="H1605" s="13">
        <v>56624.500010600001</v>
      </c>
      <c r="I1605" s="13">
        <v>142092.49110499999</v>
      </c>
      <c r="J1605" s="17">
        <v>240</v>
      </c>
      <c r="K1605" s="17">
        <v>2020</v>
      </c>
      <c r="L1605" s="18">
        <v>44070</v>
      </c>
      <c r="N1605" t="e">
        <f>IF(VLOOKUP(A1605, NHDWaterbody_resolvable_inDWSA!$A$1:$B$165,2,FALSE)&gt;0,"Yes","No")</f>
        <v>#N/A</v>
      </c>
    </row>
    <row r="1606" spans="1:14" x14ac:dyDescent="0.25">
      <c r="A1606" s="17" t="s">
        <v>22</v>
      </c>
      <c r="B1606" s="17">
        <v>104</v>
      </c>
      <c r="C1606" s="17">
        <v>9360000</v>
      </c>
      <c r="E1606" s="13">
        <v>6309.5766601599998</v>
      </c>
      <c r="F1606" s="13">
        <v>242103.078125</v>
      </c>
      <c r="G1606" s="13">
        <v>235793.50146500001</v>
      </c>
      <c r="H1606" s="13">
        <v>33622.320650499998</v>
      </c>
      <c r="I1606" s="13">
        <v>42062.762621000002</v>
      </c>
      <c r="J1606" s="17">
        <v>240</v>
      </c>
      <c r="K1606" s="17">
        <v>2020</v>
      </c>
      <c r="L1606" s="18">
        <v>44070</v>
      </c>
      <c r="N1606" s="17" t="e">
        <f>IF(VLOOKUP(A1606, NHDWaterbody_resolvable_inDWSA!$A$1:$B$165,2,FALSE)&gt;0,"Yes","No")</f>
        <v>#N/A</v>
      </c>
    </row>
    <row r="1607" spans="1:14" x14ac:dyDescent="0.25">
      <c r="A1607" s="17" t="s">
        <v>19</v>
      </c>
      <c r="B1607" s="17">
        <v>36</v>
      </c>
      <c r="C1607" s="17">
        <v>3240000</v>
      </c>
      <c r="E1607" s="13">
        <v>6309.5766601599998</v>
      </c>
      <c r="F1607" s="13">
        <v>248885.8125</v>
      </c>
      <c r="G1607" s="13">
        <v>242576.23584000001</v>
      </c>
      <c r="H1607" s="13">
        <v>32063.444173200001</v>
      </c>
      <c r="I1607" s="13">
        <v>54164.103406599999</v>
      </c>
      <c r="J1607" s="17">
        <v>240</v>
      </c>
      <c r="K1607" s="17">
        <v>2020</v>
      </c>
      <c r="L1607" s="18">
        <v>44070</v>
      </c>
      <c r="N1607" t="e">
        <f>IF(VLOOKUP(A1607, NHDWaterbody_resolvable_inDWSA!$A$1:$B$165,2,FALSE)&gt;0,"Yes","No")</f>
        <v>#N/A</v>
      </c>
    </row>
    <row r="1608" spans="1:14" x14ac:dyDescent="0.25">
      <c r="A1608" s="17" t="s">
        <v>24</v>
      </c>
      <c r="B1608" s="17">
        <v>256</v>
      </c>
      <c r="C1608" s="17">
        <v>23040000</v>
      </c>
      <c r="E1608" s="13">
        <v>6309.5766601599998</v>
      </c>
      <c r="F1608" s="13">
        <v>586138.3125</v>
      </c>
      <c r="G1608" s="13">
        <v>579828.73583999998</v>
      </c>
      <c r="H1608" s="13">
        <v>30322.965759300001</v>
      </c>
      <c r="I1608" s="13">
        <v>71286.429168500006</v>
      </c>
      <c r="J1608" s="17">
        <v>240</v>
      </c>
      <c r="K1608" s="17">
        <v>2020</v>
      </c>
      <c r="L1608" s="18">
        <v>44070</v>
      </c>
      <c r="N1608" s="17" t="str">
        <f>IF(VLOOKUP(A1608, NHDWaterbody_resolvable_inDWSA!$A$1:$B$165,2,FALSE)&gt;0,"Yes","No")</f>
        <v>Yes</v>
      </c>
    </row>
    <row r="1609" spans="1:14" x14ac:dyDescent="0.25">
      <c r="A1609" s="17" t="s">
        <v>47</v>
      </c>
      <c r="B1609" s="17">
        <v>22</v>
      </c>
      <c r="C1609" s="17">
        <v>1980000</v>
      </c>
      <c r="E1609" s="13">
        <v>6309.5766601599998</v>
      </c>
      <c r="F1609" s="13">
        <v>222843.53125</v>
      </c>
      <c r="G1609" s="13">
        <v>216533.95459000001</v>
      </c>
      <c r="H1609" s="13">
        <v>20326.061945099998</v>
      </c>
      <c r="I1609" s="13">
        <v>46255.813565199998</v>
      </c>
      <c r="J1609" s="17">
        <v>240</v>
      </c>
      <c r="K1609" s="17">
        <v>2020</v>
      </c>
      <c r="L1609" s="18">
        <v>44070</v>
      </c>
      <c r="N1609" t="e">
        <f>IF(VLOOKUP(A1609, NHDWaterbody_resolvable_inDWSA!$A$1:$B$165,2,FALSE)&gt;0,"Yes","No")</f>
        <v>#N/A</v>
      </c>
    </row>
    <row r="1610" spans="1:14" x14ac:dyDescent="0.25">
      <c r="A1610" s="17" t="s">
        <v>27</v>
      </c>
      <c r="B1610" s="17">
        <v>248</v>
      </c>
      <c r="C1610" s="17">
        <v>22320000</v>
      </c>
      <c r="E1610" s="13">
        <v>6309.5766601599998</v>
      </c>
      <c r="F1610" s="13">
        <v>270395.9375</v>
      </c>
      <c r="G1610" s="13">
        <v>264086.36083999998</v>
      </c>
      <c r="H1610" s="13">
        <v>18742.741090799998</v>
      </c>
      <c r="I1610" s="13">
        <v>39362.251168399998</v>
      </c>
      <c r="J1610" s="17">
        <v>240</v>
      </c>
      <c r="K1610" s="17">
        <v>2020</v>
      </c>
      <c r="L1610" s="18">
        <v>44070</v>
      </c>
      <c r="N1610" t="e">
        <f>IF(VLOOKUP(A1610, NHDWaterbody_resolvable_inDWSA!$A$1:$B$165,2,FALSE)&gt;0,"Yes","No")</f>
        <v>#N/A</v>
      </c>
    </row>
    <row r="1611" spans="1:14" x14ac:dyDescent="0.25">
      <c r="A1611" s="17" t="s">
        <v>36</v>
      </c>
      <c r="B1611" s="17">
        <v>84</v>
      </c>
      <c r="C1611" s="17">
        <v>7560000</v>
      </c>
      <c r="E1611" s="13">
        <v>6309.5766601599998</v>
      </c>
      <c r="F1611" s="13">
        <v>255858.734375</v>
      </c>
      <c r="G1611" s="13">
        <v>249549.15771500001</v>
      </c>
      <c r="H1611" s="13">
        <v>13682.5250244</v>
      </c>
      <c r="I1611" s="13">
        <v>29360.4476101</v>
      </c>
      <c r="J1611" s="17">
        <v>240</v>
      </c>
      <c r="K1611" s="17">
        <v>2020</v>
      </c>
      <c r="L1611" s="18">
        <v>44070</v>
      </c>
      <c r="N1611" t="e">
        <f>IF(VLOOKUP(A1611, NHDWaterbody_resolvable_inDWSA!$A$1:$B$165,2,FALSE)&gt;0,"Yes","No")</f>
        <v>#N/A</v>
      </c>
    </row>
    <row r="1612" spans="1:14" x14ac:dyDescent="0.25">
      <c r="A1612" s="17" t="s">
        <v>26</v>
      </c>
      <c r="B1612" s="17">
        <v>335</v>
      </c>
      <c r="C1612" s="17">
        <v>30150000</v>
      </c>
      <c r="E1612" s="13">
        <v>6309.5766601599998</v>
      </c>
      <c r="F1612" s="13">
        <v>398107.53125</v>
      </c>
      <c r="G1612" s="13">
        <v>391797.95458999998</v>
      </c>
      <c r="H1612" s="13">
        <v>11178.9996735</v>
      </c>
      <c r="I1612" s="13">
        <v>26727.889241199999</v>
      </c>
      <c r="J1612" s="17">
        <v>240</v>
      </c>
      <c r="K1612" s="17">
        <v>2020</v>
      </c>
      <c r="L1612" s="18">
        <v>44070</v>
      </c>
      <c r="N1612" t="e">
        <f>IF(VLOOKUP(A1612, NHDWaterbody_resolvable_inDWSA!$A$1:$B$165,2,FALSE)&gt;0,"Yes","No")</f>
        <v>#N/A</v>
      </c>
    </row>
    <row r="1613" spans="1:14" x14ac:dyDescent="0.25">
      <c r="A1613" s="17" t="s">
        <v>54</v>
      </c>
      <c r="B1613" s="17">
        <v>58</v>
      </c>
      <c r="C1613" s="17">
        <v>5220000</v>
      </c>
      <c r="E1613" s="13">
        <v>6309.5766601599998</v>
      </c>
      <c r="F1613" s="13">
        <v>24434.3183594</v>
      </c>
      <c r="G1613" s="13">
        <v>18124.7416992</v>
      </c>
      <c r="H1613" s="13">
        <v>6839.3077855600004</v>
      </c>
      <c r="I1613" s="13">
        <v>2539.8722437199999</v>
      </c>
      <c r="J1613" s="17">
        <v>240</v>
      </c>
      <c r="K1613" s="17">
        <v>2020</v>
      </c>
      <c r="L1613" s="18">
        <v>44070</v>
      </c>
      <c r="N1613" t="str">
        <f>IF(VLOOKUP(A1613, NHDWaterbody_resolvable_inDWSA!$A$1:$B$165,2,FALSE)&gt;0,"Yes","No")</f>
        <v>Yes</v>
      </c>
    </row>
    <row r="1614" spans="1:14" x14ac:dyDescent="0.25">
      <c r="A1614" s="17" t="s">
        <v>38</v>
      </c>
      <c r="B1614" s="17">
        <v>168</v>
      </c>
      <c r="C1614" s="17">
        <v>15120000</v>
      </c>
      <c r="E1614" s="13">
        <v>6309.5766601599998</v>
      </c>
      <c r="F1614" s="13">
        <v>19588.4589844</v>
      </c>
      <c r="G1614" s="13">
        <v>13278.8823242</v>
      </c>
      <c r="H1614" s="13">
        <v>6435.7310151600004</v>
      </c>
      <c r="I1614" s="13">
        <v>1140.39635204</v>
      </c>
      <c r="J1614" s="17">
        <v>240</v>
      </c>
      <c r="K1614" s="17">
        <v>2020</v>
      </c>
      <c r="L1614" s="18">
        <v>44070</v>
      </c>
      <c r="N1614" s="17" t="e">
        <f>IF(VLOOKUP(A1614, NHDWaterbody_resolvable_inDWSA!$A$1:$B$165,2,FALSE)&gt;0,"Yes","No")</f>
        <v>#N/A</v>
      </c>
    </row>
    <row r="1615" spans="1:14" x14ac:dyDescent="0.25">
      <c r="A1615" s="17" t="s">
        <v>32</v>
      </c>
      <c r="B1615" s="17">
        <v>117</v>
      </c>
      <c r="C1615" s="17">
        <v>10530000</v>
      </c>
      <c r="E1615" s="13">
        <v>6309.5766601599998</v>
      </c>
      <c r="F1615" s="13">
        <v>6309.5766601599998</v>
      </c>
      <c r="G1615" s="13">
        <v>0</v>
      </c>
      <c r="H1615" s="13">
        <v>6309.5766601599998</v>
      </c>
      <c r="I1615" s="13">
        <v>0</v>
      </c>
      <c r="J1615" s="17">
        <v>240</v>
      </c>
      <c r="K1615" s="17">
        <v>2020</v>
      </c>
      <c r="L1615" s="18">
        <v>44070</v>
      </c>
      <c r="N1615" t="e">
        <f>IF(VLOOKUP(A1615, NHDWaterbody_resolvable_inDWSA!$A$1:$B$165,2,FALSE)&gt;0,"Yes","No")</f>
        <v>#N/A</v>
      </c>
    </row>
    <row r="1616" spans="1:14" x14ac:dyDescent="0.25">
      <c r="A1616" s="17" t="s">
        <v>33</v>
      </c>
      <c r="B1616" s="17">
        <v>238</v>
      </c>
      <c r="C1616" s="17">
        <v>21420000</v>
      </c>
      <c r="E1616" s="13">
        <v>6309.5766601599998</v>
      </c>
      <c r="F1616" s="13">
        <v>6309.5766601599998</v>
      </c>
      <c r="G1616" s="13">
        <v>0</v>
      </c>
      <c r="H1616" s="13">
        <v>6309.5766601599998</v>
      </c>
      <c r="I1616" s="13">
        <v>0</v>
      </c>
      <c r="J1616" s="17">
        <v>240</v>
      </c>
      <c r="K1616" s="17">
        <v>2020</v>
      </c>
      <c r="L1616" s="18">
        <v>44070</v>
      </c>
      <c r="N1616" t="str">
        <f>IF(VLOOKUP(A1616, NHDWaterbody_resolvable_inDWSA!$A$1:$B$165,2,FALSE)&gt;0,"Yes","No")</f>
        <v>Yes</v>
      </c>
    </row>
    <row r="1617" spans="1:14" x14ac:dyDescent="0.25">
      <c r="A1617" s="17" t="s">
        <v>35</v>
      </c>
      <c r="B1617" s="17">
        <v>151</v>
      </c>
      <c r="C1617" s="17">
        <v>13590000</v>
      </c>
      <c r="E1617" s="13">
        <v>6309.5766601599998</v>
      </c>
      <c r="F1617" s="13">
        <v>6309.5766601599998</v>
      </c>
      <c r="G1617" s="13">
        <v>0</v>
      </c>
      <c r="H1617" s="13">
        <v>6309.5766601599998</v>
      </c>
      <c r="I1617" s="13">
        <v>0</v>
      </c>
      <c r="J1617" s="17">
        <v>240</v>
      </c>
      <c r="K1617" s="17">
        <v>2020</v>
      </c>
      <c r="L1617" s="18">
        <v>44070</v>
      </c>
      <c r="N1617" t="e">
        <f>IF(VLOOKUP(A1617, NHDWaterbody_resolvable_inDWSA!$A$1:$B$165,2,FALSE)&gt;0,"Yes","No")</f>
        <v>#N/A</v>
      </c>
    </row>
    <row r="1618" spans="1:14" x14ac:dyDescent="0.25">
      <c r="A1618" s="17" t="s">
        <v>52</v>
      </c>
      <c r="B1618" s="17">
        <v>56</v>
      </c>
      <c r="C1618" s="17">
        <v>5040000</v>
      </c>
      <c r="E1618" s="13">
        <v>6309.5766601599998</v>
      </c>
      <c r="F1618" s="13">
        <v>6309.5766601599998</v>
      </c>
      <c r="G1618" s="13">
        <v>0</v>
      </c>
      <c r="H1618" s="13">
        <v>6309.5766601599998</v>
      </c>
      <c r="I1618" s="13">
        <v>0</v>
      </c>
      <c r="J1618" s="17">
        <v>240</v>
      </c>
      <c r="K1618" s="17">
        <v>2020</v>
      </c>
      <c r="L1618" s="18">
        <v>44070</v>
      </c>
      <c r="N1618" t="e">
        <f>IF(VLOOKUP(A1618, NHDWaterbody_resolvable_inDWSA!$A$1:$B$165,2,FALSE)&gt;0,"Yes","No")</f>
        <v>#N/A</v>
      </c>
    </row>
    <row r="1619" spans="1:14" x14ac:dyDescent="0.25">
      <c r="A1619" s="17" t="s">
        <v>37</v>
      </c>
      <c r="B1619" s="17">
        <v>132</v>
      </c>
      <c r="C1619" s="17">
        <v>11880000</v>
      </c>
      <c r="E1619" s="13">
        <v>6309.5766601599998</v>
      </c>
      <c r="F1619" s="13">
        <v>6309.5766601599998</v>
      </c>
      <c r="G1619" s="13">
        <v>0</v>
      </c>
      <c r="H1619" s="13">
        <v>6309.5766601599998</v>
      </c>
      <c r="I1619" s="13">
        <v>0</v>
      </c>
      <c r="J1619" s="17">
        <v>240</v>
      </c>
      <c r="K1619" s="17">
        <v>2020</v>
      </c>
      <c r="L1619" s="18">
        <v>44070</v>
      </c>
      <c r="N1619" t="e">
        <f>IF(VLOOKUP(A1619, NHDWaterbody_resolvable_inDWSA!$A$1:$B$165,2,FALSE)&gt;0,"Yes","No")</f>
        <v>#N/A</v>
      </c>
    </row>
    <row r="1620" spans="1:14" x14ac:dyDescent="0.25">
      <c r="A1620" s="17" t="s">
        <v>39</v>
      </c>
      <c r="B1620" s="17">
        <v>36</v>
      </c>
      <c r="C1620" s="17">
        <v>3240000</v>
      </c>
      <c r="E1620" s="13">
        <v>6309.5766601599998</v>
      </c>
      <c r="F1620" s="13">
        <v>6309.5766601599998</v>
      </c>
      <c r="G1620" s="13">
        <v>0</v>
      </c>
      <c r="H1620" s="13">
        <v>6309.5766601599998</v>
      </c>
      <c r="I1620" s="13">
        <v>0</v>
      </c>
      <c r="J1620" s="17">
        <v>240</v>
      </c>
      <c r="K1620" s="17">
        <v>2020</v>
      </c>
      <c r="L1620" s="18">
        <v>44070</v>
      </c>
      <c r="N1620" t="e">
        <f>IF(VLOOKUP(A1620, NHDWaterbody_resolvable_inDWSA!$A$1:$B$165,2,FALSE)&gt;0,"Yes","No")</f>
        <v>#N/A</v>
      </c>
    </row>
    <row r="1621" spans="1:14" x14ac:dyDescent="0.25">
      <c r="A1621" s="17" t="s">
        <v>40</v>
      </c>
      <c r="B1621" s="17">
        <v>20</v>
      </c>
      <c r="C1621" s="17">
        <v>1800000</v>
      </c>
      <c r="E1621" s="13">
        <v>6309.5766601599998</v>
      </c>
      <c r="F1621" s="13">
        <v>6309.5766601599998</v>
      </c>
      <c r="G1621" s="13">
        <v>0</v>
      </c>
      <c r="H1621" s="13">
        <v>6309.5766601599998</v>
      </c>
      <c r="I1621" s="13">
        <v>0</v>
      </c>
      <c r="J1621" s="17">
        <v>240</v>
      </c>
      <c r="K1621" s="17">
        <v>2020</v>
      </c>
      <c r="L1621" s="18">
        <v>44070</v>
      </c>
      <c r="N1621" s="17" t="str">
        <f>IF(VLOOKUP(A1621, NHDWaterbody_resolvable_inDWSA!$A$1:$B$165,2,FALSE)&gt;0,"Yes","No")</f>
        <v>Yes</v>
      </c>
    </row>
    <row r="1622" spans="1:14" x14ac:dyDescent="0.25">
      <c r="A1622" s="17" t="s">
        <v>41</v>
      </c>
      <c r="B1622" s="17">
        <v>33</v>
      </c>
      <c r="C1622" s="17">
        <v>2970000</v>
      </c>
      <c r="E1622" s="13">
        <v>6309.5766601599998</v>
      </c>
      <c r="F1622" s="13">
        <v>6309.5766601599998</v>
      </c>
      <c r="G1622" s="13">
        <v>0</v>
      </c>
      <c r="H1622" s="13">
        <v>6309.5766601599998</v>
      </c>
      <c r="I1622" s="13">
        <v>0</v>
      </c>
      <c r="J1622" s="17">
        <v>240</v>
      </c>
      <c r="K1622" s="17">
        <v>2020</v>
      </c>
      <c r="L1622" s="18">
        <v>44070</v>
      </c>
      <c r="N1622" t="str">
        <f>IF(VLOOKUP(A1622, NHDWaterbody_resolvable_inDWSA!$A$1:$B$165,2,FALSE)&gt;0,"Yes","No")</f>
        <v>Yes</v>
      </c>
    </row>
    <row r="1623" spans="1:14" x14ac:dyDescent="0.25">
      <c r="A1623" s="17" t="s">
        <v>42</v>
      </c>
      <c r="B1623" s="17">
        <v>52</v>
      </c>
      <c r="C1623" s="17">
        <v>4680000</v>
      </c>
      <c r="E1623" s="13">
        <v>6309.5766601599998</v>
      </c>
      <c r="F1623" s="13">
        <v>6309.5766601599998</v>
      </c>
      <c r="G1623" s="13">
        <v>0</v>
      </c>
      <c r="H1623" s="13">
        <v>6309.5766601599998</v>
      </c>
      <c r="I1623" s="13">
        <v>0</v>
      </c>
      <c r="J1623" s="17">
        <v>240</v>
      </c>
      <c r="K1623" s="17">
        <v>2020</v>
      </c>
      <c r="L1623" s="18">
        <v>44070</v>
      </c>
      <c r="N1623" t="str">
        <f>IF(VLOOKUP(A1623, NHDWaterbody_resolvable_inDWSA!$A$1:$B$165,2,FALSE)&gt;0,"Yes","No")</f>
        <v>Yes</v>
      </c>
    </row>
    <row r="1624" spans="1:14" x14ac:dyDescent="0.25">
      <c r="A1624" s="17" t="s">
        <v>43</v>
      </c>
      <c r="B1624" s="17">
        <v>23</v>
      </c>
      <c r="C1624" s="17">
        <v>2070000</v>
      </c>
      <c r="E1624" s="13">
        <v>6309.5766601599998</v>
      </c>
      <c r="F1624" s="13">
        <v>6309.5766601599998</v>
      </c>
      <c r="G1624" s="13">
        <v>0</v>
      </c>
      <c r="H1624" s="13">
        <v>6309.5766601599998</v>
      </c>
      <c r="I1624" s="13">
        <v>0</v>
      </c>
      <c r="J1624" s="17">
        <v>240</v>
      </c>
      <c r="K1624" s="17">
        <v>2020</v>
      </c>
      <c r="L1624" s="18">
        <v>44070</v>
      </c>
      <c r="N1624" s="17" t="e">
        <f>IF(VLOOKUP(A1624, NHDWaterbody_resolvable_inDWSA!$A$1:$B$165,2,FALSE)&gt;0,"Yes","No")</f>
        <v>#N/A</v>
      </c>
    </row>
    <row r="1625" spans="1:14" x14ac:dyDescent="0.25">
      <c r="A1625" s="17" t="s">
        <v>44</v>
      </c>
      <c r="B1625" s="17">
        <v>36</v>
      </c>
      <c r="C1625" s="17">
        <v>3240000</v>
      </c>
      <c r="E1625" s="13">
        <v>6309.5766601599998</v>
      </c>
      <c r="F1625" s="13">
        <v>6309.5766601599998</v>
      </c>
      <c r="G1625" s="13">
        <v>0</v>
      </c>
      <c r="H1625" s="13">
        <v>6309.5766601599998</v>
      </c>
      <c r="I1625" s="13">
        <v>0</v>
      </c>
      <c r="J1625" s="17">
        <v>240</v>
      </c>
      <c r="K1625" s="17">
        <v>2020</v>
      </c>
      <c r="L1625" s="18">
        <v>44070</v>
      </c>
      <c r="N1625" t="str">
        <f>IF(VLOOKUP(A1625, NHDWaterbody_resolvable_inDWSA!$A$1:$B$165,2,FALSE)&gt;0,"Yes","No")</f>
        <v>Yes</v>
      </c>
    </row>
    <row r="1626" spans="1:14" x14ac:dyDescent="0.25">
      <c r="A1626" s="17" t="s">
        <v>45</v>
      </c>
      <c r="B1626" s="17">
        <v>19</v>
      </c>
      <c r="C1626" s="17">
        <v>1710000</v>
      </c>
      <c r="E1626" s="13">
        <v>6309.5766601599998</v>
      </c>
      <c r="F1626" s="13">
        <v>6309.5766601599998</v>
      </c>
      <c r="G1626" s="13">
        <v>0</v>
      </c>
      <c r="H1626" s="13">
        <v>6309.5766601599998</v>
      </c>
      <c r="I1626" s="13">
        <v>0</v>
      </c>
      <c r="J1626" s="17">
        <v>240</v>
      </c>
      <c r="K1626" s="17">
        <v>2020</v>
      </c>
      <c r="L1626" s="18">
        <v>44070</v>
      </c>
      <c r="N1626" t="str">
        <f>IF(VLOOKUP(A1626, NHDWaterbody_resolvable_inDWSA!$A$1:$B$165,2,FALSE)&gt;0,"Yes","No")</f>
        <v>Yes</v>
      </c>
    </row>
    <row r="1627" spans="1:14" x14ac:dyDescent="0.25">
      <c r="A1627" s="17" t="s">
        <v>25</v>
      </c>
      <c r="B1627" s="17">
        <v>47</v>
      </c>
      <c r="C1627" s="17">
        <v>4230000</v>
      </c>
      <c r="E1627" s="13">
        <v>6309.5766601599998</v>
      </c>
      <c r="F1627" s="13">
        <v>6309.5766601599998</v>
      </c>
      <c r="G1627" s="13">
        <v>0</v>
      </c>
      <c r="H1627" s="13">
        <v>6309.5766601599998</v>
      </c>
      <c r="I1627" s="13">
        <v>0</v>
      </c>
      <c r="J1627" s="17">
        <v>240</v>
      </c>
      <c r="K1627" s="17">
        <v>2020</v>
      </c>
      <c r="L1627" s="18">
        <v>44070</v>
      </c>
      <c r="N1627" s="17" t="e">
        <f>IF(VLOOKUP(A1627, NHDWaterbody_resolvable_inDWSA!$A$1:$B$165,2,FALSE)&gt;0,"Yes","No")</f>
        <v>#N/A</v>
      </c>
    </row>
    <row r="1628" spans="1:14" x14ac:dyDescent="0.25">
      <c r="A1628" s="17" t="s">
        <v>28</v>
      </c>
      <c r="B1628" s="17">
        <v>120</v>
      </c>
      <c r="C1628" s="17">
        <v>10800000</v>
      </c>
      <c r="E1628" s="13">
        <v>6309.5766601599998</v>
      </c>
      <c r="F1628" s="13">
        <v>6309.5766601599998</v>
      </c>
      <c r="G1628" s="13">
        <v>0</v>
      </c>
      <c r="H1628" s="13">
        <v>6309.5766601599998</v>
      </c>
      <c r="I1628" s="13">
        <v>0</v>
      </c>
      <c r="J1628" s="17">
        <v>240</v>
      </c>
      <c r="K1628" s="17">
        <v>2020</v>
      </c>
      <c r="L1628" s="18">
        <v>44070</v>
      </c>
      <c r="N1628" t="str">
        <f>IF(VLOOKUP(A1628, NHDWaterbody_resolvable_inDWSA!$A$1:$B$165,2,FALSE)&gt;0,"Yes","No")</f>
        <v>Yes</v>
      </c>
    </row>
    <row r="1629" spans="1:14" x14ac:dyDescent="0.25">
      <c r="A1629" s="17" t="s">
        <v>51</v>
      </c>
      <c r="B1629" s="17">
        <v>27</v>
      </c>
      <c r="C1629" s="17">
        <v>2430000</v>
      </c>
      <c r="E1629" s="13">
        <v>6309.5766601599998</v>
      </c>
      <c r="F1629" s="13">
        <v>6309.5766601599998</v>
      </c>
      <c r="G1629" s="13">
        <v>0</v>
      </c>
      <c r="H1629" s="13">
        <v>6309.5766601599998</v>
      </c>
      <c r="I1629" s="13">
        <v>0</v>
      </c>
      <c r="J1629" s="17">
        <v>240</v>
      </c>
      <c r="K1629" s="17">
        <v>2020</v>
      </c>
      <c r="L1629" s="18">
        <v>44070</v>
      </c>
      <c r="N1629" t="str">
        <f>IF(VLOOKUP(A1629, NHDWaterbody_resolvable_inDWSA!$A$1:$B$165,2,FALSE)&gt;0,"Yes","No")</f>
        <v>Yes</v>
      </c>
    </row>
    <row r="1630" spans="1:14" x14ac:dyDescent="0.25">
      <c r="A1630" s="17" t="s">
        <v>53</v>
      </c>
      <c r="B1630" s="17">
        <v>60</v>
      </c>
      <c r="C1630" s="17">
        <v>5400000</v>
      </c>
      <c r="E1630" s="13">
        <v>6309.5766601599998</v>
      </c>
      <c r="F1630" s="13">
        <v>6309.5766601599998</v>
      </c>
      <c r="G1630" s="13">
        <v>0</v>
      </c>
      <c r="H1630" s="13">
        <v>6309.5766601599998</v>
      </c>
      <c r="I1630" s="13">
        <v>0</v>
      </c>
      <c r="J1630" s="17">
        <v>240</v>
      </c>
      <c r="K1630" s="17">
        <v>2020</v>
      </c>
      <c r="L1630" s="18">
        <v>44070</v>
      </c>
      <c r="N1630" s="17" t="str">
        <f>IF(VLOOKUP(A1630, NHDWaterbody_resolvable_inDWSA!$A$1:$B$165,2,FALSE)&gt;0,"Yes","No")</f>
        <v>Yes</v>
      </c>
    </row>
    <row r="1631" spans="1:14" x14ac:dyDescent="0.25">
      <c r="A1631" s="17" t="s">
        <v>16</v>
      </c>
      <c r="B1631" s="17">
        <v>93</v>
      </c>
      <c r="C1631" s="17">
        <v>8370000</v>
      </c>
      <c r="E1631" s="13">
        <v>6309.5766601599998</v>
      </c>
      <c r="F1631" s="13">
        <v>6309.5766601599998</v>
      </c>
      <c r="G1631" s="13">
        <v>0</v>
      </c>
      <c r="H1631" s="13">
        <v>6309.5766601599998</v>
      </c>
      <c r="I1631" s="13">
        <v>0</v>
      </c>
      <c r="J1631" s="17">
        <v>240</v>
      </c>
      <c r="K1631" s="17">
        <v>2020</v>
      </c>
      <c r="L1631" s="18">
        <v>44070</v>
      </c>
      <c r="N1631" t="str">
        <f>IF(VLOOKUP(A1631, NHDWaterbody_resolvable_inDWSA!$A$1:$B$165,2,FALSE)&gt;0,"Yes","No")</f>
        <v>Yes</v>
      </c>
    </row>
    <row r="1632" spans="1:14" x14ac:dyDescent="0.25">
      <c r="A1632" s="17" t="s">
        <v>48</v>
      </c>
      <c r="B1632" s="17">
        <v>46</v>
      </c>
      <c r="C1632" s="17">
        <v>4140000</v>
      </c>
      <c r="E1632" s="13">
        <v>6309.5766601599998</v>
      </c>
      <c r="F1632" s="13">
        <v>6309.5766601599998</v>
      </c>
      <c r="G1632" s="13">
        <v>0</v>
      </c>
      <c r="H1632" s="13">
        <v>6309.5766601599998</v>
      </c>
      <c r="I1632" s="13">
        <v>0</v>
      </c>
      <c r="J1632" s="17">
        <v>240</v>
      </c>
      <c r="K1632" s="17">
        <v>2020</v>
      </c>
      <c r="L1632" s="18">
        <v>44070</v>
      </c>
      <c r="N1632" t="str">
        <f>IF(VLOOKUP(A1632, NHDWaterbody_resolvable_inDWSA!$A$1:$B$165,2,FALSE)&gt;0,"Yes","No")</f>
        <v>Yes</v>
      </c>
    </row>
    <row r="1633" spans="1:14" x14ac:dyDescent="0.25">
      <c r="A1633" s="17" t="s">
        <v>23</v>
      </c>
      <c r="B1633" s="17">
        <v>104</v>
      </c>
      <c r="C1633" s="17">
        <v>9360000</v>
      </c>
      <c r="E1633" s="13">
        <v>6309.5766601599998</v>
      </c>
      <c r="F1633" s="13">
        <v>6309.5766601599998</v>
      </c>
      <c r="G1633" s="13">
        <v>0</v>
      </c>
      <c r="H1633" s="13">
        <v>6309.5766601599998</v>
      </c>
      <c r="I1633" s="13">
        <v>0</v>
      </c>
      <c r="J1633" s="17">
        <v>240</v>
      </c>
      <c r="K1633" s="17">
        <v>2020</v>
      </c>
      <c r="L1633" s="18">
        <v>44070</v>
      </c>
      <c r="N1633" t="e">
        <f>IF(VLOOKUP(A1633, NHDWaterbody_resolvable_inDWSA!$A$1:$B$165,2,FALSE)&gt;0,"Yes","No")</f>
        <v>#N/A</v>
      </c>
    </row>
    <row r="1634" spans="1:14" x14ac:dyDescent="0.25">
      <c r="A1634" s="17" t="s">
        <v>30</v>
      </c>
      <c r="B1634" s="17">
        <v>576</v>
      </c>
      <c r="C1634" s="17">
        <v>51840000</v>
      </c>
      <c r="E1634" s="13">
        <v>6309.5766601599998</v>
      </c>
      <c r="F1634" s="13">
        <v>6309.5766601599998</v>
      </c>
      <c r="G1634" s="13">
        <v>0</v>
      </c>
      <c r="H1634" s="13">
        <v>6309.5766601599998</v>
      </c>
      <c r="I1634" s="13">
        <v>5.1469362958500001E-4</v>
      </c>
      <c r="J1634" s="17">
        <v>240</v>
      </c>
      <c r="K1634" s="17">
        <v>2020</v>
      </c>
      <c r="L1634" s="18">
        <v>44070</v>
      </c>
      <c r="N1634" t="e">
        <f>IF(VLOOKUP(A1634, NHDWaterbody_resolvable_inDWSA!$A$1:$B$165,2,FALSE)&gt;0,"Yes","No")</f>
        <v>#N/A</v>
      </c>
    </row>
    <row r="1635" spans="1:14" x14ac:dyDescent="0.25">
      <c r="A1635" s="1" t="s">
        <v>14</v>
      </c>
      <c r="B1635" s="1">
        <v>92</v>
      </c>
      <c r="C1635" s="1">
        <v>8280000</v>
      </c>
      <c r="E1635" s="13">
        <v>6309.5766601599998</v>
      </c>
      <c r="F1635" s="13">
        <v>2679169.5</v>
      </c>
      <c r="G1635" s="13">
        <v>2672859.9233400002</v>
      </c>
      <c r="H1635" s="13">
        <v>765619.49427300005</v>
      </c>
      <c r="I1635" s="13">
        <v>608520.78615199996</v>
      </c>
      <c r="J1635" s="1">
        <v>239</v>
      </c>
      <c r="K1635" s="1">
        <v>2020</v>
      </c>
      <c r="L1635" s="2">
        <v>44069</v>
      </c>
      <c r="N1635" s="17" t="e">
        <f>IF(VLOOKUP(A1635, NHDWaterbody_resolvable_inDWSA!$A$1:$B$165,2,FALSE)&gt;0,"Yes","No")</f>
        <v>#N/A</v>
      </c>
    </row>
    <row r="1636" spans="1:14" x14ac:dyDescent="0.25">
      <c r="A1636" s="1" t="s">
        <v>34</v>
      </c>
      <c r="B1636" s="1">
        <v>31</v>
      </c>
      <c r="C1636" s="1">
        <v>2790000</v>
      </c>
      <c r="E1636" s="13">
        <v>100000.054688</v>
      </c>
      <c r="F1636" s="13">
        <v>1499685.25</v>
      </c>
      <c r="G1636" s="13">
        <v>1399685.1953100001</v>
      </c>
      <c r="H1636" s="13">
        <v>602713.539567</v>
      </c>
      <c r="I1636" s="13">
        <v>370481.86962200003</v>
      </c>
      <c r="J1636" s="1">
        <v>239</v>
      </c>
      <c r="K1636" s="1">
        <v>2020</v>
      </c>
      <c r="L1636" s="2">
        <v>44069</v>
      </c>
      <c r="N1636" t="str">
        <f>IF(VLOOKUP(A1636, NHDWaterbody_resolvable_inDWSA!$A$1:$B$165,2,FALSE)&gt;0,"Yes","No")</f>
        <v>Yes</v>
      </c>
    </row>
    <row r="1637" spans="1:14" x14ac:dyDescent="0.25">
      <c r="A1637" s="1" t="s">
        <v>20</v>
      </c>
      <c r="B1637" s="1">
        <v>2477</v>
      </c>
      <c r="C1637" s="1">
        <v>222930000</v>
      </c>
      <c r="E1637" s="13">
        <v>6309.5766601599998</v>
      </c>
      <c r="F1637" s="13">
        <v>2910718.75</v>
      </c>
      <c r="G1637" s="13">
        <v>2904409.1733400002</v>
      </c>
      <c r="H1637" s="13">
        <v>399087.681125</v>
      </c>
      <c r="I1637" s="13">
        <v>348062.88711299998</v>
      </c>
      <c r="J1637" s="1">
        <v>239</v>
      </c>
      <c r="K1637" s="1">
        <v>2020</v>
      </c>
      <c r="L1637" s="2">
        <v>44069</v>
      </c>
      <c r="N1637" t="e">
        <f>IF(VLOOKUP(A1637, NHDWaterbody_resolvable_inDWSA!$A$1:$B$165,2,FALSE)&gt;0,"Yes","No")</f>
        <v>#N/A</v>
      </c>
    </row>
    <row r="1638" spans="1:14" x14ac:dyDescent="0.25">
      <c r="A1638" s="1" t="s">
        <v>21</v>
      </c>
      <c r="B1638" s="1">
        <v>1667</v>
      </c>
      <c r="C1638" s="1">
        <v>150030000</v>
      </c>
      <c r="E1638" s="13">
        <v>6309.5766601599998</v>
      </c>
      <c r="F1638" s="13">
        <v>2831393</v>
      </c>
      <c r="G1638" s="13">
        <v>2825083.4233400002</v>
      </c>
      <c r="H1638" s="13">
        <v>318571.11015600001</v>
      </c>
      <c r="I1638" s="13">
        <v>367699.44515799999</v>
      </c>
      <c r="J1638" s="1">
        <v>239</v>
      </c>
      <c r="K1638" s="1">
        <v>2020</v>
      </c>
      <c r="L1638" s="2">
        <v>44069</v>
      </c>
      <c r="N1638" t="e">
        <f>IF(VLOOKUP(A1638, NHDWaterbody_resolvable_inDWSA!$A$1:$B$165,2,FALSE)&gt;0,"Yes","No")</f>
        <v>#N/A</v>
      </c>
    </row>
    <row r="1639" spans="1:14" x14ac:dyDescent="0.25">
      <c r="A1639" s="1" t="s">
        <v>49</v>
      </c>
      <c r="B1639" s="1">
        <v>102</v>
      </c>
      <c r="C1639" s="1">
        <v>9180000</v>
      </c>
      <c r="E1639" s="13">
        <v>6309.5766601599998</v>
      </c>
      <c r="F1639" s="13">
        <v>2089297</v>
      </c>
      <c r="G1639" s="13">
        <v>2082987.42334</v>
      </c>
      <c r="H1639" s="13">
        <v>311460.39174499997</v>
      </c>
      <c r="I1639" s="13">
        <v>334702.08175800001</v>
      </c>
      <c r="J1639" s="1">
        <v>239</v>
      </c>
      <c r="K1639" s="1">
        <v>2020</v>
      </c>
      <c r="L1639" s="2">
        <v>44069</v>
      </c>
      <c r="N1639" s="17" t="str">
        <f>IF(VLOOKUP(A1639, NHDWaterbody_resolvable_inDWSA!$A$1:$B$165,2,FALSE)&gt;0,"Yes","No")</f>
        <v>Yes</v>
      </c>
    </row>
    <row r="1640" spans="1:14" x14ac:dyDescent="0.25">
      <c r="A1640" s="1" t="s">
        <v>31</v>
      </c>
      <c r="B1640" s="1">
        <v>92</v>
      </c>
      <c r="C1640" s="1">
        <v>8280000</v>
      </c>
      <c r="E1640" s="13">
        <v>8790.2294921899993</v>
      </c>
      <c r="F1640" s="13">
        <v>346737</v>
      </c>
      <c r="G1640" s="13">
        <v>337946.77050799999</v>
      </c>
      <c r="H1640" s="13">
        <v>117934.790135</v>
      </c>
      <c r="I1640" s="13">
        <v>72140.212122299999</v>
      </c>
      <c r="J1640" s="1">
        <v>239</v>
      </c>
      <c r="K1640" s="1">
        <v>2020</v>
      </c>
      <c r="L1640" s="2">
        <v>44069</v>
      </c>
      <c r="N1640" t="e">
        <f>IF(VLOOKUP(A1640, NHDWaterbody_resolvable_inDWSA!$A$1:$B$165,2,FALSE)&gt;0,"Yes","No")</f>
        <v>#N/A</v>
      </c>
    </row>
    <row r="1641" spans="1:14" x14ac:dyDescent="0.25">
      <c r="A1641" s="1" t="s">
        <v>26</v>
      </c>
      <c r="B1641" s="1">
        <v>343</v>
      </c>
      <c r="C1641" s="1">
        <v>30870000</v>
      </c>
      <c r="E1641" s="13">
        <v>6309.5766601599998</v>
      </c>
      <c r="F1641" s="13">
        <v>794328.375</v>
      </c>
      <c r="G1641" s="13">
        <v>788018.79833999998</v>
      </c>
      <c r="H1641" s="13">
        <v>91974.648316499995</v>
      </c>
      <c r="I1641" s="13">
        <v>117586.37658900001</v>
      </c>
      <c r="J1641" s="1">
        <v>239</v>
      </c>
      <c r="K1641" s="1">
        <v>2020</v>
      </c>
      <c r="L1641" s="2">
        <v>44069</v>
      </c>
      <c r="N1641" t="e">
        <f>IF(VLOOKUP(A1641, NHDWaterbody_resolvable_inDWSA!$A$1:$B$165,2,FALSE)&gt;0,"Yes","No")</f>
        <v>#N/A</v>
      </c>
    </row>
    <row r="1642" spans="1:14" x14ac:dyDescent="0.25">
      <c r="A1642" s="1" t="s">
        <v>17</v>
      </c>
      <c r="B1642" s="1">
        <v>753</v>
      </c>
      <c r="C1642" s="1">
        <v>67770000</v>
      </c>
      <c r="E1642" s="13">
        <v>6309.5766601599998</v>
      </c>
      <c r="F1642" s="13">
        <v>539511.0625</v>
      </c>
      <c r="G1642" s="13">
        <v>533201.48583999998</v>
      </c>
      <c r="H1642" s="13">
        <v>74127.3678697</v>
      </c>
      <c r="I1642" s="13">
        <v>95398.728630500002</v>
      </c>
      <c r="J1642" s="1">
        <v>239</v>
      </c>
      <c r="K1642" s="1">
        <v>2020</v>
      </c>
      <c r="L1642" s="2">
        <v>44069</v>
      </c>
      <c r="N1642" t="e">
        <f>IF(VLOOKUP(A1642, NHDWaterbody_resolvable_inDWSA!$A$1:$B$165,2,FALSE)&gt;0,"Yes","No")</f>
        <v>#N/A</v>
      </c>
    </row>
    <row r="1643" spans="1:14" x14ac:dyDescent="0.25">
      <c r="A1643" s="1" t="s">
        <v>15</v>
      </c>
      <c r="B1643" s="1">
        <v>1174</v>
      </c>
      <c r="C1643" s="1">
        <v>105660000</v>
      </c>
      <c r="E1643" s="13">
        <v>6309.5766601599998</v>
      </c>
      <c r="F1643" s="13">
        <v>711213.875</v>
      </c>
      <c r="G1643" s="13">
        <v>704904.29833999998</v>
      </c>
      <c r="H1643" s="13">
        <v>55139.107213499999</v>
      </c>
      <c r="I1643" s="13">
        <v>106837.100288</v>
      </c>
      <c r="J1643" s="1">
        <v>239</v>
      </c>
      <c r="K1643" s="1">
        <v>2020</v>
      </c>
      <c r="L1643" s="2">
        <v>44069</v>
      </c>
      <c r="N1643" t="e">
        <f>IF(VLOOKUP(A1643, NHDWaterbody_resolvable_inDWSA!$A$1:$B$165,2,FALSE)&gt;0,"Yes","No")</f>
        <v>#N/A</v>
      </c>
    </row>
    <row r="1644" spans="1:14" x14ac:dyDescent="0.25">
      <c r="A1644" s="1" t="s">
        <v>50</v>
      </c>
      <c r="B1644" s="1">
        <v>45</v>
      </c>
      <c r="C1644" s="1">
        <v>4050000</v>
      </c>
      <c r="E1644" s="13">
        <v>6309.5766601599998</v>
      </c>
      <c r="F1644" s="13">
        <v>310456.03125</v>
      </c>
      <c r="G1644" s="13">
        <v>304146.45458999998</v>
      </c>
      <c r="H1644" s="13">
        <v>43231.4848958</v>
      </c>
      <c r="I1644" s="13">
        <v>61897.291103099997</v>
      </c>
      <c r="J1644" s="1">
        <v>239</v>
      </c>
      <c r="K1644" s="1">
        <v>2020</v>
      </c>
      <c r="L1644" s="2">
        <v>44069</v>
      </c>
      <c r="N1644" t="e">
        <f>IF(VLOOKUP(A1644, NHDWaterbody_resolvable_inDWSA!$A$1:$B$165,2,FALSE)&gt;0,"Yes","No")</f>
        <v>#N/A</v>
      </c>
    </row>
    <row r="1645" spans="1:14" x14ac:dyDescent="0.25">
      <c r="A1645" s="1" t="s">
        <v>46</v>
      </c>
      <c r="B1645" s="1">
        <v>5</v>
      </c>
      <c r="C1645" s="1">
        <v>450000</v>
      </c>
      <c r="E1645" s="13">
        <v>6309.5766601599998</v>
      </c>
      <c r="F1645" s="13">
        <v>32210.6992188</v>
      </c>
      <c r="G1645" s="13">
        <v>25901.1225586</v>
      </c>
      <c r="H1645" s="13">
        <v>21075.803613299999</v>
      </c>
      <c r="I1645" s="13">
        <v>8326.7441346699998</v>
      </c>
      <c r="J1645" s="1">
        <v>239</v>
      </c>
      <c r="K1645" s="1">
        <v>2020</v>
      </c>
      <c r="L1645" s="2">
        <v>44069</v>
      </c>
      <c r="N1645" s="17" t="e">
        <f>IF(VLOOKUP(A1645, NHDWaterbody_resolvable_inDWSA!$A$1:$B$165,2,FALSE)&gt;0,"Yes","No")</f>
        <v>#N/A</v>
      </c>
    </row>
    <row r="1646" spans="1:14" x14ac:dyDescent="0.25">
      <c r="A1646" s="1" t="s">
        <v>22</v>
      </c>
      <c r="B1646" s="1">
        <v>107</v>
      </c>
      <c r="C1646" s="1">
        <v>9630000</v>
      </c>
      <c r="E1646" s="13">
        <v>6309.5766601599998</v>
      </c>
      <c r="F1646" s="13">
        <v>105681.796875</v>
      </c>
      <c r="G1646" s="13">
        <v>99372.220214800007</v>
      </c>
      <c r="H1646" s="13">
        <v>20224.359174199999</v>
      </c>
      <c r="I1646" s="13">
        <v>23630.312056399998</v>
      </c>
      <c r="J1646" s="1">
        <v>239</v>
      </c>
      <c r="K1646" s="1">
        <v>2020</v>
      </c>
      <c r="L1646" s="2">
        <v>44069</v>
      </c>
      <c r="N1646" s="17" t="e">
        <f>IF(VLOOKUP(A1646, NHDWaterbody_resolvable_inDWSA!$A$1:$B$165,2,FALSE)&gt;0,"Yes","No")</f>
        <v>#N/A</v>
      </c>
    </row>
    <row r="1647" spans="1:14" x14ac:dyDescent="0.25">
      <c r="A1647" s="1" t="s">
        <v>27</v>
      </c>
      <c r="B1647" s="1">
        <v>221</v>
      </c>
      <c r="C1647" s="1">
        <v>19890000</v>
      </c>
      <c r="E1647" s="13">
        <v>6309.5766601599998</v>
      </c>
      <c r="F1647" s="13">
        <v>188799.25</v>
      </c>
      <c r="G1647" s="13">
        <v>182489.67334000001</v>
      </c>
      <c r="H1647" s="13">
        <v>12883.405132</v>
      </c>
      <c r="I1647" s="13">
        <v>20657.594239599999</v>
      </c>
      <c r="J1647" s="1">
        <v>239</v>
      </c>
      <c r="K1647" s="1">
        <v>2020</v>
      </c>
      <c r="L1647" s="2">
        <v>44069</v>
      </c>
      <c r="N1647" s="17" t="e">
        <f>IF(VLOOKUP(A1647, NHDWaterbody_resolvable_inDWSA!$A$1:$B$165,2,FALSE)&gt;0,"Yes","No")</f>
        <v>#N/A</v>
      </c>
    </row>
    <row r="1648" spans="1:14" x14ac:dyDescent="0.25">
      <c r="A1648" s="1" t="s">
        <v>24</v>
      </c>
      <c r="B1648" s="1">
        <v>251</v>
      </c>
      <c r="C1648" s="1">
        <v>22590000</v>
      </c>
      <c r="E1648" s="13">
        <v>6309.5766601599998</v>
      </c>
      <c r="F1648" s="13">
        <v>337287.5625</v>
      </c>
      <c r="G1648" s="13">
        <v>330977.98583999998</v>
      </c>
      <c r="H1648" s="13">
        <v>12624.248498200001</v>
      </c>
      <c r="I1648" s="13">
        <v>34541.316320400001</v>
      </c>
      <c r="J1648" s="1">
        <v>239</v>
      </c>
      <c r="K1648" s="1">
        <v>2020</v>
      </c>
      <c r="L1648" s="2">
        <v>44069</v>
      </c>
      <c r="N1648" t="str">
        <f>IF(VLOOKUP(A1648, NHDWaterbody_resolvable_inDWSA!$A$1:$B$165,2,FALSE)&gt;0,"Yes","No")</f>
        <v>Yes</v>
      </c>
    </row>
    <row r="1649" spans="1:14" x14ac:dyDescent="0.25">
      <c r="A1649" s="1" t="s">
        <v>54</v>
      </c>
      <c r="B1649" s="1">
        <v>36</v>
      </c>
      <c r="C1649" s="1">
        <v>3240000</v>
      </c>
      <c r="E1649" s="13">
        <v>6309.5766601599998</v>
      </c>
      <c r="F1649" s="13">
        <v>82413.8828125</v>
      </c>
      <c r="G1649" s="13">
        <v>76104.306152300007</v>
      </c>
      <c r="H1649" s="13">
        <v>11473.7897949</v>
      </c>
      <c r="I1649" s="13">
        <v>17278.2088707</v>
      </c>
      <c r="J1649" s="1">
        <v>239</v>
      </c>
      <c r="K1649" s="1">
        <v>2020</v>
      </c>
      <c r="L1649" s="2">
        <v>44069</v>
      </c>
      <c r="N1649" s="17" t="str">
        <f>IF(VLOOKUP(A1649, NHDWaterbody_resolvable_inDWSA!$A$1:$B$165,2,FALSE)&gt;0,"Yes","No")</f>
        <v>Yes</v>
      </c>
    </row>
    <row r="1650" spans="1:14" x14ac:dyDescent="0.25">
      <c r="A1650" s="1" t="s">
        <v>16</v>
      </c>
      <c r="B1650" s="1">
        <v>94</v>
      </c>
      <c r="C1650" s="1">
        <v>8460000</v>
      </c>
      <c r="E1650" s="13">
        <v>6309.5766601599998</v>
      </c>
      <c r="F1650" s="13">
        <v>31332.8789063</v>
      </c>
      <c r="G1650" s="13">
        <v>25023.3022461</v>
      </c>
      <c r="H1650" s="13">
        <v>6906.2270403900002</v>
      </c>
      <c r="I1650" s="13">
        <v>3130.2881075499999</v>
      </c>
      <c r="J1650" s="1">
        <v>239</v>
      </c>
      <c r="K1650" s="1">
        <v>2020</v>
      </c>
      <c r="L1650" s="2">
        <v>44069</v>
      </c>
      <c r="N1650" t="str">
        <f>IF(VLOOKUP(A1650, NHDWaterbody_resolvable_inDWSA!$A$1:$B$165,2,FALSE)&gt;0,"Yes","No")</f>
        <v>Yes</v>
      </c>
    </row>
    <row r="1651" spans="1:14" x14ac:dyDescent="0.25">
      <c r="A1651" s="1" t="s">
        <v>32</v>
      </c>
      <c r="B1651" s="1">
        <v>71</v>
      </c>
      <c r="C1651" s="1">
        <v>6390000</v>
      </c>
      <c r="E1651" s="13">
        <v>6309.5766601599998</v>
      </c>
      <c r="F1651" s="13">
        <v>6309.5766601599998</v>
      </c>
      <c r="G1651" s="13">
        <v>0</v>
      </c>
      <c r="H1651" s="13">
        <v>6309.5766601599998</v>
      </c>
      <c r="I1651" s="13">
        <v>0</v>
      </c>
      <c r="J1651" s="1">
        <v>239</v>
      </c>
      <c r="K1651" s="1">
        <v>2020</v>
      </c>
      <c r="L1651" s="2">
        <v>44069</v>
      </c>
      <c r="N1651" t="e">
        <f>IF(VLOOKUP(A1651, NHDWaterbody_resolvable_inDWSA!$A$1:$B$165,2,FALSE)&gt;0,"Yes","No")</f>
        <v>#N/A</v>
      </c>
    </row>
    <row r="1652" spans="1:14" x14ac:dyDescent="0.25">
      <c r="A1652" s="1" t="s">
        <v>33</v>
      </c>
      <c r="B1652" s="1">
        <v>192</v>
      </c>
      <c r="C1652" s="1">
        <v>17280000</v>
      </c>
      <c r="E1652" s="13">
        <v>6309.5766601599998</v>
      </c>
      <c r="F1652" s="13">
        <v>6309.5766601599998</v>
      </c>
      <c r="G1652" s="13">
        <v>0</v>
      </c>
      <c r="H1652" s="13">
        <v>6309.5766601599998</v>
      </c>
      <c r="I1652" s="13">
        <v>0</v>
      </c>
      <c r="J1652" s="1">
        <v>239</v>
      </c>
      <c r="K1652" s="1">
        <v>2020</v>
      </c>
      <c r="L1652" s="2">
        <v>44069</v>
      </c>
      <c r="N1652" t="str">
        <f>IF(VLOOKUP(A1652, NHDWaterbody_resolvable_inDWSA!$A$1:$B$165,2,FALSE)&gt;0,"Yes","No")</f>
        <v>Yes</v>
      </c>
    </row>
    <row r="1653" spans="1:14" x14ac:dyDescent="0.25">
      <c r="A1653" s="1" t="s">
        <v>35</v>
      </c>
      <c r="B1653" s="1">
        <v>148</v>
      </c>
      <c r="C1653" s="1">
        <v>13320000</v>
      </c>
      <c r="E1653" s="13">
        <v>6309.5766601599998</v>
      </c>
      <c r="F1653" s="13">
        <v>6309.5766601599998</v>
      </c>
      <c r="G1653" s="13">
        <v>0</v>
      </c>
      <c r="H1653" s="13">
        <v>6309.5766601599998</v>
      </c>
      <c r="I1653" s="13">
        <v>0</v>
      </c>
      <c r="J1653" s="1">
        <v>239</v>
      </c>
      <c r="K1653" s="1">
        <v>2020</v>
      </c>
      <c r="L1653" s="2">
        <v>44069</v>
      </c>
      <c r="N1653" t="e">
        <f>IF(VLOOKUP(A1653, NHDWaterbody_resolvable_inDWSA!$A$1:$B$165,2,FALSE)&gt;0,"Yes","No")</f>
        <v>#N/A</v>
      </c>
    </row>
    <row r="1654" spans="1:14" x14ac:dyDescent="0.25">
      <c r="A1654" s="1" t="s">
        <v>36</v>
      </c>
      <c r="B1654" s="1">
        <v>32</v>
      </c>
      <c r="C1654" s="1">
        <v>2880000</v>
      </c>
      <c r="E1654" s="13">
        <v>6309.5766601599998</v>
      </c>
      <c r="F1654" s="13">
        <v>6309.5766601599998</v>
      </c>
      <c r="G1654" s="13">
        <v>0</v>
      </c>
      <c r="H1654" s="13">
        <v>6309.5766601599998</v>
      </c>
      <c r="I1654" s="13">
        <v>0</v>
      </c>
      <c r="J1654" s="1">
        <v>239</v>
      </c>
      <c r="K1654" s="1">
        <v>2020</v>
      </c>
      <c r="L1654" s="2">
        <v>44069</v>
      </c>
      <c r="N1654" s="17" t="e">
        <f>IF(VLOOKUP(A1654, NHDWaterbody_resolvable_inDWSA!$A$1:$B$165,2,FALSE)&gt;0,"Yes","No")</f>
        <v>#N/A</v>
      </c>
    </row>
    <row r="1655" spans="1:14" x14ac:dyDescent="0.25">
      <c r="A1655" s="1" t="s">
        <v>52</v>
      </c>
      <c r="B1655" s="1">
        <v>50</v>
      </c>
      <c r="C1655" s="1">
        <v>4500000</v>
      </c>
      <c r="E1655" s="13">
        <v>6309.5766601599998</v>
      </c>
      <c r="F1655" s="13">
        <v>6309.5766601599998</v>
      </c>
      <c r="G1655" s="13">
        <v>0</v>
      </c>
      <c r="H1655" s="13">
        <v>6309.5766601599998</v>
      </c>
      <c r="I1655" s="13">
        <v>0</v>
      </c>
      <c r="J1655" s="1">
        <v>239</v>
      </c>
      <c r="K1655" s="1">
        <v>2020</v>
      </c>
      <c r="L1655" s="2">
        <v>44069</v>
      </c>
      <c r="N1655" t="e">
        <f>IF(VLOOKUP(A1655, NHDWaterbody_resolvable_inDWSA!$A$1:$B$165,2,FALSE)&gt;0,"Yes","No")</f>
        <v>#N/A</v>
      </c>
    </row>
    <row r="1656" spans="1:14" x14ac:dyDescent="0.25">
      <c r="A1656" s="1" t="s">
        <v>37</v>
      </c>
      <c r="B1656" s="1">
        <v>114</v>
      </c>
      <c r="C1656" s="1">
        <v>10260000</v>
      </c>
      <c r="E1656" s="13">
        <v>6309.5766601599998</v>
      </c>
      <c r="F1656" s="13">
        <v>6309.5766601599998</v>
      </c>
      <c r="G1656" s="13">
        <v>0</v>
      </c>
      <c r="H1656" s="13">
        <v>6309.5766601599998</v>
      </c>
      <c r="I1656" s="13">
        <v>0</v>
      </c>
      <c r="J1656" s="1">
        <v>239</v>
      </c>
      <c r="K1656" s="1">
        <v>2020</v>
      </c>
      <c r="L1656" s="2">
        <v>44069</v>
      </c>
      <c r="N1656" s="17" t="e">
        <f>IF(VLOOKUP(A1656, NHDWaterbody_resolvable_inDWSA!$A$1:$B$165,2,FALSE)&gt;0,"Yes","No")</f>
        <v>#N/A</v>
      </c>
    </row>
    <row r="1657" spans="1:14" x14ac:dyDescent="0.25">
      <c r="A1657" s="1" t="s">
        <v>38</v>
      </c>
      <c r="B1657" s="1">
        <v>160</v>
      </c>
      <c r="C1657" s="1">
        <v>14400000</v>
      </c>
      <c r="E1657" s="13">
        <v>6309.5766601599998</v>
      </c>
      <c r="F1657" s="13">
        <v>6309.5766601599998</v>
      </c>
      <c r="G1657" s="13">
        <v>0</v>
      </c>
      <c r="H1657" s="13">
        <v>6309.5766601599998</v>
      </c>
      <c r="I1657" s="13">
        <v>0</v>
      </c>
      <c r="J1657" s="1">
        <v>239</v>
      </c>
      <c r="K1657" s="1">
        <v>2020</v>
      </c>
      <c r="L1657" s="2">
        <v>44069</v>
      </c>
      <c r="N1657" t="e">
        <f>IF(VLOOKUP(A1657, NHDWaterbody_resolvable_inDWSA!$A$1:$B$165,2,FALSE)&gt;0,"Yes","No")</f>
        <v>#N/A</v>
      </c>
    </row>
    <row r="1658" spans="1:14" x14ac:dyDescent="0.25">
      <c r="A1658" s="1" t="s">
        <v>39</v>
      </c>
      <c r="B1658" s="1">
        <v>4</v>
      </c>
      <c r="C1658" s="1">
        <v>360000</v>
      </c>
      <c r="E1658" s="13">
        <v>6309.5766601599998</v>
      </c>
      <c r="F1658" s="13">
        <v>6309.5766601599998</v>
      </c>
      <c r="G1658" s="13">
        <v>0</v>
      </c>
      <c r="H1658" s="13">
        <v>6309.5766601599998</v>
      </c>
      <c r="I1658" s="13">
        <v>0</v>
      </c>
      <c r="J1658" s="1">
        <v>239</v>
      </c>
      <c r="K1658" s="1">
        <v>2020</v>
      </c>
      <c r="L1658" s="2">
        <v>44069</v>
      </c>
      <c r="N1658" s="17" t="e">
        <f>IF(VLOOKUP(A1658, NHDWaterbody_resolvable_inDWSA!$A$1:$B$165,2,FALSE)&gt;0,"Yes","No")</f>
        <v>#N/A</v>
      </c>
    </row>
    <row r="1659" spans="1:14" x14ac:dyDescent="0.25">
      <c r="A1659" s="1" t="s">
        <v>40</v>
      </c>
      <c r="B1659" s="1">
        <v>14</v>
      </c>
      <c r="C1659" s="1">
        <v>1260000</v>
      </c>
      <c r="E1659" s="13">
        <v>6309.5766601599998</v>
      </c>
      <c r="F1659" s="13">
        <v>6309.5766601599998</v>
      </c>
      <c r="G1659" s="13">
        <v>0</v>
      </c>
      <c r="H1659" s="13">
        <v>6309.5766601599998</v>
      </c>
      <c r="I1659" s="13">
        <v>0</v>
      </c>
      <c r="J1659" s="1">
        <v>239</v>
      </c>
      <c r="K1659" s="1">
        <v>2020</v>
      </c>
      <c r="L1659" s="2">
        <v>44069</v>
      </c>
      <c r="N1659" t="str">
        <f>IF(VLOOKUP(A1659, NHDWaterbody_resolvable_inDWSA!$A$1:$B$165,2,FALSE)&gt;0,"Yes","No")</f>
        <v>Yes</v>
      </c>
    </row>
    <row r="1660" spans="1:14" x14ac:dyDescent="0.25">
      <c r="A1660" s="1" t="s">
        <v>41</v>
      </c>
      <c r="B1660" s="1">
        <v>25</v>
      </c>
      <c r="C1660" s="1">
        <v>2250000</v>
      </c>
      <c r="E1660" s="13">
        <v>6309.5766601599998</v>
      </c>
      <c r="F1660" s="13">
        <v>6309.5766601599998</v>
      </c>
      <c r="G1660" s="13">
        <v>0</v>
      </c>
      <c r="H1660" s="13">
        <v>6309.5766601599998</v>
      </c>
      <c r="I1660" s="13">
        <v>0</v>
      </c>
      <c r="J1660" s="1">
        <v>239</v>
      </c>
      <c r="K1660" s="1">
        <v>2020</v>
      </c>
      <c r="L1660" s="2">
        <v>44069</v>
      </c>
      <c r="N1660" s="17" t="str">
        <f>IF(VLOOKUP(A1660, NHDWaterbody_resolvable_inDWSA!$A$1:$B$165,2,FALSE)&gt;0,"Yes","No")</f>
        <v>Yes</v>
      </c>
    </row>
    <row r="1661" spans="1:14" x14ac:dyDescent="0.25">
      <c r="A1661" s="1" t="s">
        <v>42</v>
      </c>
      <c r="B1661" s="1">
        <v>14</v>
      </c>
      <c r="C1661" s="1">
        <v>1260000</v>
      </c>
      <c r="E1661" s="13">
        <v>6309.5766601599998</v>
      </c>
      <c r="F1661" s="13">
        <v>6309.5766601599998</v>
      </c>
      <c r="G1661" s="13">
        <v>0</v>
      </c>
      <c r="H1661" s="13">
        <v>6309.5766601599998</v>
      </c>
      <c r="I1661" s="13">
        <v>0</v>
      </c>
      <c r="J1661" s="1">
        <v>239</v>
      </c>
      <c r="K1661" s="1">
        <v>2020</v>
      </c>
      <c r="L1661" s="2">
        <v>44069</v>
      </c>
      <c r="N1661" s="17" t="str">
        <f>IF(VLOOKUP(A1661, NHDWaterbody_resolvable_inDWSA!$A$1:$B$165,2,FALSE)&gt;0,"Yes","No")</f>
        <v>Yes</v>
      </c>
    </row>
    <row r="1662" spans="1:14" x14ac:dyDescent="0.25">
      <c r="A1662" s="1" t="s">
        <v>43</v>
      </c>
      <c r="B1662" s="1">
        <v>21</v>
      </c>
      <c r="C1662" s="1">
        <v>1890000</v>
      </c>
      <c r="E1662" s="13">
        <v>6309.5766601599998</v>
      </c>
      <c r="F1662" s="13">
        <v>6309.5766601599998</v>
      </c>
      <c r="G1662" s="13">
        <v>0</v>
      </c>
      <c r="H1662" s="13">
        <v>6309.5766601599998</v>
      </c>
      <c r="I1662" s="13">
        <v>0</v>
      </c>
      <c r="J1662" s="1">
        <v>239</v>
      </c>
      <c r="K1662" s="1">
        <v>2020</v>
      </c>
      <c r="L1662" s="2">
        <v>44069</v>
      </c>
      <c r="N1662" t="e">
        <f>IF(VLOOKUP(A1662, NHDWaterbody_resolvable_inDWSA!$A$1:$B$165,2,FALSE)&gt;0,"Yes","No")</f>
        <v>#N/A</v>
      </c>
    </row>
    <row r="1663" spans="1:14" x14ac:dyDescent="0.25">
      <c r="A1663" s="1" t="s">
        <v>45</v>
      </c>
      <c r="B1663" s="1">
        <v>24</v>
      </c>
      <c r="C1663" s="1">
        <v>2160000</v>
      </c>
      <c r="E1663" s="13">
        <v>6309.5766601599998</v>
      </c>
      <c r="F1663" s="13">
        <v>6309.5766601599998</v>
      </c>
      <c r="G1663" s="13">
        <v>0</v>
      </c>
      <c r="H1663" s="13">
        <v>6309.5766601599998</v>
      </c>
      <c r="I1663" s="13">
        <v>0</v>
      </c>
      <c r="J1663" s="1">
        <v>239</v>
      </c>
      <c r="K1663" s="1">
        <v>2020</v>
      </c>
      <c r="L1663" s="2">
        <v>44069</v>
      </c>
      <c r="N1663" s="17" t="str">
        <f>IF(VLOOKUP(A1663, NHDWaterbody_resolvable_inDWSA!$A$1:$B$165,2,FALSE)&gt;0,"Yes","No")</f>
        <v>Yes</v>
      </c>
    </row>
    <row r="1664" spans="1:14" x14ac:dyDescent="0.25">
      <c r="A1664" s="1" t="s">
        <v>25</v>
      </c>
      <c r="B1664" s="1">
        <v>46</v>
      </c>
      <c r="C1664" s="1">
        <v>4140000</v>
      </c>
      <c r="E1664" s="13">
        <v>6309.5766601599998</v>
      </c>
      <c r="F1664" s="13">
        <v>6309.5766601599998</v>
      </c>
      <c r="G1664" s="13">
        <v>0</v>
      </c>
      <c r="H1664" s="13">
        <v>6309.5766601599998</v>
      </c>
      <c r="I1664" s="13">
        <v>0</v>
      </c>
      <c r="J1664" s="1">
        <v>239</v>
      </c>
      <c r="K1664" s="1">
        <v>2020</v>
      </c>
      <c r="L1664" s="2">
        <v>44069</v>
      </c>
      <c r="N1664" s="17" t="e">
        <f>IF(VLOOKUP(A1664, NHDWaterbody_resolvable_inDWSA!$A$1:$B$165,2,FALSE)&gt;0,"Yes","No")</f>
        <v>#N/A</v>
      </c>
    </row>
    <row r="1665" spans="1:14" x14ac:dyDescent="0.25">
      <c r="A1665" s="1" t="s">
        <v>28</v>
      </c>
      <c r="B1665" s="1">
        <v>115</v>
      </c>
      <c r="C1665" s="1">
        <v>10350000</v>
      </c>
      <c r="E1665" s="13">
        <v>6309.5766601599998</v>
      </c>
      <c r="F1665" s="13">
        <v>6309.5766601599998</v>
      </c>
      <c r="G1665" s="13">
        <v>0</v>
      </c>
      <c r="H1665" s="13">
        <v>6309.5766601599998</v>
      </c>
      <c r="I1665" s="13">
        <v>0</v>
      </c>
      <c r="J1665" s="1">
        <v>239</v>
      </c>
      <c r="K1665" s="1">
        <v>2020</v>
      </c>
      <c r="L1665" s="2">
        <v>44069</v>
      </c>
      <c r="N1665" t="str">
        <f>IF(VLOOKUP(A1665, NHDWaterbody_resolvable_inDWSA!$A$1:$B$165,2,FALSE)&gt;0,"Yes","No")</f>
        <v>Yes</v>
      </c>
    </row>
    <row r="1666" spans="1:14" x14ac:dyDescent="0.25">
      <c r="A1666" s="1" t="s">
        <v>51</v>
      </c>
      <c r="B1666" s="1">
        <v>24</v>
      </c>
      <c r="C1666" s="1">
        <v>2160000</v>
      </c>
      <c r="E1666" s="13">
        <v>6309.5766601599998</v>
      </c>
      <c r="F1666" s="13">
        <v>6309.5766601599998</v>
      </c>
      <c r="G1666" s="13">
        <v>0</v>
      </c>
      <c r="H1666" s="13">
        <v>6309.5766601599998</v>
      </c>
      <c r="I1666" s="13">
        <v>0</v>
      </c>
      <c r="J1666" s="1">
        <v>239</v>
      </c>
      <c r="K1666" s="1">
        <v>2020</v>
      </c>
      <c r="L1666" s="2">
        <v>44069</v>
      </c>
      <c r="N1666" s="17" t="str">
        <f>IF(VLOOKUP(A1666, NHDWaterbody_resolvable_inDWSA!$A$1:$B$165,2,FALSE)&gt;0,"Yes","No")</f>
        <v>Yes</v>
      </c>
    </row>
    <row r="1667" spans="1:14" x14ac:dyDescent="0.25">
      <c r="A1667" s="1" t="s">
        <v>29</v>
      </c>
      <c r="B1667" s="1">
        <v>12</v>
      </c>
      <c r="C1667" s="1">
        <v>1080000</v>
      </c>
      <c r="E1667" s="13">
        <v>6309.5766601599998</v>
      </c>
      <c r="F1667" s="13">
        <v>6309.5766601599998</v>
      </c>
      <c r="G1667" s="13">
        <v>0</v>
      </c>
      <c r="H1667" s="13">
        <v>6309.5766601599998</v>
      </c>
      <c r="I1667" s="13">
        <v>0</v>
      </c>
      <c r="J1667" s="1">
        <v>239</v>
      </c>
      <c r="K1667" s="1">
        <v>2020</v>
      </c>
      <c r="L1667" s="2">
        <v>44069</v>
      </c>
      <c r="N1667" t="e">
        <f>IF(VLOOKUP(A1667, NHDWaterbody_resolvable_inDWSA!$A$1:$B$165,2,FALSE)&gt;0,"Yes","No")</f>
        <v>#N/A</v>
      </c>
    </row>
    <row r="1668" spans="1:14" x14ac:dyDescent="0.25">
      <c r="A1668" s="1" t="s">
        <v>53</v>
      </c>
      <c r="B1668" s="1">
        <v>24</v>
      </c>
      <c r="C1668" s="1">
        <v>2160000</v>
      </c>
      <c r="E1668" s="13">
        <v>6309.5766601599998</v>
      </c>
      <c r="F1668" s="13">
        <v>6309.5766601599998</v>
      </c>
      <c r="G1668" s="13">
        <v>0</v>
      </c>
      <c r="H1668" s="13">
        <v>6309.5766601599998</v>
      </c>
      <c r="I1668" s="13">
        <v>0</v>
      </c>
      <c r="J1668" s="1">
        <v>239</v>
      </c>
      <c r="K1668" s="1">
        <v>2020</v>
      </c>
      <c r="L1668" s="2">
        <v>44069</v>
      </c>
      <c r="N1668" s="17" t="str">
        <f>IF(VLOOKUP(A1668, NHDWaterbody_resolvable_inDWSA!$A$1:$B$165,2,FALSE)&gt;0,"Yes","No")</f>
        <v>Yes</v>
      </c>
    </row>
    <row r="1669" spans="1:14" x14ac:dyDescent="0.25">
      <c r="A1669" s="1" t="s">
        <v>47</v>
      </c>
      <c r="B1669" s="1">
        <v>14</v>
      </c>
      <c r="C1669" s="1">
        <v>1260000</v>
      </c>
      <c r="E1669" s="13">
        <v>6309.5766601599998</v>
      </c>
      <c r="F1669" s="13">
        <v>6309.5766601599998</v>
      </c>
      <c r="G1669" s="13">
        <v>0</v>
      </c>
      <c r="H1669" s="13">
        <v>6309.5766601599998</v>
      </c>
      <c r="I1669" s="13">
        <v>0</v>
      </c>
      <c r="J1669" s="1">
        <v>239</v>
      </c>
      <c r="K1669" s="1">
        <v>2020</v>
      </c>
      <c r="L1669" s="2">
        <v>44069</v>
      </c>
      <c r="N1669" t="e">
        <f>IF(VLOOKUP(A1669, NHDWaterbody_resolvable_inDWSA!$A$1:$B$165,2,FALSE)&gt;0,"Yes","No")</f>
        <v>#N/A</v>
      </c>
    </row>
    <row r="1670" spans="1:14" x14ac:dyDescent="0.25">
      <c r="A1670" s="1" t="s">
        <v>48</v>
      </c>
      <c r="B1670" s="1">
        <v>37</v>
      </c>
      <c r="C1670" s="1">
        <v>3330000</v>
      </c>
      <c r="E1670" s="13">
        <v>6309.5766601599998</v>
      </c>
      <c r="F1670" s="13">
        <v>6309.5766601599998</v>
      </c>
      <c r="G1670" s="13">
        <v>0</v>
      </c>
      <c r="H1670" s="13">
        <v>6309.5766601599998</v>
      </c>
      <c r="I1670" s="13">
        <v>0</v>
      </c>
      <c r="J1670" s="1">
        <v>239</v>
      </c>
      <c r="K1670" s="1">
        <v>2020</v>
      </c>
      <c r="L1670" s="2">
        <v>44069</v>
      </c>
      <c r="N1670" t="str">
        <f>IF(VLOOKUP(A1670, NHDWaterbody_resolvable_inDWSA!$A$1:$B$165,2,FALSE)&gt;0,"Yes","No")</f>
        <v>Yes</v>
      </c>
    </row>
    <row r="1671" spans="1:14" x14ac:dyDescent="0.25">
      <c r="A1671" s="1" t="s">
        <v>23</v>
      </c>
      <c r="B1671" s="1">
        <v>96</v>
      </c>
      <c r="C1671" s="1">
        <v>8640000</v>
      </c>
      <c r="E1671" s="13">
        <v>6309.5766601599998</v>
      </c>
      <c r="F1671" s="13">
        <v>6309.5766601599998</v>
      </c>
      <c r="G1671" s="13">
        <v>0</v>
      </c>
      <c r="H1671" s="13">
        <v>6309.5766601599998</v>
      </c>
      <c r="I1671" s="13">
        <v>0</v>
      </c>
      <c r="J1671" s="1">
        <v>239</v>
      </c>
      <c r="K1671" s="1">
        <v>2020</v>
      </c>
      <c r="L1671" s="2">
        <v>44069</v>
      </c>
      <c r="N1671" t="e">
        <f>IF(VLOOKUP(A1671, NHDWaterbody_resolvable_inDWSA!$A$1:$B$165,2,FALSE)&gt;0,"Yes","No")</f>
        <v>#N/A</v>
      </c>
    </row>
    <row r="1672" spans="1:14" x14ac:dyDescent="0.25">
      <c r="A1672" s="1" t="s">
        <v>30</v>
      </c>
      <c r="B1672" s="1">
        <v>566</v>
      </c>
      <c r="C1672" s="1">
        <v>50940000</v>
      </c>
      <c r="E1672" s="13">
        <v>6309.5766601599998</v>
      </c>
      <c r="F1672" s="13">
        <v>6309.5766601599998</v>
      </c>
      <c r="G1672" s="13">
        <v>0</v>
      </c>
      <c r="H1672" s="13">
        <v>6309.5766601599998</v>
      </c>
      <c r="I1672" s="13">
        <v>4.9257580278399995E-4</v>
      </c>
      <c r="J1672" s="1">
        <v>239</v>
      </c>
      <c r="K1672" s="1">
        <v>2020</v>
      </c>
      <c r="L1672" s="2">
        <v>44069</v>
      </c>
      <c r="N1672" t="e">
        <f>IF(VLOOKUP(A1672, NHDWaterbody_resolvable_inDWSA!$A$1:$B$165,2,FALSE)&gt;0,"Yes","No")</f>
        <v>#N/A</v>
      </c>
    </row>
    <row r="1673" spans="1:14" x14ac:dyDescent="0.25">
      <c r="A1673" s="1" t="s">
        <v>20</v>
      </c>
      <c r="B1673" s="1">
        <v>1076</v>
      </c>
      <c r="C1673" s="1">
        <v>96840000</v>
      </c>
      <c r="E1673" s="13">
        <v>6309.5766601599998</v>
      </c>
      <c r="F1673" s="13">
        <v>2679169.5</v>
      </c>
      <c r="G1673" s="13">
        <v>2672859.9233400002</v>
      </c>
      <c r="H1673" s="13">
        <v>566555.45770699997</v>
      </c>
      <c r="I1673" s="13">
        <v>435083.50450600003</v>
      </c>
      <c r="J1673" s="1">
        <v>238</v>
      </c>
      <c r="K1673" s="1">
        <v>2020</v>
      </c>
      <c r="L1673" s="2">
        <v>44068</v>
      </c>
      <c r="N1673" t="e">
        <f>IF(VLOOKUP(A1673, NHDWaterbody_resolvable_inDWSA!$A$1:$B$165,2,FALSE)&gt;0,"Yes","No")</f>
        <v>#N/A</v>
      </c>
    </row>
    <row r="1674" spans="1:14" x14ac:dyDescent="0.25">
      <c r="A1674" s="1" t="s">
        <v>14</v>
      </c>
      <c r="B1674" s="1">
        <v>96</v>
      </c>
      <c r="C1674" s="1">
        <v>8640000</v>
      </c>
      <c r="E1674" s="13">
        <v>6309.5766601599998</v>
      </c>
      <c r="F1674" s="13">
        <v>1584894.25</v>
      </c>
      <c r="G1674" s="13">
        <v>1578584.67334</v>
      </c>
      <c r="H1674" s="13">
        <v>375202.32517500001</v>
      </c>
      <c r="I1674" s="13">
        <v>368775.66774800001</v>
      </c>
      <c r="J1674" s="1">
        <v>238</v>
      </c>
      <c r="K1674" s="1">
        <v>2020</v>
      </c>
      <c r="L1674" s="2">
        <v>44068</v>
      </c>
      <c r="N1674" t="e">
        <f>IF(VLOOKUP(A1674, NHDWaterbody_resolvable_inDWSA!$A$1:$B$165,2,FALSE)&gt;0,"Yes","No")</f>
        <v>#N/A</v>
      </c>
    </row>
    <row r="1675" spans="1:14" x14ac:dyDescent="0.25">
      <c r="A1675" s="1" t="s">
        <v>34</v>
      </c>
      <c r="B1675" s="1">
        <v>6</v>
      </c>
      <c r="C1675" s="1">
        <v>540000</v>
      </c>
      <c r="E1675" s="13">
        <v>216770.515625</v>
      </c>
      <c r="F1675" s="13">
        <v>570164.3125</v>
      </c>
      <c r="G1675" s="13">
        <v>353393.796875</v>
      </c>
      <c r="H1675" s="13">
        <v>368341.06510399998</v>
      </c>
      <c r="I1675" s="13">
        <v>129403.294253</v>
      </c>
      <c r="J1675" s="1">
        <v>238</v>
      </c>
      <c r="K1675" s="1">
        <v>2020</v>
      </c>
      <c r="L1675" s="2">
        <v>44068</v>
      </c>
      <c r="N1675" s="17" t="str">
        <f>IF(VLOOKUP(A1675, NHDWaterbody_resolvable_inDWSA!$A$1:$B$165,2,FALSE)&gt;0,"Yes","No")</f>
        <v>Yes</v>
      </c>
    </row>
    <row r="1676" spans="1:14" x14ac:dyDescent="0.25">
      <c r="A1676" s="1" t="s">
        <v>49</v>
      </c>
      <c r="B1676" s="1">
        <v>117</v>
      </c>
      <c r="C1676" s="1">
        <v>10530000</v>
      </c>
      <c r="E1676" s="13">
        <v>6309.5766601599998</v>
      </c>
      <c r="F1676" s="13">
        <v>1819701.875</v>
      </c>
      <c r="G1676" s="13">
        <v>1813392.29834</v>
      </c>
      <c r="H1676" s="13">
        <v>294038.90487299999</v>
      </c>
      <c r="I1676" s="13">
        <v>267248.00298200001</v>
      </c>
      <c r="J1676" s="1">
        <v>238</v>
      </c>
      <c r="K1676" s="1">
        <v>2020</v>
      </c>
      <c r="L1676" s="2">
        <v>44068</v>
      </c>
      <c r="N1676" t="str">
        <f>IF(VLOOKUP(A1676, NHDWaterbody_resolvable_inDWSA!$A$1:$B$165,2,FALSE)&gt;0,"Yes","No")</f>
        <v>Yes</v>
      </c>
    </row>
    <row r="1677" spans="1:14" x14ac:dyDescent="0.25">
      <c r="A1677" s="1" t="s">
        <v>31</v>
      </c>
      <c r="B1677" s="1">
        <v>68</v>
      </c>
      <c r="C1677" s="1">
        <v>6120000</v>
      </c>
      <c r="E1677" s="13">
        <v>19588.4589844</v>
      </c>
      <c r="F1677" s="13">
        <v>602559.875</v>
      </c>
      <c r="G1677" s="13">
        <v>582971.41601599997</v>
      </c>
      <c r="H1677" s="13">
        <v>202767.040183</v>
      </c>
      <c r="I1677" s="13">
        <v>131306.079784</v>
      </c>
      <c r="J1677" s="1">
        <v>238</v>
      </c>
      <c r="K1677" s="1">
        <v>2020</v>
      </c>
      <c r="L1677" s="2">
        <v>44068</v>
      </c>
      <c r="N1677" s="17" t="e">
        <f>IF(VLOOKUP(A1677, NHDWaterbody_resolvable_inDWSA!$A$1:$B$165,2,FALSE)&gt;0,"Yes","No")</f>
        <v>#N/A</v>
      </c>
    </row>
    <row r="1678" spans="1:14" x14ac:dyDescent="0.25">
      <c r="A1678" s="1" t="s">
        <v>21</v>
      </c>
      <c r="B1678" s="1">
        <v>428</v>
      </c>
      <c r="C1678" s="1">
        <v>38520000</v>
      </c>
      <c r="E1678" s="13">
        <v>6309.5766601599998</v>
      </c>
      <c r="F1678" s="13">
        <v>1106624.125</v>
      </c>
      <c r="G1678" s="13">
        <v>1100314.54834</v>
      </c>
      <c r="H1678" s="13">
        <v>125005.17935200001</v>
      </c>
      <c r="I1678" s="13">
        <v>183534.03834500001</v>
      </c>
      <c r="J1678" s="1">
        <v>238</v>
      </c>
      <c r="K1678" s="1">
        <v>2020</v>
      </c>
      <c r="L1678" s="2">
        <v>44068</v>
      </c>
      <c r="N1678" s="17" t="e">
        <f>IF(VLOOKUP(A1678, NHDWaterbody_resolvable_inDWSA!$A$1:$B$165,2,FALSE)&gt;0,"Yes","No")</f>
        <v>#N/A</v>
      </c>
    </row>
    <row r="1679" spans="1:14" x14ac:dyDescent="0.25">
      <c r="A1679" s="1" t="s">
        <v>17</v>
      </c>
      <c r="B1679" s="1">
        <v>484</v>
      </c>
      <c r="C1679" s="1">
        <v>43560000</v>
      </c>
      <c r="E1679" s="13">
        <v>6309.5766601599998</v>
      </c>
      <c r="F1679" s="13">
        <v>602559.875</v>
      </c>
      <c r="G1679" s="13">
        <v>596250.29833999998</v>
      </c>
      <c r="H1679" s="13">
        <v>59719.164299600001</v>
      </c>
      <c r="I1679" s="13">
        <v>95055.149103799995</v>
      </c>
      <c r="J1679" s="1">
        <v>238</v>
      </c>
      <c r="K1679" s="1">
        <v>2020</v>
      </c>
      <c r="L1679" s="2">
        <v>44068</v>
      </c>
      <c r="N1679" t="e">
        <f>IF(VLOOKUP(A1679, NHDWaterbody_resolvable_inDWSA!$A$1:$B$165,2,FALSE)&gt;0,"Yes","No")</f>
        <v>#N/A</v>
      </c>
    </row>
    <row r="1680" spans="1:14" x14ac:dyDescent="0.25">
      <c r="A1680" s="1" t="s">
        <v>26</v>
      </c>
      <c r="B1680" s="1">
        <v>188</v>
      </c>
      <c r="C1680" s="1">
        <v>16920000</v>
      </c>
      <c r="E1680" s="13">
        <v>6309.5766601599998</v>
      </c>
      <c r="F1680" s="13">
        <v>457088.5</v>
      </c>
      <c r="G1680" s="13">
        <v>450778.92333999998</v>
      </c>
      <c r="H1680" s="13">
        <v>42403.835747899997</v>
      </c>
      <c r="I1680" s="13">
        <v>93246.795144200005</v>
      </c>
      <c r="J1680" s="1">
        <v>238</v>
      </c>
      <c r="K1680" s="1">
        <v>2020</v>
      </c>
      <c r="L1680" s="2">
        <v>44068</v>
      </c>
      <c r="N1680" s="17" t="e">
        <f>IF(VLOOKUP(A1680, NHDWaterbody_resolvable_inDWSA!$A$1:$B$165,2,FALSE)&gt;0,"Yes","No")</f>
        <v>#N/A</v>
      </c>
    </row>
    <row r="1681" spans="1:14" x14ac:dyDescent="0.25">
      <c r="A1681" s="1" t="s">
        <v>15</v>
      </c>
      <c r="B1681" s="1">
        <v>847</v>
      </c>
      <c r="C1681" s="1">
        <v>76230000</v>
      </c>
      <c r="E1681" s="13">
        <v>6309.5766601599998</v>
      </c>
      <c r="F1681" s="13">
        <v>510505.21875</v>
      </c>
      <c r="G1681" s="13">
        <v>504195.64208999998</v>
      </c>
      <c r="H1681" s="13">
        <v>37568.755654100001</v>
      </c>
      <c r="I1681" s="13">
        <v>83247.635366699993</v>
      </c>
      <c r="J1681" s="1">
        <v>238</v>
      </c>
      <c r="K1681" s="1">
        <v>2020</v>
      </c>
      <c r="L1681" s="2">
        <v>44068</v>
      </c>
      <c r="N1681" t="e">
        <f>IF(VLOOKUP(A1681, NHDWaterbody_resolvable_inDWSA!$A$1:$B$165,2,FALSE)&gt;0,"Yes","No")</f>
        <v>#N/A</v>
      </c>
    </row>
    <row r="1682" spans="1:14" x14ac:dyDescent="0.25">
      <c r="A1682" s="1" t="s">
        <v>24</v>
      </c>
      <c r="B1682" s="1">
        <v>256</v>
      </c>
      <c r="C1682" s="1">
        <v>23040000</v>
      </c>
      <c r="E1682" s="13">
        <v>6309.5766601599998</v>
      </c>
      <c r="F1682" s="13">
        <v>255858.734375</v>
      </c>
      <c r="G1682" s="13">
        <v>249549.15771500001</v>
      </c>
      <c r="H1682" s="13">
        <v>11287.5744247</v>
      </c>
      <c r="I1682" s="13">
        <v>26111.079574899999</v>
      </c>
      <c r="J1682" s="1">
        <v>238</v>
      </c>
      <c r="K1682" s="1">
        <v>2020</v>
      </c>
      <c r="L1682" s="2">
        <v>44068</v>
      </c>
      <c r="N1682" t="str">
        <f>IF(VLOOKUP(A1682, NHDWaterbody_resolvable_inDWSA!$A$1:$B$165,2,FALSE)&gt;0,"Yes","No")</f>
        <v>Yes</v>
      </c>
    </row>
    <row r="1683" spans="1:14" x14ac:dyDescent="0.25">
      <c r="A1683" s="1" t="s">
        <v>54</v>
      </c>
      <c r="B1683" s="1">
        <v>55</v>
      </c>
      <c r="C1683" s="1">
        <v>4950000</v>
      </c>
      <c r="E1683" s="13">
        <v>6309.5766601599998</v>
      </c>
      <c r="F1683" s="13">
        <v>66069.3671875</v>
      </c>
      <c r="G1683" s="13">
        <v>59759.7905273</v>
      </c>
      <c r="H1683" s="13">
        <v>8068.3341264199998</v>
      </c>
      <c r="I1683" s="13">
        <v>8619.9288023699992</v>
      </c>
      <c r="J1683" s="1">
        <v>238</v>
      </c>
      <c r="K1683" s="1">
        <v>2020</v>
      </c>
      <c r="L1683" s="2">
        <v>44068</v>
      </c>
      <c r="N1683" s="17" t="str">
        <f>IF(VLOOKUP(A1683, NHDWaterbody_resolvable_inDWSA!$A$1:$B$165,2,FALSE)&gt;0,"Yes","No")</f>
        <v>Yes</v>
      </c>
    </row>
    <row r="1684" spans="1:14" x14ac:dyDescent="0.25">
      <c r="A1684" s="1" t="s">
        <v>33</v>
      </c>
      <c r="B1684" s="1">
        <v>222</v>
      </c>
      <c r="C1684" s="1">
        <v>19980000</v>
      </c>
      <c r="E1684" s="13">
        <v>6309.5766601599998</v>
      </c>
      <c r="F1684" s="13">
        <v>6309.5766601599998</v>
      </c>
      <c r="G1684" s="13">
        <v>0</v>
      </c>
      <c r="H1684" s="13">
        <v>6309.5766601599998</v>
      </c>
      <c r="I1684" s="13">
        <v>0</v>
      </c>
      <c r="J1684" s="1">
        <v>238</v>
      </c>
      <c r="K1684" s="1">
        <v>2020</v>
      </c>
      <c r="L1684" s="2">
        <v>44068</v>
      </c>
      <c r="N1684" s="17" t="str">
        <f>IF(VLOOKUP(A1684, NHDWaterbody_resolvable_inDWSA!$A$1:$B$165,2,FALSE)&gt;0,"Yes","No")</f>
        <v>Yes</v>
      </c>
    </row>
    <row r="1685" spans="1:14" x14ac:dyDescent="0.25">
      <c r="A1685" s="1" t="s">
        <v>35</v>
      </c>
      <c r="B1685" s="1">
        <v>2</v>
      </c>
      <c r="C1685" s="1">
        <v>180000</v>
      </c>
      <c r="E1685" s="13">
        <v>6309.5766601599998</v>
      </c>
      <c r="F1685" s="13">
        <v>6309.5766601599998</v>
      </c>
      <c r="G1685" s="13">
        <v>0</v>
      </c>
      <c r="H1685" s="13">
        <v>6309.5766601599998</v>
      </c>
      <c r="I1685" s="13">
        <v>0</v>
      </c>
      <c r="J1685" s="1">
        <v>238</v>
      </c>
      <c r="K1685" s="1">
        <v>2020</v>
      </c>
      <c r="L1685" s="2">
        <v>44068</v>
      </c>
      <c r="N1685" t="e">
        <f>IF(VLOOKUP(A1685, NHDWaterbody_resolvable_inDWSA!$A$1:$B$165,2,FALSE)&gt;0,"Yes","No")</f>
        <v>#N/A</v>
      </c>
    </row>
    <row r="1686" spans="1:14" x14ac:dyDescent="0.25">
      <c r="A1686" s="1" t="s">
        <v>52</v>
      </c>
      <c r="B1686" s="1">
        <v>2</v>
      </c>
      <c r="C1686" s="1">
        <v>180000</v>
      </c>
      <c r="E1686" s="13">
        <v>6309.5766601599998</v>
      </c>
      <c r="F1686" s="13">
        <v>6309.5766601599998</v>
      </c>
      <c r="G1686" s="13">
        <v>0</v>
      </c>
      <c r="H1686" s="13">
        <v>6309.5766601599998</v>
      </c>
      <c r="I1686" s="13">
        <v>0</v>
      </c>
      <c r="J1686" s="1">
        <v>238</v>
      </c>
      <c r="K1686" s="1">
        <v>2020</v>
      </c>
      <c r="L1686" s="2">
        <v>44068</v>
      </c>
      <c r="N1686" t="e">
        <f>IF(VLOOKUP(A1686, NHDWaterbody_resolvable_inDWSA!$A$1:$B$165,2,FALSE)&gt;0,"Yes","No")</f>
        <v>#N/A</v>
      </c>
    </row>
    <row r="1687" spans="1:14" x14ac:dyDescent="0.25">
      <c r="A1687" s="1" t="s">
        <v>37</v>
      </c>
      <c r="B1687" s="1">
        <v>124</v>
      </c>
      <c r="C1687" s="1">
        <v>11160000</v>
      </c>
      <c r="E1687" s="13">
        <v>6309.5766601599998</v>
      </c>
      <c r="F1687" s="13">
        <v>6309.5766601599998</v>
      </c>
      <c r="G1687" s="13">
        <v>0</v>
      </c>
      <c r="H1687" s="13">
        <v>6309.5766601599998</v>
      </c>
      <c r="I1687" s="13">
        <v>0</v>
      </c>
      <c r="J1687" s="1">
        <v>238</v>
      </c>
      <c r="K1687" s="1">
        <v>2020</v>
      </c>
      <c r="L1687" s="2">
        <v>44068</v>
      </c>
      <c r="N1687" t="e">
        <f>IF(VLOOKUP(A1687, NHDWaterbody_resolvable_inDWSA!$A$1:$B$165,2,FALSE)&gt;0,"Yes","No")</f>
        <v>#N/A</v>
      </c>
    </row>
    <row r="1688" spans="1:14" x14ac:dyDescent="0.25">
      <c r="A1688" s="1" t="s">
        <v>38</v>
      </c>
      <c r="B1688" s="1">
        <v>162</v>
      </c>
      <c r="C1688" s="1">
        <v>14580000</v>
      </c>
      <c r="E1688" s="13">
        <v>6309.5766601599998</v>
      </c>
      <c r="F1688" s="13">
        <v>6309.5766601599998</v>
      </c>
      <c r="G1688" s="13">
        <v>0</v>
      </c>
      <c r="H1688" s="13">
        <v>6309.5766601599998</v>
      </c>
      <c r="I1688" s="13">
        <v>0</v>
      </c>
      <c r="J1688" s="1">
        <v>238</v>
      </c>
      <c r="K1688" s="1">
        <v>2020</v>
      </c>
      <c r="L1688" s="2">
        <v>44068</v>
      </c>
      <c r="N1688" t="e">
        <f>IF(VLOOKUP(A1688, NHDWaterbody_resolvable_inDWSA!$A$1:$B$165,2,FALSE)&gt;0,"Yes","No")</f>
        <v>#N/A</v>
      </c>
    </row>
    <row r="1689" spans="1:14" x14ac:dyDescent="0.25">
      <c r="A1689" s="1" t="s">
        <v>39</v>
      </c>
      <c r="B1689" s="1">
        <v>15</v>
      </c>
      <c r="C1689" s="1">
        <v>1350000</v>
      </c>
      <c r="E1689" s="13">
        <v>6309.5766601599998</v>
      </c>
      <c r="F1689" s="13">
        <v>6309.5766601599998</v>
      </c>
      <c r="G1689" s="13">
        <v>0</v>
      </c>
      <c r="H1689" s="13">
        <v>6309.5766601599998</v>
      </c>
      <c r="I1689" s="13">
        <v>0</v>
      </c>
      <c r="J1689" s="1">
        <v>238</v>
      </c>
      <c r="K1689" s="1">
        <v>2020</v>
      </c>
      <c r="L1689" s="2">
        <v>44068</v>
      </c>
      <c r="N1689" t="e">
        <f>IF(VLOOKUP(A1689, NHDWaterbody_resolvable_inDWSA!$A$1:$B$165,2,FALSE)&gt;0,"Yes","No")</f>
        <v>#N/A</v>
      </c>
    </row>
    <row r="1690" spans="1:14" x14ac:dyDescent="0.25">
      <c r="A1690" s="1" t="s">
        <v>40</v>
      </c>
      <c r="B1690" s="1">
        <v>23</v>
      </c>
      <c r="C1690" s="1">
        <v>2070000</v>
      </c>
      <c r="E1690" s="13">
        <v>6309.5766601599998</v>
      </c>
      <c r="F1690" s="13">
        <v>6309.5766601599998</v>
      </c>
      <c r="G1690" s="13">
        <v>0</v>
      </c>
      <c r="H1690" s="13">
        <v>6309.5766601599998</v>
      </c>
      <c r="I1690" s="13">
        <v>0</v>
      </c>
      <c r="J1690" s="1">
        <v>238</v>
      </c>
      <c r="K1690" s="1">
        <v>2020</v>
      </c>
      <c r="L1690" s="2">
        <v>44068</v>
      </c>
      <c r="N1690" t="str">
        <f>IF(VLOOKUP(A1690, NHDWaterbody_resolvable_inDWSA!$A$1:$B$165,2,FALSE)&gt;0,"Yes","No")</f>
        <v>Yes</v>
      </c>
    </row>
    <row r="1691" spans="1:14" x14ac:dyDescent="0.25">
      <c r="A1691" s="1" t="s">
        <v>41</v>
      </c>
      <c r="B1691" s="1">
        <v>39</v>
      </c>
      <c r="C1691" s="1">
        <v>3510000</v>
      </c>
      <c r="E1691" s="13">
        <v>6309.5766601599998</v>
      </c>
      <c r="F1691" s="13">
        <v>6309.5766601599998</v>
      </c>
      <c r="G1691" s="13">
        <v>0</v>
      </c>
      <c r="H1691" s="13">
        <v>6309.5766601599998</v>
      </c>
      <c r="I1691" s="13">
        <v>0</v>
      </c>
      <c r="J1691" s="1">
        <v>238</v>
      </c>
      <c r="K1691" s="1">
        <v>2020</v>
      </c>
      <c r="L1691" s="2">
        <v>44068</v>
      </c>
      <c r="N1691" t="str">
        <f>IF(VLOOKUP(A1691, NHDWaterbody_resolvable_inDWSA!$A$1:$B$165,2,FALSE)&gt;0,"Yes","No")</f>
        <v>Yes</v>
      </c>
    </row>
    <row r="1692" spans="1:14" x14ac:dyDescent="0.25">
      <c r="A1692" s="1" t="s">
        <v>42</v>
      </c>
      <c r="B1692" s="1">
        <v>39</v>
      </c>
      <c r="C1692" s="1">
        <v>3510000</v>
      </c>
      <c r="E1692" s="13">
        <v>6309.5766601599998</v>
      </c>
      <c r="F1692" s="13">
        <v>6309.5766601599998</v>
      </c>
      <c r="G1692" s="13">
        <v>0</v>
      </c>
      <c r="H1692" s="13">
        <v>6309.5766601599998</v>
      </c>
      <c r="I1692" s="13">
        <v>0</v>
      </c>
      <c r="J1692" s="1">
        <v>238</v>
      </c>
      <c r="K1692" s="1">
        <v>2020</v>
      </c>
      <c r="L1692" s="2">
        <v>44068</v>
      </c>
      <c r="N1692" t="str">
        <f>IF(VLOOKUP(A1692, NHDWaterbody_resolvable_inDWSA!$A$1:$B$165,2,FALSE)&gt;0,"Yes","No")</f>
        <v>Yes</v>
      </c>
    </row>
    <row r="1693" spans="1:14" x14ac:dyDescent="0.25">
      <c r="A1693" s="1" t="s">
        <v>43</v>
      </c>
      <c r="B1693" s="1">
        <v>17</v>
      </c>
      <c r="C1693" s="1">
        <v>1530000</v>
      </c>
      <c r="E1693" s="13">
        <v>6309.5766601599998</v>
      </c>
      <c r="F1693" s="13">
        <v>6309.5766601599998</v>
      </c>
      <c r="G1693" s="13">
        <v>0</v>
      </c>
      <c r="H1693" s="13">
        <v>6309.5766601599998</v>
      </c>
      <c r="I1693" s="13">
        <v>0</v>
      </c>
      <c r="J1693" s="1">
        <v>238</v>
      </c>
      <c r="K1693" s="1">
        <v>2020</v>
      </c>
      <c r="L1693" s="2">
        <v>44068</v>
      </c>
      <c r="N1693" t="e">
        <f>IF(VLOOKUP(A1693, NHDWaterbody_resolvable_inDWSA!$A$1:$B$165,2,FALSE)&gt;0,"Yes","No")</f>
        <v>#N/A</v>
      </c>
    </row>
    <row r="1694" spans="1:14" x14ac:dyDescent="0.25">
      <c r="A1694" s="1" t="s">
        <v>44</v>
      </c>
      <c r="B1694" s="1">
        <v>3</v>
      </c>
      <c r="C1694" s="1">
        <v>270000</v>
      </c>
      <c r="E1694" s="13">
        <v>6309.5766601599998</v>
      </c>
      <c r="F1694" s="13">
        <v>6309.5766601599998</v>
      </c>
      <c r="G1694" s="13">
        <v>0</v>
      </c>
      <c r="H1694" s="13">
        <v>6309.5766601599998</v>
      </c>
      <c r="I1694" s="13">
        <v>0</v>
      </c>
      <c r="J1694" s="1">
        <v>238</v>
      </c>
      <c r="K1694" s="1">
        <v>2020</v>
      </c>
      <c r="L1694" s="2">
        <v>44068</v>
      </c>
      <c r="N1694" t="str">
        <f>IF(VLOOKUP(A1694, NHDWaterbody_resolvable_inDWSA!$A$1:$B$165,2,FALSE)&gt;0,"Yes","No")</f>
        <v>Yes</v>
      </c>
    </row>
    <row r="1695" spans="1:14" x14ac:dyDescent="0.25">
      <c r="A1695" s="1" t="s">
        <v>45</v>
      </c>
      <c r="B1695" s="1">
        <v>28</v>
      </c>
      <c r="C1695" s="1">
        <v>2520000</v>
      </c>
      <c r="E1695" s="13">
        <v>6309.5766601599998</v>
      </c>
      <c r="F1695" s="13">
        <v>6309.5766601599998</v>
      </c>
      <c r="G1695" s="13">
        <v>0</v>
      </c>
      <c r="H1695" s="13">
        <v>6309.5766601599998</v>
      </c>
      <c r="I1695" s="13">
        <v>0</v>
      </c>
      <c r="J1695" s="1">
        <v>238</v>
      </c>
      <c r="K1695" s="1">
        <v>2020</v>
      </c>
      <c r="L1695" s="2">
        <v>44068</v>
      </c>
      <c r="N1695" s="17" t="str">
        <f>IF(VLOOKUP(A1695, NHDWaterbody_resolvable_inDWSA!$A$1:$B$165,2,FALSE)&gt;0,"Yes","No")</f>
        <v>Yes</v>
      </c>
    </row>
    <row r="1696" spans="1:14" x14ac:dyDescent="0.25">
      <c r="A1696" s="1" t="s">
        <v>25</v>
      </c>
      <c r="B1696" s="1">
        <v>26</v>
      </c>
      <c r="C1696" s="1">
        <v>2340000</v>
      </c>
      <c r="E1696" s="13">
        <v>6309.5766601599998</v>
      </c>
      <c r="F1696" s="13">
        <v>6309.5766601599998</v>
      </c>
      <c r="G1696" s="13">
        <v>0</v>
      </c>
      <c r="H1696" s="13">
        <v>6309.5766601599998</v>
      </c>
      <c r="I1696" s="13">
        <v>0</v>
      </c>
      <c r="J1696" s="1">
        <v>238</v>
      </c>
      <c r="K1696" s="1">
        <v>2020</v>
      </c>
      <c r="L1696" s="2">
        <v>44068</v>
      </c>
      <c r="N1696" t="e">
        <f>IF(VLOOKUP(A1696, NHDWaterbody_resolvable_inDWSA!$A$1:$B$165,2,FALSE)&gt;0,"Yes","No")</f>
        <v>#N/A</v>
      </c>
    </row>
    <row r="1697" spans="1:14" x14ac:dyDescent="0.25">
      <c r="A1697" s="1" t="s">
        <v>28</v>
      </c>
      <c r="B1697" s="1">
        <v>115</v>
      </c>
      <c r="C1697" s="1">
        <v>10350000</v>
      </c>
      <c r="E1697" s="13">
        <v>6309.5766601599998</v>
      </c>
      <c r="F1697" s="13">
        <v>6309.5766601599998</v>
      </c>
      <c r="G1697" s="13">
        <v>0</v>
      </c>
      <c r="H1697" s="13">
        <v>6309.5766601599998</v>
      </c>
      <c r="I1697" s="13">
        <v>0</v>
      </c>
      <c r="J1697" s="1">
        <v>238</v>
      </c>
      <c r="K1697" s="1">
        <v>2020</v>
      </c>
      <c r="L1697" s="2">
        <v>44068</v>
      </c>
      <c r="N1697" t="str">
        <f>IF(VLOOKUP(A1697, NHDWaterbody_resolvable_inDWSA!$A$1:$B$165,2,FALSE)&gt;0,"Yes","No")</f>
        <v>Yes</v>
      </c>
    </row>
    <row r="1698" spans="1:14" x14ac:dyDescent="0.25">
      <c r="A1698" s="1" t="s">
        <v>51</v>
      </c>
      <c r="B1698" s="1">
        <v>33</v>
      </c>
      <c r="C1698" s="1">
        <v>2970000</v>
      </c>
      <c r="E1698" s="13">
        <v>6309.5766601599998</v>
      </c>
      <c r="F1698" s="13">
        <v>6309.5766601599998</v>
      </c>
      <c r="G1698" s="13">
        <v>0</v>
      </c>
      <c r="H1698" s="13">
        <v>6309.5766601599998</v>
      </c>
      <c r="I1698" s="13">
        <v>0</v>
      </c>
      <c r="J1698" s="1">
        <v>238</v>
      </c>
      <c r="K1698" s="1">
        <v>2020</v>
      </c>
      <c r="L1698" s="2">
        <v>44068</v>
      </c>
      <c r="N1698" t="str">
        <f>IF(VLOOKUP(A1698, NHDWaterbody_resolvable_inDWSA!$A$1:$B$165,2,FALSE)&gt;0,"Yes","No")</f>
        <v>Yes</v>
      </c>
    </row>
    <row r="1699" spans="1:14" x14ac:dyDescent="0.25">
      <c r="A1699" s="1" t="s">
        <v>53</v>
      </c>
      <c r="B1699" s="1">
        <v>60</v>
      </c>
      <c r="C1699" s="1">
        <v>5400000</v>
      </c>
      <c r="E1699" s="13">
        <v>6309.5766601599998</v>
      </c>
      <c r="F1699" s="13">
        <v>6309.5766601599998</v>
      </c>
      <c r="G1699" s="13">
        <v>0</v>
      </c>
      <c r="H1699" s="13">
        <v>6309.5766601599998</v>
      </c>
      <c r="I1699" s="13">
        <v>0</v>
      </c>
      <c r="J1699" s="1">
        <v>238</v>
      </c>
      <c r="K1699" s="1">
        <v>2020</v>
      </c>
      <c r="L1699" s="2">
        <v>44068</v>
      </c>
      <c r="N1699" s="17" t="str">
        <f>IF(VLOOKUP(A1699, NHDWaterbody_resolvable_inDWSA!$A$1:$B$165,2,FALSE)&gt;0,"Yes","No")</f>
        <v>Yes</v>
      </c>
    </row>
    <row r="1700" spans="1:14" x14ac:dyDescent="0.25">
      <c r="A1700" s="1" t="s">
        <v>27</v>
      </c>
      <c r="B1700" s="1">
        <v>43</v>
      </c>
      <c r="C1700" s="1">
        <v>3870000</v>
      </c>
      <c r="E1700" s="13">
        <v>6309.5766601599998</v>
      </c>
      <c r="F1700" s="13">
        <v>6309.5766601599998</v>
      </c>
      <c r="G1700" s="13">
        <v>0</v>
      </c>
      <c r="H1700" s="13">
        <v>6309.5766601599998</v>
      </c>
      <c r="I1700" s="13">
        <v>0</v>
      </c>
      <c r="J1700" s="1">
        <v>238</v>
      </c>
      <c r="K1700" s="1">
        <v>2020</v>
      </c>
      <c r="L1700" s="2">
        <v>44068</v>
      </c>
      <c r="N1700" s="17" t="e">
        <f>IF(VLOOKUP(A1700, NHDWaterbody_resolvable_inDWSA!$A$1:$B$165,2,FALSE)&gt;0,"Yes","No")</f>
        <v>#N/A</v>
      </c>
    </row>
    <row r="1701" spans="1:14" x14ac:dyDescent="0.25">
      <c r="A1701" s="1" t="s">
        <v>16</v>
      </c>
      <c r="B1701" s="1">
        <v>95</v>
      </c>
      <c r="C1701" s="1">
        <v>8550000</v>
      </c>
      <c r="E1701" s="13">
        <v>6309.5766601599998</v>
      </c>
      <c r="F1701" s="13">
        <v>6309.5766601599998</v>
      </c>
      <c r="G1701" s="13">
        <v>0</v>
      </c>
      <c r="H1701" s="13">
        <v>6309.5766601599998</v>
      </c>
      <c r="I1701" s="13">
        <v>0</v>
      </c>
      <c r="J1701" s="1">
        <v>238</v>
      </c>
      <c r="K1701" s="1">
        <v>2020</v>
      </c>
      <c r="L1701" s="2">
        <v>44068</v>
      </c>
      <c r="N1701" s="17" t="str">
        <f>IF(VLOOKUP(A1701, NHDWaterbody_resolvable_inDWSA!$A$1:$B$165,2,FALSE)&gt;0,"Yes","No")</f>
        <v>Yes</v>
      </c>
    </row>
    <row r="1702" spans="1:14" x14ac:dyDescent="0.25">
      <c r="A1702" s="1" t="s">
        <v>47</v>
      </c>
      <c r="B1702" s="1">
        <v>4</v>
      </c>
      <c r="C1702" s="1">
        <v>360000</v>
      </c>
      <c r="E1702" s="13">
        <v>6309.5766601599998</v>
      </c>
      <c r="F1702" s="13">
        <v>6309.5766601599998</v>
      </c>
      <c r="G1702" s="13">
        <v>0</v>
      </c>
      <c r="H1702" s="13">
        <v>6309.5766601599998</v>
      </c>
      <c r="I1702" s="13">
        <v>0</v>
      </c>
      <c r="J1702" s="1">
        <v>238</v>
      </c>
      <c r="K1702" s="1">
        <v>2020</v>
      </c>
      <c r="L1702" s="2">
        <v>44068</v>
      </c>
      <c r="N1702" t="e">
        <f>IF(VLOOKUP(A1702, NHDWaterbody_resolvable_inDWSA!$A$1:$B$165,2,FALSE)&gt;0,"Yes","No")</f>
        <v>#N/A</v>
      </c>
    </row>
    <row r="1703" spans="1:14" x14ac:dyDescent="0.25">
      <c r="A1703" s="1" t="s">
        <v>19</v>
      </c>
      <c r="B1703" s="1">
        <v>26</v>
      </c>
      <c r="C1703" s="1">
        <v>2340000</v>
      </c>
      <c r="E1703" s="13">
        <v>6309.5766601599998</v>
      </c>
      <c r="F1703" s="13">
        <v>6309.5766601599998</v>
      </c>
      <c r="G1703" s="13">
        <v>0</v>
      </c>
      <c r="H1703" s="13">
        <v>6309.5766601599998</v>
      </c>
      <c r="I1703" s="13">
        <v>0</v>
      </c>
      <c r="J1703" s="1">
        <v>238</v>
      </c>
      <c r="K1703" s="1">
        <v>2020</v>
      </c>
      <c r="L1703" s="2">
        <v>44068</v>
      </c>
      <c r="N1703" t="e">
        <f>IF(VLOOKUP(A1703, NHDWaterbody_resolvable_inDWSA!$A$1:$B$165,2,FALSE)&gt;0,"Yes","No")</f>
        <v>#N/A</v>
      </c>
    </row>
    <row r="1704" spans="1:14" x14ac:dyDescent="0.25">
      <c r="A1704" s="1" t="s">
        <v>48</v>
      </c>
      <c r="B1704" s="1">
        <v>47</v>
      </c>
      <c r="C1704" s="1">
        <v>4230000</v>
      </c>
      <c r="E1704" s="13">
        <v>6309.5766601599998</v>
      </c>
      <c r="F1704" s="13">
        <v>6309.5766601599998</v>
      </c>
      <c r="G1704" s="13">
        <v>0</v>
      </c>
      <c r="H1704" s="13">
        <v>6309.5766601599998</v>
      </c>
      <c r="I1704" s="13">
        <v>0</v>
      </c>
      <c r="J1704" s="1">
        <v>238</v>
      </c>
      <c r="K1704" s="1">
        <v>2020</v>
      </c>
      <c r="L1704" s="2">
        <v>44068</v>
      </c>
      <c r="N1704" t="str">
        <f>IF(VLOOKUP(A1704, NHDWaterbody_resolvable_inDWSA!$A$1:$B$165,2,FALSE)&gt;0,"Yes","No")</f>
        <v>Yes</v>
      </c>
    </row>
    <row r="1705" spans="1:14" x14ac:dyDescent="0.25">
      <c r="A1705" s="1" t="s">
        <v>30</v>
      </c>
      <c r="B1705" s="1">
        <v>276</v>
      </c>
      <c r="C1705" s="1">
        <v>24840000</v>
      </c>
      <c r="E1705" s="13">
        <v>6309.5766601599998</v>
      </c>
      <c r="F1705" s="13">
        <v>6309.5766601599998</v>
      </c>
      <c r="G1705" s="13">
        <v>0</v>
      </c>
      <c r="H1705" s="13">
        <v>6309.5766601599998</v>
      </c>
      <c r="I1705" s="13">
        <v>0</v>
      </c>
      <c r="J1705" s="1">
        <v>238</v>
      </c>
      <c r="K1705" s="1">
        <v>2020</v>
      </c>
      <c r="L1705" s="2">
        <v>44068</v>
      </c>
      <c r="N1705" s="17" t="e">
        <f>IF(VLOOKUP(A1705, NHDWaterbody_resolvable_inDWSA!$A$1:$B$165,2,FALSE)&gt;0,"Yes","No")</f>
        <v>#N/A</v>
      </c>
    </row>
    <row r="1706" spans="1:14" x14ac:dyDescent="0.25">
      <c r="A1706" s="1" t="s">
        <v>34</v>
      </c>
      <c r="B1706" s="1">
        <v>15</v>
      </c>
      <c r="C1706" s="1">
        <v>1350000</v>
      </c>
      <c r="E1706" s="13">
        <v>124738.414063</v>
      </c>
      <c r="F1706" s="13">
        <v>1018591.6875</v>
      </c>
      <c r="G1706" s="13">
        <v>893853.273438</v>
      </c>
      <c r="H1706" s="13">
        <v>464285.00572900003</v>
      </c>
      <c r="I1706" s="13">
        <v>305894.84807499999</v>
      </c>
      <c r="J1706" s="1">
        <v>237</v>
      </c>
      <c r="K1706" s="1">
        <v>2020</v>
      </c>
      <c r="L1706" s="2">
        <v>44067</v>
      </c>
      <c r="N1706" t="str">
        <f>IF(VLOOKUP(A1706, NHDWaterbody_resolvable_inDWSA!$A$1:$B$165,2,FALSE)&gt;0,"Yes","No")</f>
        <v>Yes</v>
      </c>
    </row>
    <row r="1707" spans="1:14" x14ac:dyDescent="0.25">
      <c r="A1707" s="1" t="s">
        <v>49</v>
      </c>
      <c r="B1707" s="1">
        <v>111</v>
      </c>
      <c r="C1707" s="1">
        <v>9990000</v>
      </c>
      <c r="E1707" s="13">
        <v>6309.5766601599998</v>
      </c>
      <c r="F1707" s="13">
        <v>2147831.75</v>
      </c>
      <c r="G1707" s="13">
        <v>2141522.1733400002</v>
      </c>
      <c r="H1707" s="13">
        <v>435722.255917</v>
      </c>
      <c r="I1707" s="13">
        <v>396806.35255399998</v>
      </c>
      <c r="J1707" s="1">
        <v>237</v>
      </c>
      <c r="K1707" s="1">
        <v>2020</v>
      </c>
      <c r="L1707" s="2">
        <v>44067</v>
      </c>
      <c r="N1707" t="str">
        <f>IF(VLOOKUP(A1707, NHDWaterbody_resolvable_inDWSA!$A$1:$B$165,2,FALSE)&gt;0,"Yes","No")</f>
        <v>Yes</v>
      </c>
    </row>
    <row r="1708" spans="1:14" x14ac:dyDescent="0.25">
      <c r="A1708" s="1" t="s">
        <v>21</v>
      </c>
      <c r="B1708" s="1">
        <v>1407</v>
      </c>
      <c r="C1708" s="1">
        <v>126630000</v>
      </c>
      <c r="E1708" s="13">
        <v>6309.5766601599998</v>
      </c>
      <c r="F1708" s="13">
        <v>5807646.5</v>
      </c>
      <c r="G1708" s="13">
        <v>5801336.9233400002</v>
      </c>
      <c r="H1708" s="13">
        <v>354983.95545499999</v>
      </c>
      <c r="I1708" s="13">
        <v>499191.69904199999</v>
      </c>
      <c r="J1708" s="1">
        <v>237</v>
      </c>
      <c r="K1708" s="1">
        <v>2020</v>
      </c>
      <c r="L1708" s="2">
        <v>44067</v>
      </c>
      <c r="N1708" t="e">
        <f>IF(VLOOKUP(A1708, NHDWaterbody_resolvable_inDWSA!$A$1:$B$165,2,FALSE)&gt;0,"Yes","No")</f>
        <v>#N/A</v>
      </c>
    </row>
    <row r="1709" spans="1:14" x14ac:dyDescent="0.25">
      <c r="A1709" s="1" t="s">
        <v>20</v>
      </c>
      <c r="B1709" s="1">
        <v>334</v>
      </c>
      <c r="C1709" s="1">
        <v>30060000</v>
      </c>
      <c r="E1709" s="13">
        <v>6309.5766601599998</v>
      </c>
      <c r="F1709" s="13">
        <v>1458815.25</v>
      </c>
      <c r="G1709" s="13">
        <v>1452505.67334</v>
      </c>
      <c r="H1709" s="13">
        <v>244924.18301800001</v>
      </c>
      <c r="I1709" s="13">
        <v>258687.694651</v>
      </c>
      <c r="J1709" s="1">
        <v>237</v>
      </c>
      <c r="K1709" s="1">
        <v>2020</v>
      </c>
      <c r="L1709" s="2">
        <v>44067</v>
      </c>
      <c r="N1709" t="e">
        <f>IF(VLOOKUP(A1709, NHDWaterbody_resolvable_inDWSA!$A$1:$B$165,2,FALSE)&gt;0,"Yes","No")</f>
        <v>#N/A</v>
      </c>
    </row>
    <row r="1710" spans="1:14" x14ac:dyDescent="0.25">
      <c r="A1710" s="1" t="s">
        <v>24</v>
      </c>
      <c r="B1710" s="1">
        <v>68</v>
      </c>
      <c r="C1710" s="1">
        <v>6120000</v>
      </c>
      <c r="E1710" s="13">
        <v>6309.5766601599998</v>
      </c>
      <c r="F1710" s="13">
        <v>199526.3125</v>
      </c>
      <c r="G1710" s="13">
        <v>193216.73584000001</v>
      </c>
      <c r="H1710" s="13">
        <v>22987.258171500001</v>
      </c>
      <c r="I1710" s="13">
        <v>40328.971679000002</v>
      </c>
      <c r="J1710" s="1">
        <v>237</v>
      </c>
      <c r="K1710" s="1">
        <v>2020</v>
      </c>
      <c r="L1710" s="2">
        <v>44067</v>
      </c>
      <c r="N1710" s="17" t="str">
        <f>IF(VLOOKUP(A1710, NHDWaterbody_resolvable_inDWSA!$A$1:$B$165,2,FALSE)&gt;0,"Yes","No")</f>
        <v>Yes</v>
      </c>
    </row>
    <row r="1711" spans="1:14" x14ac:dyDescent="0.25">
      <c r="A1711" s="1" t="s">
        <v>16</v>
      </c>
      <c r="B1711" s="1">
        <v>80</v>
      </c>
      <c r="C1711" s="1">
        <v>7200000</v>
      </c>
      <c r="E1711" s="13">
        <v>6309.5766601599998</v>
      </c>
      <c r="F1711" s="13">
        <v>87096.375</v>
      </c>
      <c r="G1711" s="13">
        <v>80786.798339800007</v>
      </c>
      <c r="H1711" s="13">
        <v>9609.8255737300005</v>
      </c>
      <c r="I1711" s="13">
        <v>12374.947331900001</v>
      </c>
      <c r="J1711" s="1">
        <v>237</v>
      </c>
      <c r="K1711" s="1">
        <v>2020</v>
      </c>
      <c r="L1711" s="2">
        <v>44067</v>
      </c>
      <c r="N1711" s="17" t="str">
        <f>IF(VLOOKUP(A1711, NHDWaterbody_resolvable_inDWSA!$A$1:$B$165,2,FALSE)&gt;0,"Yes","No")</f>
        <v>Yes</v>
      </c>
    </row>
    <row r="1712" spans="1:14" x14ac:dyDescent="0.25">
      <c r="A1712" s="1" t="s">
        <v>40</v>
      </c>
      <c r="B1712" s="1">
        <v>14</v>
      </c>
      <c r="C1712" s="1">
        <v>1260000</v>
      </c>
      <c r="E1712" s="13">
        <v>6309.5766601599998</v>
      </c>
      <c r="F1712" s="13">
        <v>6309.5766601599998</v>
      </c>
      <c r="G1712" s="13">
        <v>0</v>
      </c>
      <c r="H1712" s="13">
        <v>6309.5766601599998</v>
      </c>
      <c r="I1712" s="13">
        <v>0</v>
      </c>
      <c r="J1712" s="1">
        <v>237</v>
      </c>
      <c r="K1712" s="1">
        <v>2020</v>
      </c>
      <c r="L1712" s="2">
        <v>44067</v>
      </c>
      <c r="N1712" t="str">
        <f>IF(VLOOKUP(A1712, NHDWaterbody_resolvable_inDWSA!$A$1:$B$165,2,FALSE)&gt;0,"Yes","No")</f>
        <v>Yes</v>
      </c>
    </row>
    <row r="1713" spans="1:14" x14ac:dyDescent="0.25">
      <c r="A1713" s="1" t="s">
        <v>41</v>
      </c>
      <c r="B1713" s="1">
        <v>24</v>
      </c>
      <c r="C1713" s="1">
        <v>2160000</v>
      </c>
      <c r="E1713" s="13">
        <v>6309.5766601599998</v>
      </c>
      <c r="F1713" s="13">
        <v>6309.5766601599998</v>
      </c>
      <c r="G1713" s="13">
        <v>0</v>
      </c>
      <c r="H1713" s="13">
        <v>6309.5766601599998</v>
      </c>
      <c r="I1713" s="13">
        <v>0</v>
      </c>
      <c r="J1713" s="1">
        <v>237</v>
      </c>
      <c r="K1713" s="1">
        <v>2020</v>
      </c>
      <c r="L1713" s="2">
        <v>44067</v>
      </c>
      <c r="N1713" t="str">
        <f>IF(VLOOKUP(A1713, NHDWaterbody_resolvable_inDWSA!$A$1:$B$165,2,FALSE)&gt;0,"Yes","No")</f>
        <v>Yes</v>
      </c>
    </row>
    <row r="1714" spans="1:14" x14ac:dyDescent="0.25">
      <c r="A1714" s="1" t="s">
        <v>51</v>
      </c>
      <c r="B1714" s="1">
        <v>28</v>
      </c>
      <c r="C1714" s="1">
        <v>2520000</v>
      </c>
      <c r="E1714" s="13">
        <v>6309.5766601599998</v>
      </c>
      <c r="F1714" s="13">
        <v>6309.5766601599998</v>
      </c>
      <c r="G1714" s="13">
        <v>0</v>
      </c>
      <c r="H1714" s="13">
        <v>6309.5766601599998</v>
      </c>
      <c r="I1714" s="13">
        <v>0</v>
      </c>
      <c r="J1714" s="1">
        <v>237</v>
      </c>
      <c r="K1714" s="1">
        <v>2020</v>
      </c>
      <c r="L1714" s="2">
        <v>44067</v>
      </c>
      <c r="N1714" t="str">
        <f>IF(VLOOKUP(A1714, NHDWaterbody_resolvable_inDWSA!$A$1:$B$165,2,FALSE)&gt;0,"Yes","No")</f>
        <v>Yes</v>
      </c>
    </row>
    <row r="1715" spans="1:14" x14ac:dyDescent="0.25">
      <c r="A1715" s="1" t="s">
        <v>23</v>
      </c>
      <c r="B1715" s="1">
        <v>5</v>
      </c>
      <c r="C1715" s="1">
        <v>450000</v>
      </c>
      <c r="E1715" s="13">
        <v>6309.5766601599998</v>
      </c>
      <c r="F1715" s="13">
        <v>6309.5766601599998</v>
      </c>
      <c r="G1715" s="13">
        <v>0</v>
      </c>
      <c r="H1715" s="13">
        <v>6309.5766601599998</v>
      </c>
      <c r="I1715" s="13">
        <v>0</v>
      </c>
      <c r="J1715" s="1">
        <v>237</v>
      </c>
      <c r="K1715" s="1">
        <v>2020</v>
      </c>
      <c r="L1715" s="2">
        <v>44067</v>
      </c>
      <c r="N1715" t="e">
        <f>IF(VLOOKUP(A1715, NHDWaterbody_resolvable_inDWSA!$A$1:$B$165,2,FALSE)&gt;0,"Yes","No")</f>
        <v>#N/A</v>
      </c>
    </row>
    <row r="1716" spans="1:14" x14ac:dyDescent="0.25">
      <c r="A1716" s="1" t="s">
        <v>30</v>
      </c>
      <c r="B1716" s="1">
        <v>135</v>
      </c>
      <c r="C1716" s="1">
        <v>12150000</v>
      </c>
      <c r="E1716" s="13">
        <v>6309.5766601599998</v>
      </c>
      <c r="F1716" s="13">
        <v>6309.5766601599998</v>
      </c>
      <c r="G1716" s="13">
        <v>0</v>
      </c>
      <c r="H1716" s="13">
        <v>6309.5766601599998</v>
      </c>
      <c r="I1716" s="13">
        <v>0</v>
      </c>
      <c r="J1716" s="1">
        <v>237</v>
      </c>
      <c r="K1716" s="1">
        <v>2020</v>
      </c>
      <c r="L1716" s="2">
        <v>44067</v>
      </c>
      <c r="N1716" t="e">
        <f>IF(VLOOKUP(A1716, NHDWaterbody_resolvable_inDWSA!$A$1:$B$165,2,FALSE)&gt;0,"Yes","No")</f>
        <v>#N/A</v>
      </c>
    </row>
    <row r="1717" spans="1:14" x14ac:dyDescent="0.25">
      <c r="A1717" s="1" t="s">
        <v>34</v>
      </c>
      <c r="B1717" s="1">
        <v>33</v>
      </c>
      <c r="C1717" s="1">
        <v>2970000</v>
      </c>
      <c r="E1717" s="13">
        <v>6309.5766601599998</v>
      </c>
      <c r="F1717" s="13">
        <v>1870683.625</v>
      </c>
      <c r="G1717" s="13">
        <v>1864374.04834</v>
      </c>
      <c r="H1717" s="13">
        <v>916532.22486099997</v>
      </c>
      <c r="I1717" s="13">
        <v>454257.223192</v>
      </c>
      <c r="J1717" s="1">
        <v>236</v>
      </c>
      <c r="K1717" s="1">
        <v>2020</v>
      </c>
      <c r="L1717" s="2">
        <v>44066</v>
      </c>
      <c r="N1717" t="str">
        <f>IF(VLOOKUP(A1717, NHDWaterbody_resolvable_inDWSA!$A$1:$B$165,2,FALSE)&gt;0,"Yes","No")</f>
        <v>Yes</v>
      </c>
    </row>
    <row r="1718" spans="1:14" x14ac:dyDescent="0.25">
      <c r="A1718" s="1" t="s">
        <v>14</v>
      </c>
      <c r="B1718" s="1">
        <v>95</v>
      </c>
      <c r="C1718" s="1">
        <v>8550000</v>
      </c>
      <c r="E1718" s="13">
        <v>6309.5766601599998</v>
      </c>
      <c r="F1718" s="13">
        <v>2754230.5</v>
      </c>
      <c r="G1718" s="13">
        <v>2747920.9233400002</v>
      </c>
      <c r="H1718" s="13">
        <v>856260.15772500006</v>
      </c>
      <c r="I1718" s="13">
        <v>616313.92308500002</v>
      </c>
      <c r="J1718" s="1">
        <v>236</v>
      </c>
      <c r="K1718" s="1">
        <v>2020</v>
      </c>
      <c r="L1718" s="2">
        <v>44066</v>
      </c>
      <c r="N1718" s="17" t="e">
        <f>IF(VLOOKUP(A1718, NHDWaterbody_resolvable_inDWSA!$A$1:$B$165,2,FALSE)&gt;0,"Yes","No")</f>
        <v>#N/A</v>
      </c>
    </row>
    <row r="1719" spans="1:14" x14ac:dyDescent="0.25">
      <c r="A1719" s="1" t="s">
        <v>21</v>
      </c>
      <c r="B1719" s="1">
        <v>1902</v>
      </c>
      <c r="C1719" s="1">
        <v>171180000</v>
      </c>
      <c r="E1719" s="13">
        <v>6309.5766601599998</v>
      </c>
      <c r="F1719" s="13">
        <v>5807646.5</v>
      </c>
      <c r="G1719" s="13">
        <v>5801336.9233400002</v>
      </c>
      <c r="H1719" s="13">
        <v>584451.91019900003</v>
      </c>
      <c r="I1719" s="13">
        <v>671022.66889299999</v>
      </c>
      <c r="J1719" s="1">
        <v>236</v>
      </c>
      <c r="K1719" s="1">
        <v>2020</v>
      </c>
      <c r="L1719" s="2">
        <v>44066</v>
      </c>
      <c r="N1719" t="e">
        <f>IF(VLOOKUP(A1719, NHDWaterbody_resolvable_inDWSA!$A$1:$B$165,2,FALSE)&gt;0,"Yes","No")</f>
        <v>#N/A</v>
      </c>
    </row>
    <row r="1720" spans="1:14" x14ac:dyDescent="0.25">
      <c r="A1720" s="1" t="s">
        <v>20</v>
      </c>
      <c r="B1720" s="1">
        <v>2452</v>
      </c>
      <c r="C1720" s="1">
        <v>220680000</v>
      </c>
      <c r="E1720" s="13">
        <v>6309.5766601599998</v>
      </c>
      <c r="F1720" s="13">
        <v>2992266.75</v>
      </c>
      <c r="G1720" s="13">
        <v>2985957.1733400002</v>
      </c>
      <c r="H1720" s="13">
        <v>571821.33162900002</v>
      </c>
      <c r="I1720" s="13">
        <v>447044.72254799999</v>
      </c>
      <c r="J1720" s="1">
        <v>236</v>
      </c>
      <c r="K1720" s="1">
        <v>2020</v>
      </c>
      <c r="L1720" s="2">
        <v>44066</v>
      </c>
      <c r="N1720" s="17" t="e">
        <f>IF(VLOOKUP(A1720, NHDWaterbody_resolvable_inDWSA!$A$1:$B$165,2,FALSE)&gt;0,"Yes","No")</f>
        <v>#N/A</v>
      </c>
    </row>
    <row r="1721" spans="1:14" x14ac:dyDescent="0.25">
      <c r="A1721" s="1" t="s">
        <v>18</v>
      </c>
      <c r="B1721" s="1">
        <v>20</v>
      </c>
      <c r="C1721" s="1">
        <v>1800000</v>
      </c>
      <c r="E1721" s="13">
        <v>17060.828125</v>
      </c>
      <c r="F1721" s="13">
        <v>963829.4375</v>
      </c>
      <c r="G1721" s="13">
        <v>946768.609375</v>
      </c>
      <c r="H1721" s="13">
        <v>494281.21640600002</v>
      </c>
      <c r="I1721" s="13">
        <v>209415.719973</v>
      </c>
      <c r="J1721" s="1">
        <v>236</v>
      </c>
      <c r="K1721" s="1">
        <v>2020</v>
      </c>
      <c r="L1721" s="2">
        <v>44066</v>
      </c>
      <c r="N1721" s="17" t="e">
        <f>IF(VLOOKUP(A1721, NHDWaterbody_resolvable_inDWSA!$A$1:$B$165,2,FALSE)&gt;0,"Yes","No")</f>
        <v>#N/A</v>
      </c>
    </row>
    <row r="1722" spans="1:14" x14ac:dyDescent="0.25">
      <c r="A1722" s="1" t="s">
        <v>49</v>
      </c>
      <c r="B1722" s="1">
        <v>118</v>
      </c>
      <c r="C1722" s="1">
        <v>10620000</v>
      </c>
      <c r="E1722" s="13">
        <v>6309.5766601599998</v>
      </c>
      <c r="F1722" s="13">
        <v>1870683.625</v>
      </c>
      <c r="G1722" s="13">
        <v>1864374.04834</v>
      </c>
      <c r="H1722" s="13">
        <v>334689.48045999999</v>
      </c>
      <c r="I1722" s="13">
        <v>410035.038421</v>
      </c>
      <c r="J1722" s="1">
        <v>236</v>
      </c>
      <c r="K1722" s="1">
        <v>2020</v>
      </c>
      <c r="L1722" s="2">
        <v>44066</v>
      </c>
      <c r="N1722" t="str">
        <f>IF(VLOOKUP(A1722, NHDWaterbody_resolvable_inDWSA!$A$1:$B$165,2,FALSE)&gt;0,"Yes","No")</f>
        <v>Yes</v>
      </c>
    </row>
    <row r="1723" spans="1:14" x14ac:dyDescent="0.25">
      <c r="A1723" s="1" t="s">
        <v>31</v>
      </c>
      <c r="B1723" s="1">
        <v>123</v>
      </c>
      <c r="C1723" s="1">
        <v>11070000</v>
      </c>
      <c r="E1723" s="13">
        <v>6309.5766601599998</v>
      </c>
      <c r="F1723" s="13">
        <v>772681.0625</v>
      </c>
      <c r="G1723" s="13">
        <v>766371.48583999998</v>
      </c>
      <c r="H1723" s="13">
        <v>214976.64332800001</v>
      </c>
      <c r="I1723" s="13">
        <v>188355.53460099999</v>
      </c>
      <c r="J1723" s="1">
        <v>236</v>
      </c>
      <c r="K1723" s="1">
        <v>2020</v>
      </c>
      <c r="L1723" s="2">
        <v>44066</v>
      </c>
      <c r="N1723" t="e">
        <f>IF(VLOOKUP(A1723, NHDWaterbody_resolvable_inDWSA!$A$1:$B$165,2,FALSE)&gt;0,"Yes","No")</f>
        <v>#N/A</v>
      </c>
    </row>
    <row r="1724" spans="1:14" x14ac:dyDescent="0.25">
      <c r="A1724" s="1" t="s">
        <v>26</v>
      </c>
      <c r="B1724" s="1">
        <v>361</v>
      </c>
      <c r="C1724" s="1">
        <v>32490000</v>
      </c>
      <c r="E1724" s="13">
        <v>6309.5766601599998</v>
      </c>
      <c r="F1724" s="13">
        <v>1721869.75</v>
      </c>
      <c r="G1724" s="13">
        <v>1715560.17334</v>
      </c>
      <c r="H1724" s="13">
        <v>144478.96987</v>
      </c>
      <c r="I1724" s="13">
        <v>213238.27308099999</v>
      </c>
      <c r="J1724" s="1">
        <v>236</v>
      </c>
      <c r="K1724" s="1">
        <v>2020</v>
      </c>
      <c r="L1724" s="2">
        <v>44066</v>
      </c>
      <c r="N1724" t="e">
        <f>IF(VLOOKUP(A1724, NHDWaterbody_resolvable_inDWSA!$A$1:$B$165,2,FALSE)&gt;0,"Yes","No")</f>
        <v>#N/A</v>
      </c>
    </row>
    <row r="1725" spans="1:14" x14ac:dyDescent="0.25">
      <c r="A1725" s="1" t="s">
        <v>17</v>
      </c>
      <c r="B1725" s="1">
        <v>396</v>
      </c>
      <c r="C1725" s="1">
        <v>35640000</v>
      </c>
      <c r="E1725" s="13">
        <v>6309.5766601599998</v>
      </c>
      <c r="F1725" s="13">
        <v>772681.0625</v>
      </c>
      <c r="G1725" s="13">
        <v>766371.48583999998</v>
      </c>
      <c r="H1725" s="13">
        <v>141087.83471200001</v>
      </c>
      <c r="I1725" s="13">
        <v>124129.461283</v>
      </c>
      <c r="J1725" s="1">
        <v>236</v>
      </c>
      <c r="K1725" s="1">
        <v>2020</v>
      </c>
      <c r="L1725" s="2">
        <v>44066</v>
      </c>
      <c r="N1725" t="e">
        <f>IF(VLOOKUP(A1725, NHDWaterbody_resolvable_inDWSA!$A$1:$B$165,2,FALSE)&gt;0,"Yes","No")</f>
        <v>#N/A</v>
      </c>
    </row>
    <row r="1726" spans="1:14" x14ac:dyDescent="0.25">
      <c r="A1726" s="1" t="s">
        <v>50</v>
      </c>
      <c r="B1726" s="1">
        <v>37</v>
      </c>
      <c r="C1726" s="1">
        <v>3330000</v>
      </c>
      <c r="E1726" s="13">
        <v>6309.5766601599998</v>
      </c>
      <c r="F1726" s="13">
        <v>398107.53125</v>
      </c>
      <c r="G1726" s="13">
        <v>391797.95458999998</v>
      </c>
      <c r="H1726" s="13">
        <v>104684.525628</v>
      </c>
      <c r="I1726" s="13">
        <v>110578.018944</v>
      </c>
      <c r="J1726" s="1">
        <v>236</v>
      </c>
      <c r="K1726" s="1">
        <v>2020</v>
      </c>
      <c r="L1726" s="2">
        <v>44066</v>
      </c>
      <c r="N1726" t="e">
        <f>IF(VLOOKUP(A1726, NHDWaterbody_resolvable_inDWSA!$A$1:$B$165,2,FALSE)&gt;0,"Yes","No")</f>
        <v>#N/A</v>
      </c>
    </row>
    <row r="1727" spans="1:14" x14ac:dyDescent="0.25">
      <c r="A1727" s="1" t="s">
        <v>46</v>
      </c>
      <c r="B1727" s="1">
        <v>7</v>
      </c>
      <c r="C1727" s="1">
        <v>630000</v>
      </c>
      <c r="E1727" s="13">
        <v>6309.5766601599998</v>
      </c>
      <c r="F1727" s="13">
        <v>114815.414063</v>
      </c>
      <c r="G1727" s="13">
        <v>108505.837402</v>
      </c>
      <c r="H1727" s="13">
        <v>62273.3421456</v>
      </c>
      <c r="I1727" s="13">
        <v>38918.322876300001</v>
      </c>
      <c r="J1727" s="1">
        <v>236</v>
      </c>
      <c r="K1727" s="1">
        <v>2020</v>
      </c>
      <c r="L1727" s="2">
        <v>44066</v>
      </c>
      <c r="N1727" s="17" t="e">
        <f>IF(VLOOKUP(A1727, NHDWaterbody_resolvable_inDWSA!$A$1:$B$165,2,FALSE)&gt;0,"Yes","No")</f>
        <v>#N/A</v>
      </c>
    </row>
    <row r="1728" spans="1:14" x14ac:dyDescent="0.25">
      <c r="A1728" s="1" t="s">
        <v>19</v>
      </c>
      <c r="B1728" s="1">
        <v>34</v>
      </c>
      <c r="C1728" s="1">
        <v>3060000</v>
      </c>
      <c r="E1728" s="13">
        <v>6309.5766601599998</v>
      </c>
      <c r="F1728" s="13">
        <v>255858.734375</v>
      </c>
      <c r="G1728" s="13">
        <v>249549.15771500001</v>
      </c>
      <c r="H1728" s="13">
        <v>55661.285903000004</v>
      </c>
      <c r="I1728" s="13">
        <v>63704.628841199999</v>
      </c>
      <c r="J1728" s="1">
        <v>236</v>
      </c>
      <c r="K1728" s="1">
        <v>2020</v>
      </c>
      <c r="L1728" s="2">
        <v>44066</v>
      </c>
      <c r="N1728" t="e">
        <f>IF(VLOOKUP(A1728, NHDWaterbody_resolvable_inDWSA!$A$1:$B$165,2,FALSE)&gt;0,"Yes","No")</f>
        <v>#N/A</v>
      </c>
    </row>
    <row r="1729" spans="1:14" x14ac:dyDescent="0.25">
      <c r="A1729" s="1" t="s">
        <v>22</v>
      </c>
      <c r="B1729" s="1">
        <v>111</v>
      </c>
      <c r="C1729" s="1">
        <v>9990000</v>
      </c>
      <c r="E1729" s="13">
        <v>6309.5766601599998</v>
      </c>
      <c r="F1729" s="13">
        <v>188799.25</v>
      </c>
      <c r="G1729" s="13">
        <v>182489.67334000001</v>
      </c>
      <c r="H1729" s="13">
        <v>40252.908709000003</v>
      </c>
      <c r="I1729" s="13">
        <v>36685.152423200001</v>
      </c>
      <c r="J1729" s="1">
        <v>236</v>
      </c>
      <c r="K1729" s="1">
        <v>2020</v>
      </c>
      <c r="L1729" s="2">
        <v>44066</v>
      </c>
      <c r="N1729" t="e">
        <f>IF(VLOOKUP(A1729, NHDWaterbody_resolvable_inDWSA!$A$1:$B$165,2,FALSE)&gt;0,"Yes","No")</f>
        <v>#N/A</v>
      </c>
    </row>
    <row r="1730" spans="1:14" x14ac:dyDescent="0.25">
      <c r="A1730" s="1" t="s">
        <v>24</v>
      </c>
      <c r="B1730" s="1">
        <v>261</v>
      </c>
      <c r="C1730" s="1">
        <v>23490000</v>
      </c>
      <c r="E1730" s="13">
        <v>6309.5766601599998</v>
      </c>
      <c r="F1730" s="13">
        <v>524807.75</v>
      </c>
      <c r="G1730" s="13">
        <v>518498.17333999998</v>
      </c>
      <c r="H1730" s="13">
        <v>34816.566327699999</v>
      </c>
      <c r="I1730" s="13">
        <v>82641.889978699997</v>
      </c>
      <c r="J1730" s="1">
        <v>236</v>
      </c>
      <c r="K1730" s="1">
        <v>2020</v>
      </c>
      <c r="L1730" s="2">
        <v>44066</v>
      </c>
      <c r="N1730" s="17" t="str">
        <f>IF(VLOOKUP(A1730, NHDWaterbody_resolvable_inDWSA!$A$1:$B$165,2,FALSE)&gt;0,"Yes","No")</f>
        <v>Yes</v>
      </c>
    </row>
    <row r="1731" spans="1:14" x14ac:dyDescent="0.25">
      <c r="A1731" s="1" t="s">
        <v>27</v>
      </c>
      <c r="B1731" s="1">
        <v>239</v>
      </c>
      <c r="C1731" s="1">
        <v>21510000</v>
      </c>
      <c r="E1731" s="13">
        <v>6309.5766601599998</v>
      </c>
      <c r="F1731" s="13">
        <v>409260.84375</v>
      </c>
      <c r="G1731" s="13">
        <v>402951.26708999998</v>
      </c>
      <c r="H1731" s="13">
        <v>21261.044176200001</v>
      </c>
      <c r="I1731" s="13">
        <v>47489.0856967</v>
      </c>
      <c r="J1731" s="1">
        <v>236</v>
      </c>
      <c r="K1731" s="1">
        <v>2020</v>
      </c>
      <c r="L1731" s="2">
        <v>44066</v>
      </c>
      <c r="N1731" t="e">
        <f>IF(VLOOKUP(A1731, NHDWaterbody_resolvable_inDWSA!$A$1:$B$165,2,FALSE)&gt;0,"Yes","No")</f>
        <v>#N/A</v>
      </c>
    </row>
    <row r="1732" spans="1:14" x14ac:dyDescent="0.25">
      <c r="A1732" s="1" t="s">
        <v>36</v>
      </c>
      <c r="B1732" s="1">
        <v>81</v>
      </c>
      <c r="C1732" s="1">
        <v>7290000</v>
      </c>
      <c r="E1732" s="13">
        <v>6309.5766601599998</v>
      </c>
      <c r="F1732" s="13">
        <v>263026.84375</v>
      </c>
      <c r="G1732" s="13">
        <v>256717.26709000001</v>
      </c>
      <c r="H1732" s="13">
        <v>14264.3934582</v>
      </c>
      <c r="I1732" s="13">
        <v>41671.838256399998</v>
      </c>
      <c r="J1732" s="1">
        <v>236</v>
      </c>
      <c r="K1732" s="1">
        <v>2020</v>
      </c>
      <c r="L1732" s="2">
        <v>44066</v>
      </c>
      <c r="N1732" s="17" t="e">
        <f>IF(VLOOKUP(A1732, NHDWaterbody_resolvable_inDWSA!$A$1:$B$165,2,FALSE)&gt;0,"Yes","No")</f>
        <v>#N/A</v>
      </c>
    </row>
    <row r="1733" spans="1:14" x14ac:dyDescent="0.25">
      <c r="A1733" s="1" t="s">
        <v>16</v>
      </c>
      <c r="B1733" s="1">
        <v>94</v>
      </c>
      <c r="C1733" s="1">
        <v>8460000</v>
      </c>
      <c r="E1733" s="13">
        <v>6309.5766601599998</v>
      </c>
      <c r="F1733" s="13">
        <v>128233.140625</v>
      </c>
      <c r="G1733" s="13">
        <v>121923.56396499999</v>
      </c>
      <c r="H1733" s="13">
        <v>13519.2910364</v>
      </c>
      <c r="I1733" s="13">
        <v>24420.246954800001</v>
      </c>
      <c r="J1733" s="1">
        <v>236</v>
      </c>
      <c r="K1733" s="1">
        <v>2020</v>
      </c>
      <c r="L1733" s="2">
        <v>44066</v>
      </c>
      <c r="N1733" t="str">
        <f>IF(VLOOKUP(A1733, NHDWaterbody_resolvable_inDWSA!$A$1:$B$165,2,FALSE)&gt;0,"Yes","No")</f>
        <v>Yes</v>
      </c>
    </row>
    <row r="1734" spans="1:14" x14ac:dyDescent="0.25">
      <c r="A1734" s="1" t="s">
        <v>23</v>
      </c>
      <c r="B1734" s="1">
        <v>110</v>
      </c>
      <c r="C1734" s="1">
        <v>9900000</v>
      </c>
      <c r="E1734" s="13">
        <v>6309.5766601599998</v>
      </c>
      <c r="F1734" s="13">
        <v>75857.78125</v>
      </c>
      <c r="G1734" s="13">
        <v>69548.204589800007</v>
      </c>
      <c r="H1734" s="13">
        <v>7477.12888406</v>
      </c>
      <c r="I1734" s="13">
        <v>7984.8313482399999</v>
      </c>
      <c r="J1734" s="1">
        <v>236</v>
      </c>
      <c r="K1734" s="1">
        <v>2020</v>
      </c>
      <c r="L1734" s="2">
        <v>44066</v>
      </c>
      <c r="N1734" s="17" t="e">
        <f>IF(VLOOKUP(A1734, NHDWaterbody_resolvable_inDWSA!$A$1:$B$165,2,FALSE)&gt;0,"Yes","No")</f>
        <v>#N/A</v>
      </c>
    </row>
    <row r="1735" spans="1:14" x14ac:dyDescent="0.25">
      <c r="A1735" s="1" t="s">
        <v>15</v>
      </c>
      <c r="B1735" s="1">
        <v>576</v>
      </c>
      <c r="C1735" s="1">
        <v>51840000</v>
      </c>
      <c r="E1735" s="13">
        <v>6309.5766601599998</v>
      </c>
      <c r="F1735" s="13">
        <v>23120.6640625</v>
      </c>
      <c r="G1735" s="13">
        <v>16811.0874023</v>
      </c>
      <c r="H1735" s="13">
        <v>6450.1845491200002</v>
      </c>
      <c r="I1735" s="13">
        <v>1290.9230763099999</v>
      </c>
      <c r="J1735" s="1">
        <v>236</v>
      </c>
      <c r="K1735" s="1">
        <v>2020</v>
      </c>
      <c r="L1735" s="2">
        <v>44066</v>
      </c>
      <c r="N1735" s="17" t="e">
        <f>IF(VLOOKUP(A1735, NHDWaterbody_resolvable_inDWSA!$A$1:$B$165,2,FALSE)&gt;0,"Yes","No")</f>
        <v>#N/A</v>
      </c>
    </row>
    <row r="1736" spans="1:14" x14ac:dyDescent="0.25">
      <c r="A1736" s="1" t="s">
        <v>32</v>
      </c>
      <c r="B1736" s="1">
        <v>105</v>
      </c>
      <c r="C1736" s="1">
        <v>9450000</v>
      </c>
      <c r="E1736" s="13">
        <v>6309.5766601599998</v>
      </c>
      <c r="F1736" s="13">
        <v>6309.5766601599998</v>
      </c>
      <c r="G1736" s="13">
        <v>0</v>
      </c>
      <c r="H1736" s="13">
        <v>6309.5766601599998</v>
      </c>
      <c r="I1736" s="13">
        <v>0</v>
      </c>
      <c r="J1736" s="1">
        <v>236</v>
      </c>
      <c r="K1736" s="1">
        <v>2020</v>
      </c>
      <c r="L1736" s="2">
        <v>44066</v>
      </c>
      <c r="N1736" s="17" t="e">
        <f>IF(VLOOKUP(A1736, NHDWaterbody_resolvable_inDWSA!$A$1:$B$165,2,FALSE)&gt;0,"Yes","No")</f>
        <v>#N/A</v>
      </c>
    </row>
    <row r="1737" spans="1:14" x14ac:dyDescent="0.25">
      <c r="A1737" s="1" t="s">
        <v>33</v>
      </c>
      <c r="B1737" s="1">
        <v>246</v>
      </c>
      <c r="C1737" s="1">
        <v>22140000</v>
      </c>
      <c r="E1737" s="13">
        <v>6309.5766601599998</v>
      </c>
      <c r="F1737" s="13">
        <v>6309.5766601599998</v>
      </c>
      <c r="G1737" s="13">
        <v>0</v>
      </c>
      <c r="H1737" s="13">
        <v>6309.5766601599998</v>
      </c>
      <c r="I1737" s="13">
        <v>0</v>
      </c>
      <c r="J1737" s="1">
        <v>236</v>
      </c>
      <c r="K1737" s="1">
        <v>2020</v>
      </c>
      <c r="L1737" s="2">
        <v>44066</v>
      </c>
      <c r="N1737" t="str">
        <f>IF(VLOOKUP(A1737, NHDWaterbody_resolvable_inDWSA!$A$1:$B$165,2,FALSE)&gt;0,"Yes","No")</f>
        <v>Yes</v>
      </c>
    </row>
    <row r="1738" spans="1:14" x14ac:dyDescent="0.25">
      <c r="A1738" s="1" t="s">
        <v>35</v>
      </c>
      <c r="B1738" s="1">
        <v>160</v>
      </c>
      <c r="C1738" s="1">
        <v>14400000</v>
      </c>
      <c r="E1738" s="13">
        <v>6309.5766601599998</v>
      </c>
      <c r="F1738" s="13">
        <v>6309.5766601599998</v>
      </c>
      <c r="G1738" s="13">
        <v>0</v>
      </c>
      <c r="H1738" s="13">
        <v>6309.5766601599998</v>
      </c>
      <c r="I1738" s="13">
        <v>0</v>
      </c>
      <c r="J1738" s="1">
        <v>236</v>
      </c>
      <c r="K1738" s="1">
        <v>2020</v>
      </c>
      <c r="L1738" s="2">
        <v>44066</v>
      </c>
      <c r="N1738" t="e">
        <f>IF(VLOOKUP(A1738, NHDWaterbody_resolvable_inDWSA!$A$1:$B$165,2,FALSE)&gt;0,"Yes","No")</f>
        <v>#N/A</v>
      </c>
    </row>
    <row r="1739" spans="1:14" x14ac:dyDescent="0.25">
      <c r="A1739" s="1" t="s">
        <v>52</v>
      </c>
      <c r="B1739" s="1">
        <v>56</v>
      </c>
      <c r="C1739" s="1">
        <v>5040000</v>
      </c>
      <c r="E1739" s="13">
        <v>6309.5766601599998</v>
      </c>
      <c r="F1739" s="13">
        <v>6309.5766601599998</v>
      </c>
      <c r="G1739" s="13">
        <v>0</v>
      </c>
      <c r="H1739" s="13">
        <v>6309.5766601599998</v>
      </c>
      <c r="I1739" s="13">
        <v>0</v>
      </c>
      <c r="J1739" s="1">
        <v>236</v>
      </c>
      <c r="K1739" s="1">
        <v>2020</v>
      </c>
      <c r="L1739" s="2">
        <v>44066</v>
      </c>
      <c r="N1739" s="17" t="e">
        <f>IF(VLOOKUP(A1739, NHDWaterbody_resolvable_inDWSA!$A$1:$B$165,2,FALSE)&gt;0,"Yes","No")</f>
        <v>#N/A</v>
      </c>
    </row>
    <row r="1740" spans="1:14" x14ac:dyDescent="0.25">
      <c r="A1740" s="1" t="s">
        <v>37</v>
      </c>
      <c r="B1740" s="1">
        <v>137</v>
      </c>
      <c r="C1740" s="1">
        <v>12330000</v>
      </c>
      <c r="E1740" s="13">
        <v>6309.5766601599998</v>
      </c>
      <c r="F1740" s="13">
        <v>6309.5766601599998</v>
      </c>
      <c r="G1740" s="13">
        <v>0</v>
      </c>
      <c r="H1740" s="13">
        <v>6309.5766601599998</v>
      </c>
      <c r="I1740" s="13">
        <v>0</v>
      </c>
      <c r="J1740" s="1">
        <v>236</v>
      </c>
      <c r="K1740" s="1">
        <v>2020</v>
      </c>
      <c r="L1740" s="2">
        <v>44066</v>
      </c>
      <c r="N1740" s="17" t="e">
        <f>IF(VLOOKUP(A1740, NHDWaterbody_resolvable_inDWSA!$A$1:$B$165,2,FALSE)&gt;0,"Yes","No")</f>
        <v>#N/A</v>
      </c>
    </row>
    <row r="1741" spans="1:14" x14ac:dyDescent="0.25">
      <c r="A1741" s="1" t="s">
        <v>38</v>
      </c>
      <c r="B1741" s="1">
        <v>169</v>
      </c>
      <c r="C1741" s="1">
        <v>15210000</v>
      </c>
      <c r="E1741" s="13">
        <v>6309.5766601599998</v>
      </c>
      <c r="F1741" s="13">
        <v>6309.5766601599998</v>
      </c>
      <c r="G1741" s="13">
        <v>0</v>
      </c>
      <c r="H1741" s="13">
        <v>6309.5766601599998</v>
      </c>
      <c r="I1741" s="13">
        <v>0</v>
      </c>
      <c r="J1741" s="1">
        <v>236</v>
      </c>
      <c r="K1741" s="1">
        <v>2020</v>
      </c>
      <c r="L1741" s="2">
        <v>44066</v>
      </c>
      <c r="N1741" s="17" t="e">
        <f>IF(VLOOKUP(A1741, NHDWaterbody_resolvable_inDWSA!$A$1:$B$165,2,FALSE)&gt;0,"Yes","No")</f>
        <v>#N/A</v>
      </c>
    </row>
    <row r="1742" spans="1:14" x14ac:dyDescent="0.25">
      <c r="A1742" s="1" t="s">
        <v>39</v>
      </c>
      <c r="B1742" s="1">
        <v>36</v>
      </c>
      <c r="C1742" s="1">
        <v>3240000</v>
      </c>
      <c r="E1742" s="13">
        <v>6309.5766601599998</v>
      </c>
      <c r="F1742" s="13">
        <v>6309.5766601599998</v>
      </c>
      <c r="G1742" s="13">
        <v>0</v>
      </c>
      <c r="H1742" s="13">
        <v>6309.5766601599998</v>
      </c>
      <c r="I1742" s="13">
        <v>0</v>
      </c>
      <c r="J1742" s="1">
        <v>236</v>
      </c>
      <c r="K1742" s="1">
        <v>2020</v>
      </c>
      <c r="L1742" s="2">
        <v>44066</v>
      </c>
      <c r="N1742" s="17" t="e">
        <f>IF(VLOOKUP(A1742, NHDWaterbody_resolvable_inDWSA!$A$1:$B$165,2,FALSE)&gt;0,"Yes","No")</f>
        <v>#N/A</v>
      </c>
    </row>
    <row r="1743" spans="1:14" x14ac:dyDescent="0.25">
      <c r="A1743" s="1" t="s">
        <v>40</v>
      </c>
      <c r="B1743" s="1">
        <v>25</v>
      </c>
      <c r="C1743" s="1">
        <v>2250000</v>
      </c>
      <c r="E1743" s="13">
        <v>6309.5766601599998</v>
      </c>
      <c r="F1743" s="13">
        <v>6309.5766601599998</v>
      </c>
      <c r="G1743" s="13">
        <v>0</v>
      </c>
      <c r="H1743" s="13">
        <v>6309.5766601599998</v>
      </c>
      <c r="I1743" s="13">
        <v>0</v>
      </c>
      <c r="J1743" s="1">
        <v>236</v>
      </c>
      <c r="K1743" s="1">
        <v>2020</v>
      </c>
      <c r="L1743" s="2">
        <v>44066</v>
      </c>
      <c r="N1743" s="17" t="str">
        <f>IF(VLOOKUP(A1743, NHDWaterbody_resolvable_inDWSA!$A$1:$B$165,2,FALSE)&gt;0,"Yes","No")</f>
        <v>Yes</v>
      </c>
    </row>
    <row r="1744" spans="1:14" x14ac:dyDescent="0.25">
      <c r="A1744" s="1" t="s">
        <v>41</v>
      </c>
      <c r="B1744" s="1">
        <v>40</v>
      </c>
      <c r="C1744" s="1">
        <v>3600000</v>
      </c>
      <c r="E1744" s="13">
        <v>6309.5766601599998</v>
      </c>
      <c r="F1744" s="13">
        <v>6309.5766601599998</v>
      </c>
      <c r="G1744" s="13">
        <v>0</v>
      </c>
      <c r="H1744" s="13">
        <v>6309.5766601599998</v>
      </c>
      <c r="I1744" s="13">
        <v>0</v>
      </c>
      <c r="J1744" s="1">
        <v>236</v>
      </c>
      <c r="K1744" s="1">
        <v>2020</v>
      </c>
      <c r="L1744" s="2">
        <v>44066</v>
      </c>
      <c r="N1744" s="17" t="str">
        <f>IF(VLOOKUP(A1744, NHDWaterbody_resolvable_inDWSA!$A$1:$B$165,2,FALSE)&gt;0,"Yes","No")</f>
        <v>Yes</v>
      </c>
    </row>
    <row r="1745" spans="1:14" x14ac:dyDescent="0.25">
      <c r="A1745" s="1" t="s">
        <v>42</v>
      </c>
      <c r="B1745" s="1">
        <v>51</v>
      </c>
      <c r="C1745" s="1">
        <v>4590000</v>
      </c>
      <c r="E1745" s="13">
        <v>6309.5766601599998</v>
      </c>
      <c r="F1745" s="13">
        <v>6309.5766601599998</v>
      </c>
      <c r="G1745" s="13">
        <v>0</v>
      </c>
      <c r="H1745" s="13">
        <v>6309.5766601599998</v>
      </c>
      <c r="I1745" s="13">
        <v>0</v>
      </c>
      <c r="J1745" s="1">
        <v>236</v>
      </c>
      <c r="K1745" s="1">
        <v>2020</v>
      </c>
      <c r="L1745" s="2">
        <v>44066</v>
      </c>
      <c r="N1745" s="17" t="str">
        <f>IF(VLOOKUP(A1745, NHDWaterbody_resolvable_inDWSA!$A$1:$B$165,2,FALSE)&gt;0,"Yes","No")</f>
        <v>Yes</v>
      </c>
    </row>
    <row r="1746" spans="1:14" x14ac:dyDescent="0.25">
      <c r="A1746" s="1" t="s">
        <v>43</v>
      </c>
      <c r="B1746" s="1">
        <v>24</v>
      </c>
      <c r="C1746" s="1">
        <v>2160000</v>
      </c>
      <c r="E1746" s="13">
        <v>6309.5766601599998</v>
      </c>
      <c r="F1746" s="13">
        <v>6309.5766601599998</v>
      </c>
      <c r="G1746" s="13">
        <v>0</v>
      </c>
      <c r="H1746" s="13">
        <v>6309.5766601599998</v>
      </c>
      <c r="I1746" s="13">
        <v>0</v>
      </c>
      <c r="J1746" s="1">
        <v>236</v>
      </c>
      <c r="K1746" s="1">
        <v>2020</v>
      </c>
      <c r="L1746" s="2">
        <v>44066</v>
      </c>
      <c r="N1746" t="e">
        <f>IF(VLOOKUP(A1746, NHDWaterbody_resolvable_inDWSA!$A$1:$B$165,2,FALSE)&gt;0,"Yes","No")</f>
        <v>#N/A</v>
      </c>
    </row>
    <row r="1747" spans="1:14" x14ac:dyDescent="0.25">
      <c r="A1747" s="1" t="s">
        <v>45</v>
      </c>
      <c r="B1747" s="1">
        <v>27</v>
      </c>
      <c r="C1747" s="1">
        <v>2430000</v>
      </c>
      <c r="E1747" s="13">
        <v>6309.5766601599998</v>
      </c>
      <c r="F1747" s="13">
        <v>6309.5766601599998</v>
      </c>
      <c r="G1747" s="13">
        <v>0</v>
      </c>
      <c r="H1747" s="13">
        <v>6309.5766601599998</v>
      </c>
      <c r="I1747" s="13">
        <v>0</v>
      </c>
      <c r="J1747" s="1">
        <v>236</v>
      </c>
      <c r="K1747" s="1">
        <v>2020</v>
      </c>
      <c r="L1747" s="2">
        <v>44066</v>
      </c>
      <c r="N1747" t="str">
        <f>IF(VLOOKUP(A1747, NHDWaterbody_resolvable_inDWSA!$A$1:$B$165,2,FALSE)&gt;0,"Yes","No")</f>
        <v>Yes</v>
      </c>
    </row>
    <row r="1748" spans="1:14" x14ac:dyDescent="0.25">
      <c r="A1748" s="1" t="s">
        <v>25</v>
      </c>
      <c r="B1748" s="1">
        <v>50</v>
      </c>
      <c r="C1748" s="1">
        <v>4500000</v>
      </c>
      <c r="E1748" s="13">
        <v>6309.5766601599998</v>
      </c>
      <c r="F1748" s="13">
        <v>6309.5766601599998</v>
      </c>
      <c r="G1748" s="13">
        <v>0</v>
      </c>
      <c r="H1748" s="13">
        <v>6309.5766601599998</v>
      </c>
      <c r="I1748" s="13">
        <v>0</v>
      </c>
      <c r="J1748" s="1">
        <v>236</v>
      </c>
      <c r="K1748" s="1">
        <v>2020</v>
      </c>
      <c r="L1748" s="2">
        <v>44066</v>
      </c>
      <c r="N1748" s="17" t="e">
        <f>IF(VLOOKUP(A1748, NHDWaterbody_resolvable_inDWSA!$A$1:$B$165,2,FALSE)&gt;0,"Yes","No")</f>
        <v>#N/A</v>
      </c>
    </row>
    <row r="1749" spans="1:14" x14ac:dyDescent="0.25">
      <c r="A1749" s="1" t="s">
        <v>28</v>
      </c>
      <c r="B1749" s="1">
        <v>13</v>
      </c>
      <c r="C1749" s="1">
        <v>1170000</v>
      </c>
      <c r="E1749" s="13">
        <v>6309.5766601599998</v>
      </c>
      <c r="F1749" s="13">
        <v>6309.5766601599998</v>
      </c>
      <c r="G1749" s="13">
        <v>0</v>
      </c>
      <c r="H1749" s="13">
        <v>6309.5766601599998</v>
      </c>
      <c r="I1749" s="13">
        <v>0</v>
      </c>
      <c r="J1749" s="1">
        <v>236</v>
      </c>
      <c r="K1749" s="1">
        <v>2020</v>
      </c>
      <c r="L1749" s="2">
        <v>44066</v>
      </c>
      <c r="N1749" s="17" t="str">
        <f>IF(VLOOKUP(A1749, NHDWaterbody_resolvable_inDWSA!$A$1:$B$165,2,FALSE)&gt;0,"Yes","No")</f>
        <v>Yes</v>
      </c>
    </row>
    <row r="1750" spans="1:14" x14ac:dyDescent="0.25">
      <c r="A1750" s="1" t="s">
        <v>51</v>
      </c>
      <c r="B1750" s="1">
        <v>29</v>
      </c>
      <c r="C1750" s="1">
        <v>2610000</v>
      </c>
      <c r="E1750" s="13">
        <v>6309.5766601599998</v>
      </c>
      <c r="F1750" s="13">
        <v>6309.5766601599998</v>
      </c>
      <c r="G1750" s="13">
        <v>0</v>
      </c>
      <c r="H1750" s="13">
        <v>6309.5766601599998</v>
      </c>
      <c r="I1750" s="13">
        <v>0</v>
      </c>
      <c r="J1750" s="1">
        <v>236</v>
      </c>
      <c r="K1750" s="1">
        <v>2020</v>
      </c>
      <c r="L1750" s="2">
        <v>44066</v>
      </c>
      <c r="N1750" t="str">
        <f>IF(VLOOKUP(A1750, NHDWaterbody_resolvable_inDWSA!$A$1:$B$165,2,FALSE)&gt;0,"Yes","No")</f>
        <v>Yes</v>
      </c>
    </row>
    <row r="1751" spans="1:14" x14ac:dyDescent="0.25">
      <c r="A1751" s="1" t="s">
        <v>53</v>
      </c>
      <c r="B1751" s="1">
        <v>60</v>
      </c>
      <c r="C1751" s="1">
        <v>5400000</v>
      </c>
      <c r="E1751" s="13">
        <v>6309.5766601599998</v>
      </c>
      <c r="F1751" s="13">
        <v>6309.5766601599998</v>
      </c>
      <c r="G1751" s="13">
        <v>0</v>
      </c>
      <c r="H1751" s="13">
        <v>6309.5766601599998</v>
      </c>
      <c r="I1751" s="13">
        <v>0</v>
      </c>
      <c r="J1751" s="1">
        <v>236</v>
      </c>
      <c r="K1751" s="1">
        <v>2020</v>
      </c>
      <c r="L1751" s="2">
        <v>44066</v>
      </c>
      <c r="N1751" t="str">
        <f>IF(VLOOKUP(A1751, NHDWaterbody_resolvable_inDWSA!$A$1:$B$165,2,FALSE)&gt;0,"Yes","No")</f>
        <v>Yes</v>
      </c>
    </row>
    <row r="1752" spans="1:14" x14ac:dyDescent="0.25">
      <c r="A1752" s="1" t="s">
        <v>54</v>
      </c>
      <c r="B1752" s="1">
        <v>47</v>
      </c>
      <c r="C1752" s="1">
        <v>4230000</v>
      </c>
      <c r="E1752" s="13">
        <v>6309.5766601599998</v>
      </c>
      <c r="F1752" s="13">
        <v>6309.5766601599998</v>
      </c>
      <c r="G1752" s="13">
        <v>0</v>
      </c>
      <c r="H1752" s="13">
        <v>6309.5766601599998</v>
      </c>
      <c r="I1752" s="13">
        <v>0</v>
      </c>
      <c r="J1752" s="1">
        <v>236</v>
      </c>
      <c r="K1752" s="1">
        <v>2020</v>
      </c>
      <c r="L1752" s="2">
        <v>44066</v>
      </c>
      <c r="N1752" s="17" t="str">
        <f>IF(VLOOKUP(A1752, NHDWaterbody_resolvable_inDWSA!$A$1:$B$165,2,FALSE)&gt;0,"Yes","No")</f>
        <v>Yes</v>
      </c>
    </row>
    <row r="1753" spans="1:14" x14ac:dyDescent="0.25">
      <c r="A1753" s="1" t="s">
        <v>47</v>
      </c>
      <c r="B1753" s="1">
        <v>13</v>
      </c>
      <c r="C1753" s="1">
        <v>1170000</v>
      </c>
      <c r="E1753" s="13">
        <v>6309.5766601599998</v>
      </c>
      <c r="F1753" s="13">
        <v>6309.5766601599998</v>
      </c>
      <c r="G1753" s="13">
        <v>0</v>
      </c>
      <c r="H1753" s="13">
        <v>6309.5766601599998</v>
      </c>
      <c r="I1753" s="13">
        <v>0</v>
      </c>
      <c r="J1753" s="1">
        <v>236</v>
      </c>
      <c r="K1753" s="1">
        <v>2020</v>
      </c>
      <c r="L1753" s="2">
        <v>44066</v>
      </c>
      <c r="N1753" s="17" t="e">
        <f>IF(VLOOKUP(A1753, NHDWaterbody_resolvable_inDWSA!$A$1:$B$165,2,FALSE)&gt;0,"Yes","No")</f>
        <v>#N/A</v>
      </c>
    </row>
    <row r="1754" spans="1:14" x14ac:dyDescent="0.25">
      <c r="A1754" s="1" t="s">
        <v>48</v>
      </c>
      <c r="B1754" s="1">
        <v>49</v>
      </c>
      <c r="C1754" s="1">
        <v>4410000</v>
      </c>
      <c r="E1754" s="13">
        <v>6309.5766601599998</v>
      </c>
      <c r="F1754" s="13">
        <v>6309.5766601599998</v>
      </c>
      <c r="G1754" s="13">
        <v>0</v>
      </c>
      <c r="H1754" s="13">
        <v>6309.5766601599998</v>
      </c>
      <c r="I1754" s="13">
        <v>0</v>
      </c>
      <c r="J1754" s="1">
        <v>236</v>
      </c>
      <c r="K1754" s="1">
        <v>2020</v>
      </c>
      <c r="L1754" s="2">
        <v>44066</v>
      </c>
      <c r="N1754" s="17" t="str">
        <f>IF(VLOOKUP(A1754, NHDWaterbody_resolvable_inDWSA!$A$1:$B$165,2,FALSE)&gt;0,"Yes","No")</f>
        <v>Yes</v>
      </c>
    </row>
    <row r="1755" spans="1:14" x14ac:dyDescent="0.25">
      <c r="A1755" s="1" t="s">
        <v>30</v>
      </c>
      <c r="B1755" s="1">
        <v>548</v>
      </c>
      <c r="C1755" s="1">
        <v>49320000</v>
      </c>
      <c r="E1755" s="13">
        <v>6309.5766601599998</v>
      </c>
      <c r="F1755" s="13">
        <v>6309.5766601599998</v>
      </c>
      <c r="G1755" s="13">
        <v>0</v>
      </c>
      <c r="H1755" s="13">
        <v>6309.5766601599998</v>
      </c>
      <c r="I1755" s="13">
        <v>4.4148786973100001E-4</v>
      </c>
      <c r="J1755" s="1">
        <v>236</v>
      </c>
      <c r="K1755" s="1">
        <v>2020</v>
      </c>
      <c r="L1755" s="2">
        <v>44066</v>
      </c>
      <c r="N1755" t="e">
        <f>IF(VLOOKUP(A1755, NHDWaterbody_resolvable_inDWSA!$A$1:$B$165,2,FALSE)&gt;0,"Yes","No")</f>
        <v>#N/A</v>
      </c>
    </row>
    <row r="1756" spans="1:14" x14ac:dyDescent="0.25">
      <c r="A1756" s="1" t="s">
        <v>14</v>
      </c>
      <c r="B1756" s="1">
        <v>96</v>
      </c>
      <c r="C1756" s="1">
        <v>8640000</v>
      </c>
      <c r="E1756" s="13">
        <v>6309.5766601599998</v>
      </c>
      <c r="F1756" s="13">
        <v>2535130.25</v>
      </c>
      <c r="G1756" s="13">
        <v>2528820.6733400002</v>
      </c>
      <c r="H1756" s="13">
        <v>820880.82282999996</v>
      </c>
      <c r="I1756" s="13">
        <v>661484.67370000004</v>
      </c>
      <c r="J1756" s="1">
        <v>235</v>
      </c>
      <c r="K1756" s="1">
        <v>2020</v>
      </c>
      <c r="L1756" s="2">
        <v>44065</v>
      </c>
      <c r="N1756" s="17" t="e">
        <f>IF(VLOOKUP(A1756, NHDWaterbody_resolvable_inDWSA!$A$1:$B$165,2,FALSE)&gt;0,"Yes","No")</f>
        <v>#N/A</v>
      </c>
    </row>
    <row r="1757" spans="1:14" x14ac:dyDescent="0.25">
      <c r="A1757" s="1" t="s">
        <v>34</v>
      </c>
      <c r="B1757" s="1">
        <v>31</v>
      </c>
      <c r="C1757" s="1">
        <v>2790000</v>
      </c>
      <c r="E1757" s="13">
        <v>102801.640625</v>
      </c>
      <c r="F1757" s="13">
        <v>1270574.375</v>
      </c>
      <c r="G1757" s="13">
        <v>1167772.73438</v>
      </c>
      <c r="H1757" s="13">
        <v>681385.60534300003</v>
      </c>
      <c r="I1757" s="13">
        <v>318263.13322199997</v>
      </c>
      <c r="J1757" s="1">
        <v>235</v>
      </c>
      <c r="K1757" s="1">
        <v>2020</v>
      </c>
      <c r="L1757" s="2">
        <v>44065</v>
      </c>
      <c r="N1757" t="str">
        <f>IF(VLOOKUP(A1757, NHDWaterbody_resolvable_inDWSA!$A$1:$B$165,2,FALSE)&gt;0,"Yes","No")</f>
        <v>Yes</v>
      </c>
    </row>
    <row r="1758" spans="1:14" x14ac:dyDescent="0.25">
      <c r="A1758" s="1" t="s">
        <v>18</v>
      </c>
      <c r="B1758" s="1">
        <v>63</v>
      </c>
      <c r="C1758" s="1">
        <v>5670000</v>
      </c>
      <c r="E1758" s="13">
        <v>6309.5766601599998</v>
      </c>
      <c r="F1758" s="13">
        <v>1499685.25</v>
      </c>
      <c r="G1758" s="13">
        <v>1493375.67334</v>
      </c>
      <c r="H1758" s="13">
        <v>608349.34409100004</v>
      </c>
      <c r="I1758" s="13">
        <v>353747.66420300002</v>
      </c>
      <c r="J1758" s="1">
        <v>235</v>
      </c>
      <c r="K1758" s="1">
        <v>2020</v>
      </c>
      <c r="L1758" s="2">
        <v>44065</v>
      </c>
      <c r="N1758" s="17" t="e">
        <f>IF(VLOOKUP(A1758, NHDWaterbody_resolvable_inDWSA!$A$1:$B$165,2,FALSE)&gt;0,"Yes","No")</f>
        <v>#N/A</v>
      </c>
    </row>
    <row r="1759" spans="1:14" x14ac:dyDescent="0.25">
      <c r="A1759" s="1" t="s">
        <v>20</v>
      </c>
      <c r="B1759" s="1">
        <v>2524</v>
      </c>
      <c r="C1759" s="1">
        <v>227160000</v>
      </c>
      <c r="E1759" s="13">
        <v>6309.5766601599998</v>
      </c>
      <c r="F1759" s="13">
        <v>2679169.5</v>
      </c>
      <c r="G1759" s="13">
        <v>2672859.9233400002</v>
      </c>
      <c r="H1759" s="13">
        <v>524385.07287399995</v>
      </c>
      <c r="I1759" s="13">
        <v>409791.23683900002</v>
      </c>
      <c r="J1759" s="1">
        <v>235</v>
      </c>
      <c r="K1759" s="1">
        <v>2020</v>
      </c>
      <c r="L1759" s="2">
        <v>44065</v>
      </c>
      <c r="N1759" s="17" t="e">
        <f>IF(VLOOKUP(A1759, NHDWaterbody_resolvable_inDWSA!$A$1:$B$165,2,FALSE)&gt;0,"Yes","No")</f>
        <v>#N/A</v>
      </c>
    </row>
    <row r="1760" spans="1:14" x14ac:dyDescent="0.25">
      <c r="A1760" s="1" t="s">
        <v>49</v>
      </c>
      <c r="B1760" s="1">
        <v>109</v>
      </c>
      <c r="C1760" s="1">
        <v>9810000</v>
      </c>
      <c r="E1760" s="13">
        <v>6309.5766601599998</v>
      </c>
      <c r="F1760" s="13">
        <v>1870683.625</v>
      </c>
      <c r="G1760" s="13">
        <v>1864374.04834</v>
      </c>
      <c r="H1760" s="13">
        <v>341606.678227</v>
      </c>
      <c r="I1760" s="13">
        <v>333255.39843200002</v>
      </c>
      <c r="J1760" s="1">
        <v>235</v>
      </c>
      <c r="K1760" s="1">
        <v>2020</v>
      </c>
      <c r="L1760" s="2">
        <v>44065</v>
      </c>
      <c r="N1760" s="17" t="str">
        <f>IF(VLOOKUP(A1760, NHDWaterbody_resolvable_inDWSA!$A$1:$B$165,2,FALSE)&gt;0,"Yes","No")</f>
        <v>Yes</v>
      </c>
    </row>
    <row r="1761" spans="1:14" x14ac:dyDescent="0.25">
      <c r="A1761" s="1" t="s">
        <v>21</v>
      </c>
      <c r="B1761" s="1">
        <v>1527</v>
      </c>
      <c r="C1761" s="1">
        <v>137430000</v>
      </c>
      <c r="E1761" s="13">
        <v>6309.5766601599998</v>
      </c>
      <c r="F1761" s="13">
        <v>2333459.5</v>
      </c>
      <c r="G1761" s="13">
        <v>2327149.9233400002</v>
      </c>
      <c r="H1761" s="13">
        <v>204820.26309699999</v>
      </c>
      <c r="I1761" s="13">
        <v>238578.77711900001</v>
      </c>
      <c r="J1761" s="1">
        <v>235</v>
      </c>
      <c r="K1761" s="1">
        <v>2020</v>
      </c>
      <c r="L1761" s="2">
        <v>44065</v>
      </c>
      <c r="N1761" s="17" t="e">
        <f>IF(VLOOKUP(A1761, NHDWaterbody_resolvable_inDWSA!$A$1:$B$165,2,FALSE)&gt;0,"Yes","No")</f>
        <v>#N/A</v>
      </c>
    </row>
    <row r="1762" spans="1:14" x14ac:dyDescent="0.25">
      <c r="A1762" s="1" t="s">
        <v>31</v>
      </c>
      <c r="B1762" s="1">
        <v>110</v>
      </c>
      <c r="C1762" s="1">
        <v>9900000</v>
      </c>
      <c r="E1762" s="13">
        <v>6309.5766601599998</v>
      </c>
      <c r="F1762" s="13">
        <v>887156.375</v>
      </c>
      <c r="G1762" s="13">
        <v>880846.79833999998</v>
      </c>
      <c r="H1762" s="13">
        <v>190764.15440299999</v>
      </c>
      <c r="I1762" s="13">
        <v>197989.830158</v>
      </c>
      <c r="J1762" s="1">
        <v>235</v>
      </c>
      <c r="K1762" s="1">
        <v>2020</v>
      </c>
      <c r="L1762" s="2">
        <v>44065</v>
      </c>
      <c r="N1762" s="17" t="e">
        <f>IF(VLOOKUP(A1762, NHDWaterbody_resolvable_inDWSA!$A$1:$B$165,2,FALSE)&gt;0,"Yes","No")</f>
        <v>#N/A</v>
      </c>
    </row>
    <row r="1763" spans="1:14" x14ac:dyDescent="0.25">
      <c r="A1763" s="1" t="s">
        <v>17</v>
      </c>
      <c r="B1763" s="1">
        <v>799</v>
      </c>
      <c r="C1763" s="1">
        <v>71910000</v>
      </c>
      <c r="E1763" s="13">
        <v>6309.5766601599998</v>
      </c>
      <c r="F1763" s="13">
        <v>1169500.25</v>
      </c>
      <c r="G1763" s="13">
        <v>1163190.67334</v>
      </c>
      <c r="H1763" s="13">
        <v>114126.555458</v>
      </c>
      <c r="I1763" s="13">
        <v>114792.75575</v>
      </c>
      <c r="J1763" s="1">
        <v>235</v>
      </c>
      <c r="K1763" s="1">
        <v>2020</v>
      </c>
      <c r="L1763" s="2">
        <v>44065</v>
      </c>
      <c r="N1763" t="e">
        <f>IF(VLOOKUP(A1763, NHDWaterbody_resolvable_inDWSA!$A$1:$B$165,2,FALSE)&gt;0,"Yes","No")</f>
        <v>#N/A</v>
      </c>
    </row>
    <row r="1764" spans="1:14" x14ac:dyDescent="0.25">
      <c r="A1764" s="1" t="s">
        <v>15</v>
      </c>
      <c r="B1764" s="1">
        <v>1031</v>
      </c>
      <c r="C1764" s="1">
        <v>92790000</v>
      </c>
      <c r="E1764" s="13">
        <v>6309.5766601599998</v>
      </c>
      <c r="F1764" s="13">
        <v>963829.4375</v>
      </c>
      <c r="G1764" s="13">
        <v>957519.86083999998</v>
      </c>
      <c r="H1764" s="13">
        <v>70126.242230599993</v>
      </c>
      <c r="I1764" s="13">
        <v>128347.71208899999</v>
      </c>
      <c r="J1764" s="1">
        <v>235</v>
      </c>
      <c r="K1764" s="1">
        <v>2020</v>
      </c>
      <c r="L1764" s="2">
        <v>44065</v>
      </c>
      <c r="N1764" s="17" t="e">
        <f>IF(VLOOKUP(A1764, NHDWaterbody_resolvable_inDWSA!$A$1:$B$165,2,FALSE)&gt;0,"Yes","No")</f>
        <v>#N/A</v>
      </c>
    </row>
    <row r="1765" spans="1:14" x14ac:dyDescent="0.25">
      <c r="A1765" s="1" t="s">
        <v>50</v>
      </c>
      <c r="B1765" s="1">
        <v>52</v>
      </c>
      <c r="C1765" s="1">
        <v>4680000</v>
      </c>
      <c r="E1765" s="13">
        <v>6309.5766601599998</v>
      </c>
      <c r="F1765" s="13">
        <v>636795.75</v>
      </c>
      <c r="G1765" s="13">
        <v>630486.17333999998</v>
      </c>
      <c r="H1765" s="13">
        <v>62011.698289100001</v>
      </c>
      <c r="I1765" s="13">
        <v>115124.414601</v>
      </c>
      <c r="J1765" s="1">
        <v>235</v>
      </c>
      <c r="K1765" s="1">
        <v>2020</v>
      </c>
      <c r="L1765" s="2">
        <v>44065</v>
      </c>
      <c r="N1765" s="17" t="e">
        <f>IF(VLOOKUP(A1765, NHDWaterbody_resolvable_inDWSA!$A$1:$B$165,2,FALSE)&gt;0,"Yes","No")</f>
        <v>#N/A</v>
      </c>
    </row>
    <row r="1766" spans="1:14" x14ac:dyDescent="0.25">
      <c r="A1766" s="1" t="s">
        <v>26</v>
      </c>
      <c r="B1766" s="1">
        <v>155</v>
      </c>
      <c r="C1766" s="1">
        <v>13950000</v>
      </c>
      <c r="E1766" s="13">
        <v>6309.5766601599998</v>
      </c>
      <c r="F1766" s="13">
        <v>524807.75</v>
      </c>
      <c r="G1766" s="13">
        <v>518498.17333999998</v>
      </c>
      <c r="H1766" s="13">
        <v>60442.296374099999</v>
      </c>
      <c r="I1766" s="13">
        <v>73072.486218200007</v>
      </c>
      <c r="J1766" s="1">
        <v>235</v>
      </c>
      <c r="K1766" s="1">
        <v>2020</v>
      </c>
      <c r="L1766" s="2">
        <v>44065</v>
      </c>
      <c r="N1766" t="e">
        <f>IF(VLOOKUP(A1766, NHDWaterbody_resolvable_inDWSA!$A$1:$B$165,2,FALSE)&gt;0,"Yes","No")</f>
        <v>#N/A</v>
      </c>
    </row>
    <row r="1767" spans="1:14" x14ac:dyDescent="0.25">
      <c r="A1767" s="1" t="s">
        <v>22</v>
      </c>
      <c r="B1767" s="1">
        <v>110</v>
      </c>
      <c r="C1767" s="1">
        <v>9900000</v>
      </c>
      <c r="E1767" s="13">
        <v>6309.5766601599998</v>
      </c>
      <c r="F1767" s="13">
        <v>155596.625</v>
      </c>
      <c r="G1767" s="13">
        <v>149287.04834000001</v>
      </c>
      <c r="H1767" s="13">
        <v>29005.225887799999</v>
      </c>
      <c r="I1767" s="13">
        <v>32971.436485500002</v>
      </c>
      <c r="J1767" s="1">
        <v>235</v>
      </c>
      <c r="K1767" s="1">
        <v>2020</v>
      </c>
      <c r="L1767" s="2">
        <v>44065</v>
      </c>
      <c r="N1767" t="e">
        <f>IF(VLOOKUP(A1767, NHDWaterbody_resolvable_inDWSA!$A$1:$B$165,2,FALSE)&gt;0,"Yes","No")</f>
        <v>#N/A</v>
      </c>
    </row>
    <row r="1768" spans="1:14" x14ac:dyDescent="0.25">
      <c r="A1768" s="1" t="s">
        <v>19</v>
      </c>
      <c r="B1768" s="1">
        <v>32</v>
      </c>
      <c r="C1768" s="1">
        <v>2880000</v>
      </c>
      <c r="E1768" s="13">
        <v>6309.5766601599998</v>
      </c>
      <c r="F1768" s="13">
        <v>89536.5078125</v>
      </c>
      <c r="G1768" s="13">
        <v>83226.931152300007</v>
      </c>
      <c r="H1768" s="13">
        <v>26180.257217400002</v>
      </c>
      <c r="I1768" s="13">
        <v>24102.849371</v>
      </c>
      <c r="J1768" s="1">
        <v>235</v>
      </c>
      <c r="K1768" s="1">
        <v>2020</v>
      </c>
      <c r="L1768" s="2">
        <v>44065</v>
      </c>
      <c r="N1768" s="17" t="e">
        <f>IF(VLOOKUP(A1768, NHDWaterbody_resolvable_inDWSA!$A$1:$B$165,2,FALSE)&gt;0,"Yes","No")</f>
        <v>#N/A</v>
      </c>
    </row>
    <row r="1769" spans="1:14" x14ac:dyDescent="0.25">
      <c r="A1769" s="1" t="s">
        <v>24</v>
      </c>
      <c r="B1769" s="1">
        <v>224</v>
      </c>
      <c r="C1769" s="1">
        <v>20160000</v>
      </c>
      <c r="E1769" s="13">
        <v>6309.5766601599998</v>
      </c>
      <c r="F1769" s="13">
        <v>398107.53125</v>
      </c>
      <c r="G1769" s="13">
        <v>391797.95458999998</v>
      </c>
      <c r="H1769" s="13">
        <v>19746.134116000001</v>
      </c>
      <c r="I1769" s="13">
        <v>48340.893751299998</v>
      </c>
      <c r="J1769" s="1">
        <v>235</v>
      </c>
      <c r="K1769" s="1">
        <v>2020</v>
      </c>
      <c r="L1769" s="2">
        <v>44065</v>
      </c>
      <c r="N1769" s="17" t="str">
        <f>IF(VLOOKUP(A1769, NHDWaterbody_resolvable_inDWSA!$A$1:$B$165,2,FALSE)&gt;0,"Yes","No")</f>
        <v>Yes</v>
      </c>
    </row>
    <row r="1770" spans="1:14" x14ac:dyDescent="0.25">
      <c r="A1770" s="1" t="s">
        <v>16</v>
      </c>
      <c r="B1770" s="1">
        <v>55</v>
      </c>
      <c r="C1770" s="1">
        <v>4950000</v>
      </c>
      <c r="E1770" s="13">
        <v>6309.5766601599998</v>
      </c>
      <c r="F1770" s="13">
        <v>194088.640625</v>
      </c>
      <c r="G1770" s="13">
        <v>187779.06396500001</v>
      </c>
      <c r="H1770" s="13">
        <v>19716.4241477</v>
      </c>
      <c r="I1770" s="13">
        <v>38397.309205500002</v>
      </c>
      <c r="J1770" s="1">
        <v>235</v>
      </c>
      <c r="K1770" s="1">
        <v>2020</v>
      </c>
      <c r="L1770" s="2">
        <v>44065</v>
      </c>
      <c r="N1770" t="str">
        <f>IF(VLOOKUP(A1770, NHDWaterbody_resolvable_inDWSA!$A$1:$B$165,2,FALSE)&gt;0,"Yes","No")</f>
        <v>Yes</v>
      </c>
    </row>
    <row r="1771" spans="1:14" x14ac:dyDescent="0.25">
      <c r="A1771" s="1" t="s">
        <v>27</v>
      </c>
      <c r="B1771" s="1">
        <v>179</v>
      </c>
      <c r="C1771" s="1">
        <v>16110000</v>
      </c>
      <c r="E1771" s="13">
        <v>6309.5766601599998</v>
      </c>
      <c r="F1771" s="13">
        <v>235505.046875</v>
      </c>
      <c r="G1771" s="13">
        <v>229195.47021500001</v>
      </c>
      <c r="H1771" s="13">
        <v>13453.2205531</v>
      </c>
      <c r="I1771" s="13">
        <v>25266.240842300002</v>
      </c>
      <c r="J1771" s="1">
        <v>235</v>
      </c>
      <c r="K1771" s="1">
        <v>2020</v>
      </c>
      <c r="L1771" s="2">
        <v>44065</v>
      </c>
      <c r="N1771" t="e">
        <f>IF(VLOOKUP(A1771, NHDWaterbody_resolvable_inDWSA!$A$1:$B$165,2,FALSE)&gt;0,"Yes","No")</f>
        <v>#N/A</v>
      </c>
    </row>
    <row r="1772" spans="1:14" x14ac:dyDescent="0.25">
      <c r="A1772" s="1" t="s">
        <v>36</v>
      </c>
      <c r="B1772" s="1">
        <v>96</v>
      </c>
      <c r="C1772" s="1">
        <v>8640000</v>
      </c>
      <c r="E1772" s="13">
        <v>6309.5766601599998</v>
      </c>
      <c r="F1772" s="13">
        <v>89536.5078125</v>
      </c>
      <c r="G1772" s="13">
        <v>83226.931152300007</v>
      </c>
      <c r="H1772" s="13">
        <v>9393.2743123399996</v>
      </c>
      <c r="I1772" s="13">
        <v>15031.8487654</v>
      </c>
      <c r="J1772" s="1">
        <v>235</v>
      </c>
      <c r="K1772" s="1">
        <v>2020</v>
      </c>
      <c r="L1772" s="2">
        <v>44065</v>
      </c>
      <c r="N1772" s="17" t="e">
        <f>IF(VLOOKUP(A1772, NHDWaterbody_resolvable_inDWSA!$A$1:$B$165,2,FALSE)&gt;0,"Yes","No")</f>
        <v>#N/A</v>
      </c>
    </row>
    <row r="1773" spans="1:14" x14ac:dyDescent="0.25">
      <c r="A1773" s="1" t="s">
        <v>35</v>
      </c>
      <c r="B1773" s="1">
        <v>151</v>
      </c>
      <c r="C1773" s="1">
        <v>13590000</v>
      </c>
      <c r="E1773" s="13">
        <v>6309.5766601599998</v>
      </c>
      <c r="F1773" s="13">
        <v>108642.617188</v>
      </c>
      <c r="G1773" s="13">
        <v>102333.040527</v>
      </c>
      <c r="H1773" s="13">
        <v>7923.29968181</v>
      </c>
      <c r="I1773" s="13">
        <v>11533.8669856</v>
      </c>
      <c r="J1773" s="1">
        <v>235</v>
      </c>
      <c r="K1773" s="1">
        <v>2020</v>
      </c>
      <c r="L1773" s="2">
        <v>44065</v>
      </c>
      <c r="N1773" s="17" t="e">
        <f>IF(VLOOKUP(A1773, NHDWaterbody_resolvable_inDWSA!$A$1:$B$165,2,FALSE)&gt;0,"Yes","No")</f>
        <v>#N/A</v>
      </c>
    </row>
    <row r="1774" spans="1:14" x14ac:dyDescent="0.25">
      <c r="A1774" s="1" t="s">
        <v>32</v>
      </c>
      <c r="B1774" s="1">
        <v>119</v>
      </c>
      <c r="C1774" s="1">
        <v>10710000</v>
      </c>
      <c r="E1774" s="13">
        <v>6309.5766601599998</v>
      </c>
      <c r="F1774" s="13">
        <v>6309.5766601599998</v>
      </c>
      <c r="G1774" s="13">
        <v>0</v>
      </c>
      <c r="H1774" s="13">
        <v>6309.5766601599998</v>
      </c>
      <c r="I1774" s="13">
        <v>0</v>
      </c>
      <c r="J1774" s="1">
        <v>235</v>
      </c>
      <c r="K1774" s="1">
        <v>2020</v>
      </c>
      <c r="L1774" s="2">
        <v>44065</v>
      </c>
      <c r="N1774" t="e">
        <f>IF(VLOOKUP(A1774, NHDWaterbody_resolvable_inDWSA!$A$1:$B$165,2,FALSE)&gt;0,"Yes","No")</f>
        <v>#N/A</v>
      </c>
    </row>
    <row r="1775" spans="1:14" x14ac:dyDescent="0.25">
      <c r="A1775" s="1" t="s">
        <v>33</v>
      </c>
      <c r="B1775" s="1">
        <v>240</v>
      </c>
      <c r="C1775" s="1">
        <v>21600000</v>
      </c>
      <c r="E1775" s="13">
        <v>6309.5766601599998</v>
      </c>
      <c r="F1775" s="13">
        <v>6309.5766601599998</v>
      </c>
      <c r="G1775" s="13">
        <v>0</v>
      </c>
      <c r="H1775" s="13">
        <v>6309.5766601599998</v>
      </c>
      <c r="I1775" s="13">
        <v>0</v>
      </c>
      <c r="J1775" s="1">
        <v>235</v>
      </c>
      <c r="K1775" s="1">
        <v>2020</v>
      </c>
      <c r="L1775" s="2">
        <v>44065</v>
      </c>
      <c r="N1775" t="str">
        <f>IF(VLOOKUP(A1775, NHDWaterbody_resolvable_inDWSA!$A$1:$B$165,2,FALSE)&gt;0,"Yes","No")</f>
        <v>Yes</v>
      </c>
    </row>
    <row r="1776" spans="1:14" x14ac:dyDescent="0.25">
      <c r="A1776" s="1" t="s">
        <v>52</v>
      </c>
      <c r="B1776" s="1">
        <v>57</v>
      </c>
      <c r="C1776" s="1">
        <v>5130000</v>
      </c>
      <c r="E1776" s="13">
        <v>6309.5766601599998</v>
      </c>
      <c r="F1776" s="13">
        <v>6309.5766601599998</v>
      </c>
      <c r="G1776" s="13">
        <v>0</v>
      </c>
      <c r="H1776" s="13">
        <v>6309.5766601599998</v>
      </c>
      <c r="I1776" s="13">
        <v>0</v>
      </c>
      <c r="J1776" s="1">
        <v>235</v>
      </c>
      <c r="K1776" s="1">
        <v>2020</v>
      </c>
      <c r="L1776" s="2">
        <v>44065</v>
      </c>
      <c r="N1776" s="17" t="e">
        <f>IF(VLOOKUP(A1776, NHDWaterbody_resolvable_inDWSA!$A$1:$B$165,2,FALSE)&gt;0,"Yes","No")</f>
        <v>#N/A</v>
      </c>
    </row>
    <row r="1777" spans="1:14" x14ac:dyDescent="0.25">
      <c r="A1777" s="1" t="s">
        <v>37</v>
      </c>
      <c r="B1777" s="1">
        <v>138</v>
      </c>
      <c r="C1777" s="1">
        <v>12420000</v>
      </c>
      <c r="E1777" s="13">
        <v>6309.5766601599998</v>
      </c>
      <c r="F1777" s="13">
        <v>6309.5766601599998</v>
      </c>
      <c r="G1777" s="13">
        <v>0</v>
      </c>
      <c r="H1777" s="13">
        <v>6309.5766601599998</v>
      </c>
      <c r="I1777" s="13">
        <v>0</v>
      </c>
      <c r="J1777" s="1">
        <v>235</v>
      </c>
      <c r="K1777" s="1">
        <v>2020</v>
      </c>
      <c r="L1777" s="2">
        <v>44065</v>
      </c>
      <c r="N1777" t="e">
        <f>IF(VLOOKUP(A1777, NHDWaterbody_resolvable_inDWSA!$A$1:$B$165,2,FALSE)&gt;0,"Yes","No")</f>
        <v>#N/A</v>
      </c>
    </row>
    <row r="1778" spans="1:14" x14ac:dyDescent="0.25">
      <c r="A1778" s="1" t="s">
        <v>38</v>
      </c>
      <c r="B1778" s="1">
        <v>163</v>
      </c>
      <c r="C1778" s="1">
        <v>14670000</v>
      </c>
      <c r="E1778" s="13">
        <v>6309.5766601599998</v>
      </c>
      <c r="F1778" s="13">
        <v>6309.5766601599998</v>
      </c>
      <c r="G1778" s="13">
        <v>0</v>
      </c>
      <c r="H1778" s="13">
        <v>6309.5766601599998</v>
      </c>
      <c r="I1778" s="13">
        <v>0</v>
      </c>
      <c r="J1778" s="1">
        <v>235</v>
      </c>
      <c r="K1778" s="1">
        <v>2020</v>
      </c>
      <c r="L1778" s="2">
        <v>44065</v>
      </c>
      <c r="N1778" t="e">
        <f>IF(VLOOKUP(A1778, NHDWaterbody_resolvable_inDWSA!$A$1:$B$165,2,FALSE)&gt;0,"Yes","No")</f>
        <v>#N/A</v>
      </c>
    </row>
    <row r="1779" spans="1:14" x14ac:dyDescent="0.25">
      <c r="A1779" s="1" t="s">
        <v>39</v>
      </c>
      <c r="B1779" s="1">
        <v>35</v>
      </c>
      <c r="C1779" s="1">
        <v>3150000</v>
      </c>
      <c r="E1779" s="13">
        <v>6309.5766601599998</v>
      </c>
      <c r="F1779" s="13">
        <v>6309.5766601599998</v>
      </c>
      <c r="G1779" s="13">
        <v>0</v>
      </c>
      <c r="H1779" s="13">
        <v>6309.5766601599998</v>
      </c>
      <c r="I1779" s="13">
        <v>0</v>
      </c>
      <c r="J1779" s="1">
        <v>235</v>
      </c>
      <c r="K1779" s="1">
        <v>2020</v>
      </c>
      <c r="L1779" s="2">
        <v>44065</v>
      </c>
      <c r="N1779" t="e">
        <f>IF(VLOOKUP(A1779, NHDWaterbody_resolvable_inDWSA!$A$1:$B$165,2,FALSE)&gt;0,"Yes","No")</f>
        <v>#N/A</v>
      </c>
    </row>
    <row r="1780" spans="1:14" x14ac:dyDescent="0.25">
      <c r="A1780" s="1" t="s">
        <v>42</v>
      </c>
      <c r="B1780" s="1">
        <v>51</v>
      </c>
      <c r="C1780" s="1">
        <v>4590000</v>
      </c>
      <c r="E1780" s="13">
        <v>6309.5766601599998</v>
      </c>
      <c r="F1780" s="13">
        <v>6309.5766601599998</v>
      </c>
      <c r="G1780" s="13">
        <v>0</v>
      </c>
      <c r="H1780" s="13">
        <v>6309.5766601599998</v>
      </c>
      <c r="I1780" s="13">
        <v>0</v>
      </c>
      <c r="J1780" s="1">
        <v>235</v>
      </c>
      <c r="K1780" s="1">
        <v>2020</v>
      </c>
      <c r="L1780" s="2">
        <v>44065</v>
      </c>
      <c r="N1780" t="str">
        <f>IF(VLOOKUP(A1780, NHDWaterbody_resolvable_inDWSA!$A$1:$B$165,2,FALSE)&gt;0,"Yes","No")</f>
        <v>Yes</v>
      </c>
    </row>
    <row r="1781" spans="1:14" x14ac:dyDescent="0.25">
      <c r="A1781" s="1" t="s">
        <v>43</v>
      </c>
      <c r="B1781" s="1">
        <v>21</v>
      </c>
      <c r="C1781" s="1">
        <v>1890000</v>
      </c>
      <c r="E1781" s="13">
        <v>6309.5766601599998</v>
      </c>
      <c r="F1781" s="13">
        <v>6309.5766601599998</v>
      </c>
      <c r="G1781" s="13">
        <v>0</v>
      </c>
      <c r="H1781" s="13">
        <v>6309.5766601599998</v>
      </c>
      <c r="I1781" s="13">
        <v>0</v>
      </c>
      <c r="J1781" s="1">
        <v>235</v>
      </c>
      <c r="K1781" s="1">
        <v>2020</v>
      </c>
      <c r="L1781" s="2">
        <v>44065</v>
      </c>
      <c r="N1781" s="17" t="e">
        <f>IF(VLOOKUP(A1781, NHDWaterbody_resolvable_inDWSA!$A$1:$B$165,2,FALSE)&gt;0,"Yes","No")</f>
        <v>#N/A</v>
      </c>
    </row>
    <row r="1782" spans="1:14" x14ac:dyDescent="0.25">
      <c r="A1782" s="1" t="s">
        <v>44</v>
      </c>
      <c r="B1782" s="1">
        <v>91</v>
      </c>
      <c r="C1782" s="1">
        <v>8190000</v>
      </c>
      <c r="E1782" s="13">
        <v>6309.5766601599998</v>
      </c>
      <c r="F1782" s="13">
        <v>6309.5766601599998</v>
      </c>
      <c r="G1782" s="13">
        <v>0</v>
      </c>
      <c r="H1782" s="13">
        <v>6309.5766601599998</v>
      </c>
      <c r="I1782" s="13">
        <v>0</v>
      </c>
      <c r="J1782" s="1">
        <v>235</v>
      </c>
      <c r="K1782" s="1">
        <v>2020</v>
      </c>
      <c r="L1782" s="2">
        <v>44065</v>
      </c>
      <c r="N1782" s="17" t="str">
        <f>IF(VLOOKUP(A1782, NHDWaterbody_resolvable_inDWSA!$A$1:$B$165,2,FALSE)&gt;0,"Yes","No")</f>
        <v>Yes</v>
      </c>
    </row>
    <row r="1783" spans="1:14" x14ac:dyDescent="0.25">
      <c r="A1783" s="1" t="s">
        <v>45</v>
      </c>
      <c r="B1783" s="1">
        <v>25</v>
      </c>
      <c r="C1783" s="1">
        <v>2250000</v>
      </c>
      <c r="E1783" s="13">
        <v>6309.5766601599998</v>
      </c>
      <c r="F1783" s="13">
        <v>6309.5766601599998</v>
      </c>
      <c r="G1783" s="13">
        <v>0</v>
      </c>
      <c r="H1783" s="13">
        <v>6309.5766601599998</v>
      </c>
      <c r="I1783" s="13">
        <v>0</v>
      </c>
      <c r="J1783" s="1">
        <v>235</v>
      </c>
      <c r="K1783" s="1">
        <v>2020</v>
      </c>
      <c r="L1783" s="2">
        <v>44065</v>
      </c>
      <c r="N1783" s="17" t="str">
        <f>IF(VLOOKUP(A1783, NHDWaterbody_resolvable_inDWSA!$A$1:$B$165,2,FALSE)&gt;0,"Yes","No")</f>
        <v>Yes</v>
      </c>
    </row>
    <row r="1784" spans="1:14" x14ac:dyDescent="0.25">
      <c r="A1784" s="1" t="s">
        <v>25</v>
      </c>
      <c r="B1784" s="1">
        <v>47</v>
      </c>
      <c r="C1784" s="1">
        <v>4230000</v>
      </c>
      <c r="E1784" s="13">
        <v>6309.5766601599998</v>
      </c>
      <c r="F1784" s="13">
        <v>6309.5766601599998</v>
      </c>
      <c r="G1784" s="13">
        <v>0</v>
      </c>
      <c r="H1784" s="13">
        <v>6309.5766601599998</v>
      </c>
      <c r="I1784" s="13">
        <v>0</v>
      </c>
      <c r="J1784" s="1">
        <v>235</v>
      </c>
      <c r="K1784" s="1">
        <v>2020</v>
      </c>
      <c r="L1784" s="2">
        <v>44065</v>
      </c>
      <c r="N1784" t="e">
        <f>IF(VLOOKUP(A1784, NHDWaterbody_resolvable_inDWSA!$A$1:$B$165,2,FALSE)&gt;0,"Yes","No")</f>
        <v>#N/A</v>
      </c>
    </row>
    <row r="1785" spans="1:14" x14ac:dyDescent="0.25">
      <c r="A1785" s="1" t="s">
        <v>28</v>
      </c>
      <c r="B1785" s="1">
        <v>122</v>
      </c>
      <c r="C1785" s="1">
        <v>10980000</v>
      </c>
      <c r="E1785" s="13">
        <v>6309.5766601599998</v>
      </c>
      <c r="F1785" s="13">
        <v>6309.5766601599998</v>
      </c>
      <c r="G1785" s="13">
        <v>0</v>
      </c>
      <c r="H1785" s="13">
        <v>6309.5766601599998</v>
      </c>
      <c r="I1785" s="13">
        <v>0</v>
      </c>
      <c r="J1785" s="1">
        <v>235</v>
      </c>
      <c r="K1785" s="1">
        <v>2020</v>
      </c>
      <c r="L1785" s="2">
        <v>44065</v>
      </c>
      <c r="N1785" s="17" t="str">
        <f>IF(VLOOKUP(A1785, NHDWaterbody_resolvable_inDWSA!$A$1:$B$165,2,FALSE)&gt;0,"Yes","No")</f>
        <v>Yes</v>
      </c>
    </row>
    <row r="1786" spans="1:14" x14ac:dyDescent="0.25">
      <c r="A1786" s="1" t="s">
        <v>51</v>
      </c>
      <c r="B1786" s="1">
        <v>15</v>
      </c>
      <c r="C1786" s="1">
        <v>1350000</v>
      </c>
      <c r="E1786" s="13">
        <v>6309.5766601599998</v>
      </c>
      <c r="F1786" s="13">
        <v>6309.5766601599998</v>
      </c>
      <c r="G1786" s="13">
        <v>0</v>
      </c>
      <c r="H1786" s="13">
        <v>6309.5766601599998</v>
      </c>
      <c r="I1786" s="13">
        <v>0</v>
      </c>
      <c r="J1786" s="1">
        <v>235</v>
      </c>
      <c r="K1786" s="1">
        <v>2020</v>
      </c>
      <c r="L1786" s="2">
        <v>44065</v>
      </c>
      <c r="N1786" s="17" t="str">
        <f>IF(VLOOKUP(A1786, NHDWaterbody_resolvable_inDWSA!$A$1:$B$165,2,FALSE)&gt;0,"Yes","No")</f>
        <v>Yes</v>
      </c>
    </row>
    <row r="1787" spans="1:14" x14ac:dyDescent="0.25">
      <c r="A1787" s="1" t="s">
        <v>53</v>
      </c>
      <c r="B1787" s="1">
        <v>63</v>
      </c>
      <c r="C1787" s="1">
        <v>5670000</v>
      </c>
      <c r="E1787" s="13">
        <v>6309.5766601599998</v>
      </c>
      <c r="F1787" s="13">
        <v>6309.5766601599998</v>
      </c>
      <c r="G1787" s="13">
        <v>0</v>
      </c>
      <c r="H1787" s="13">
        <v>6309.5766601599998</v>
      </c>
      <c r="I1787" s="13">
        <v>0</v>
      </c>
      <c r="J1787" s="1">
        <v>235</v>
      </c>
      <c r="K1787" s="1">
        <v>2020</v>
      </c>
      <c r="L1787" s="2">
        <v>44065</v>
      </c>
      <c r="N1787" s="17" t="str">
        <f>IF(VLOOKUP(A1787, NHDWaterbody_resolvable_inDWSA!$A$1:$B$165,2,FALSE)&gt;0,"Yes","No")</f>
        <v>Yes</v>
      </c>
    </row>
    <row r="1788" spans="1:14" x14ac:dyDescent="0.25">
      <c r="A1788" s="1" t="s">
        <v>54</v>
      </c>
      <c r="B1788" s="1">
        <v>64</v>
      </c>
      <c r="C1788" s="1">
        <v>5760000</v>
      </c>
      <c r="E1788" s="13">
        <v>6309.5766601599998</v>
      </c>
      <c r="F1788" s="13">
        <v>6309.5766601599998</v>
      </c>
      <c r="G1788" s="13">
        <v>0</v>
      </c>
      <c r="H1788" s="13">
        <v>6309.5766601599998</v>
      </c>
      <c r="I1788" s="13">
        <v>0</v>
      </c>
      <c r="J1788" s="1">
        <v>235</v>
      </c>
      <c r="K1788" s="1">
        <v>2020</v>
      </c>
      <c r="L1788" s="2">
        <v>44065</v>
      </c>
      <c r="N1788" t="str">
        <f>IF(VLOOKUP(A1788, NHDWaterbody_resolvable_inDWSA!$A$1:$B$165,2,FALSE)&gt;0,"Yes","No")</f>
        <v>Yes</v>
      </c>
    </row>
    <row r="1789" spans="1:14" x14ac:dyDescent="0.25">
      <c r="A1789" s="1" t="s">
        <v>47</v>
      </c>
      <c r="B1789" s="1">
        <v>15</v>
      </c>
      <c r="C1789" s="1">
        <v>1350000</v>
      </c>
      <c r="E1789" s="13">
        <v>6309.5766601599998</v>
      </c>
      <c r="F1789" s="13">
        <v>6309.5766601599998</v>
      </c>
      <c r="G1789" s="13">
        <v>0</v>
      </c>
      <c r="H1789" s="13">
        <v>6309.5766601599998</v>
      </c>
      <c r="I1789" s="13">
        <v>0</v>
      </c>
      <c r="J1789" s="1">
        <v>235</v>
      </c>
      <c r="K1789" s="1">
        <v>2020</v>
      </c>
      <c r="L1789" s="2">
        <v>44065</v>
      </c>
      <c r="N1789" t="e">
        <f>IF(VLOOKUP(A1789, NHDWaterbody_resolvable_inDWSA!$A$1:$B$165,2,FALSE)&gt;0,"Yes","No")</f>
        <v>#N/A</v>
      </c>
    </row>
    <row r="1790" spans="1:14" x14ac:dyDescent="0.25">
      <c r="A1790" s="1" t="s">
        <v>48</v>
      </c>
      <c r="B1790" s="1">
        <v>48</v>
      </c>
      <c r="C1790" s="1">
        <v>4320000</v>
      </c>
      <c r="E1790" s="13">
        <v>6309.5766601599998</v>
      </c>
      <c r="F1790" s="13">
        <v>6309.5766601599998</v>
      </c>
      <c r="G1790" s="13">
        <v>0</v>
      </c>
      <c r="H1790" s="13">
        <v>6309.5766601599998</v>
      </c>
      <c r="I1790" s="13">
        <v>0</v>
      </c>
      <c r="J1790" s="1">
        <v>235</v>
      </c>
      <c r="K1790" s="1">
        <v>2020</v>
      </c>
      <c r="L1790" s="2">
        <v>44065</v>
      </c>
      <c r="N1790" t="str">
        <f>IF(VLOOKUP(A1790, NHDWaterbody_resolvable_inDWSA!$A$1:$B$165,2,FALSE)&gt;0,"Yes","No")</f>
        <v>Yes</v>
      </c>
    </row>
    <row r="1791" spans="1:14" x14ac:dyDescent="0.25">
      <c r="A1791" s="1" t="s">
        <v>23</v>
      </c>
      <c r="B1791" s="1">
        <v>118</v>
      </c>
      <c r="C1791" s="1">
        <v>10620000</v>
      </c>
      <c r="E1791" s="13">
        <v>6309.5766601599998</v>
      </c>
      <c r="F1791" s="13">
        <v>6309.5766601599998</v>
      </c>
      <c r="G1791" s="13">
        <v>0</v>
      </c>
      <c r="H1791" s="13">
        <v>6309.5766601599998</v>
      </c>
      <c r="I1791" s="13">
        <v>0</v>
      </c>
      <c r="J1791" s="1">
        <v>235</v>
      </c>
      <c r="K1791" s="1">
        <v>2020</v>
      </c>
      <c r="L1791" s="2">
        <v>44065</v>
      </c>
      <c r="N1791" t="e">
        <f>IF(VLOOKUP(A1791, NHDWaterbody_resolvable_inDWSA!$A$1:$B$165,2,FALSE)&gt;0,"Yes","No")</f>
        <v>#N/A</v>
      </c>
    </row>
    <row r="1792" spans="1:14" x14ac:dyDescent="0.25">
      <c r="A1792" s="1" t="s">
        <v>30</v>
      </c>
      <c r="B1792" s="1">
        <v>576</v>
      </c>
      <c r="C1792" s="1">
        <v>51840000</v>
      </c>
      <c r="E1792" s="13">
        <v>6309.5766601599998</v>
      </c>
      <c r="F1792" s="13">
        <v>6309.5766601599998</v>
      </c>
      <c r="G1792" s="13">
        <v>0</v>
      </c>
      <c r="H1792" s="13">
        <v>6309.5766601599998</v>
      </c>
      <c r="I1792" s="13">
        <v>5.1469362958500001E-4</v>
      </c>
      <c r="J1792" s="1">
        <v>235</v>
      </c>
      <c r="K1792" s="1">
        <v>2020</v>
      </c>
      <c r="L1792" s="2">
        <v>44065</v>
      </c>
      <c r="N1792" s="17" t="e">
        <f>IF(VLOOKUP(A1792, NHDWaterbody_resolvable_inDWSA!$A$1:$B$165,2,FALSE)&gt;0,"Yes","No")</f>
        <v>#N/A</v>
      </c>
    </row>
    <row r="1793" spans="1:14" x14ac:dyDescent="0.25">
      <c r="A1793" s="1" t="s">
        <v>20</v>
      </c>
      <c r="B1793" s="1">
        <v>2487</v>
      </c>
      <c r="C1793" s="1">
        <v>223830000</v>
      </c>
      <c r="E1793" s="13">
        <v>6309.5766601599998</v>
      </c>
      <c r="F1793" s="13">
        <v>3837073.5</v>
      </c>
      <c r="G1793" s="13">
        <v>3830763.9233400002</v>
      </c>
      <c r="H1793" s="13">
        <v>797177.22351899999</v>
      </c>
      <c r="I1793" s="13">
        <v>623595.026297</v>
      </c>
      <c r="J1793" s="1">
        <v>234</v>
      </c>
      <c r="K1793" s="1">
        <v>2020</v>
      </c>
      <c r="L1793" s="2">
        <v>44064</v>
      </c>
      <c r="N1793" t="e">
        <f>IF(VLOOKUP(A1793, NHDWaterbody_resolvable_inDWSA!$A$1:$B$165,2,FALSE)&gt;0,"Yes","No")</f>
        <v>#N/A</v>
      </c>
    </row>
    <row r="1794" spans="1:14" x14ac:dyDescent="0.25">
      <c r="A1794" s="1" t="s">
        <v>18</v>
      </c>
      <c r="B1794" s="1">
        <v>47</v>
      </c>
      <c r="C1794" s="1">
        <v>4230000</v>
      </c>
      <c r="E1794" s="13">
        <v>143218.828125</v>
      </c>
      <c r="F1794" s="13">
        <v>1499685.25</v>
      </c>
      <c r="G1794" s="13">
        <v>1356466.42188</v>
      </c>
      <c r="H1794" s="13">
        <v>765483.29321799998</v>
      </c>
      <c r="I1794" s="13">
        <v>391506.123853</v>
      </c>
      <c r="J1794" s="1">
        <v>234</v>
      </c>
      <c r="K1794" s="1">
        <v>2020</v>
      </c>
      <c r="L1794" s="2">
        <v>44064</v>
      </c>
      <c r="N1794" t="e">
        <f>IF(VLOOKUP(A1794, NHDWaterbody_resolvable_inDWSA!$A$1:$B$165,2,FALSE)&gt;0,"Yes","No")</f>
        <v>#N/A</v>
      </c>
    </row>
    <row r="1795" spans="1:14" x14ac:dyDescent="0.25">
      <c r="A1795" s="1" t="s">
        <v>34</v>
      </c>
      <c r="B1795" s="1">
        <v>29</v>
      </c>
      <c r="C1795" s="1">
        <v>2610000</v>
      </c>
      <c r="E1795" s="13">
        <v>38018.953125</v>
      </c>
      <c r="F1795" s="13">
        <v>1235948.125</v>
      </c>
      <c r="G1795" s="13">
        <v>1197929.17188</v>
      </c>
      <c r="H1795" s="13">
        <v>637627.12688600004</v>
      </c>
      <c r="I1795" s="13">
        <v>385152.81294700003</v>
      </c>
      <c r="J1795" s="1">
        <v>234</v>
      </c>
      <c r="K1795" s="1">
        <v>2020</v>
      </c>
      <c r="L1795" s="2">
        <v>44064</v>
      </c>
      <c r="N1795" t="str">
        <f>IF(VLOOKUP(A1795, NHDWaterbody_resolvable_inDWSA!$A$1:$B$165,2,FALSE)&gt;0,"Yes","No")</f>
        <v>Yes</v>
      </c>
    </row>
    <row r="1796" spans="1:14" x14ac:dyDescent="0.25">
      <c r="A1796" s="1" t="s">
        <v>14</v>
      </c>
      <c r="B1796" s="1">
        <v>69</v>
      </c>
      <c r="C1796" s="1">
        <v>6210000</v>
      </c>
      <c r="E1796" s="13">
        <v>6309.5766601599998</v>
      </c>
      <c r="F1796" s="13">
        <v>2466040.5</v>
      </c>
      <c r="G1796" s="13">
        <v>2459730.9233400002</v>
      </c>
      <c r="H1796" s="13">
        <v>603389.02501600003</v>
      </c>
      <c r="I1796" s="13">
        <v>626882.27217000001</v>
      </c>
      <c r="J1796" s="1">
        <v>234</v>
      </c>
      <c r="K1796" s="1">
        <v>2020</v>
      </c>
      <c r="L1796" s="2">
        <v>44064</v>
      </c>
      <c r="N1796" t="e">
        <f>IF(VLOOKUP(A1796, NHDWaterbody_resolvable_inDWSA!$A$1:$B$165,2,FALSE)&gt;0,"Yes","No")</f>
        <v>#N/A</v>
      </c>
    </row>
    <row r="1797" spans="1:14" x14ac:dyDescent="0.25">
      <c r="A1797" s="1" t="s">
        <v>31</v>
      </c>
      <c r="B1797" s="1">
        <v>68</v>
      </c>
      <c r="C1797" s="1">
        <v>6120000</v>
      </c>
      <c r="E1797" s="13">
        <v>6309.5766601599998</v>
      </c>
      <c r="F1797" s="13">
        <v>619441.5</v>
      </c>
      <c r="G1797" s="13">
        <v>613131.92333999998</v>
      </c>
      <c r="H1797" s="13">
        <v>173832.162813</v>
      </c>
      <c r="I1797" s="13">
        <v>177505.79341799999</v>
      </c>
      <c r="J1797" s="1">
        <v>234</v>
      </c>
      <c r="K1797" s="1">
        <v>2020</v>
      </c>
      <c r="L1797" s="2">
        <v>44064</v>
      </c>
      <c r="N1797" t="e">
        <f>IF(VLOOKUP(A1797, NHDWaterbody_resolvable_inDWSA!$A$1:$B$165,2,FALSE)&gt;0,"Yes","No")</f>
        <v>#N/A</v>
      </c>
    </row>
    <row r="1798" spans="1:14" x14ac:dyDescent="0.25">
      <c r="A1798" s="1" t="s">
        <v>21</v>
      </c>
      <c r="B1798" s="1">
        <v>405</v>
      </c>
      <c r="C1798" s="1">
        <v>36450000</v>
      </c>
      <c r="E1798" s="13">
        <v>6309.5766601599998</v>
      </c>
      <c r="F1798" s="13">
        <v>772681.0625</v>
      </c>
      <c r="G1798" s="13">
        <v>766371.48583999998</v>
      </c>
      <c r="H1798" s="13">
        <v>131656.97351099999</v>
      </c>
      <c r="I1798" s="13">
        <v>107045.12327700001</v>
      </c>
      <c r="J1798" s="1">
        <v>234</v>
      </c>
      <c r="K1798" s="1">
        <v>2020</v>
      </c>
      <c r="L1798" s="2">
        <v>44064</v>
      </c>
      <c r="N1798" t="e">
        <f>IF(VLOOKUP(A1798, NHDWaterbody_resolvable_inDWSA!$A$1:$B$165,2,FALSE)&gt;0,"Yes","No")</f>
        <v>#N/A</v>
      </c>
    </row>
    <row r="1799" spans="1:14" x14ac:dyDescent="0.25">
      <c r="A1799" s="1" t="s">
        <v>26</v>
      </c>
      <c r="B1799" s="1">
        <v>246</v>
      </c>
      <c r="C1799" s="1">
        <v>22140000</v>
      </c>
      <c r="E1799" s="13">
        <v>6309.5766601599998</v>
      </c>
      <c r="F1799" s="13">
        <v>586138.3125</v>
      </c>
      <c r="G1799" s="13">
        <v>579828.73583999998</v>
      </c>
      <c r="H1799" s="13">
        <v>85661.506125300002</v>
      </c>
      <c r="I1799" s="13">
        <v>121579.63598000001</v>
      </c>
      <c r="J1799" s="1">
        <v>234</v>
      </c>
      <c r="K1799" s="1">
        <v>2020</v>
      </c>
      <c r="L1799" s="2">
        <v>44064</v>
      </c>
      <c r="N1799" t="e">
        <f>IF(VLOOKUP(A1799, NHDWaterbody_resolvable_inDWSA!$A$1:$B$165,2,FALSE)&gt;0,"Yes","No")</f>
        <v>#N/A</v>
      </c>
    </row>
    <row r="1800" spans="1:14" x14ac:dyDescent="0.25">
      <c r="A1800" s="1" t="s">
        <v>47</v>
      </c>
      <c r="B1800" s="1">
        <v>30</v>
      </c>
      <c r="C1800" s="1">
        <v>2700000</v>
      </c>
      <c r="E1800" s="13">
        <v>6309.5766601599998</v>
      </c>
      <c r="F1800" s="13">
        <v>346737</v>
      </c>
      <c r="G1800" s="13">
        <v>340427.42333999998</v>
      </c>
      <c r="H1800" s="13">
        <v>77796.692692099998</v>
      </c>
      <c r="I1800" s="13">
        <v>83819.8381907</v>
      </c>
      <c r="J1800" s="1">
        <v>234</v>
      </c>
      <c r="K1800" s="1">
        <v>2020</v>
      </c>
      <c r="L1800" s="2">
        <v>44064</v>
      </c>
      <c r="N1800" t="e">
        <f>IF(VLOOKUP(A1800, NHDWaterbody_resolvable_inDWSA!$A$1:$B$165,2,FALSE)&gt;0,"Yes","No")</f>
        <v>#N/A</v>
      </c>
    </row>
    <row r="1801" spans="1:14" x14ac:dyDescent="0.25">
      <c r="A1801" s="1" t="s">
        <v>32</v>
      </c>
      <c r="B1801" s="1">
        <v>111</v>
      </c>
      <c r="C1801" s="1">
        <v>9990000</v>
      </c>
      <c r="E1801" s="13">
        <v>6309.5766601599998</v>
      </c>
      <c r="F1801" s="13">
        <v>6309.5766601599998</v>
      </c>
      <c r="G1801" s="13">
        <v>0</v>
      </c>
      <c r="H1801" s="13">
        <v>6309.5766601599998</v>
      </c>
      <c r="I1801" s="13">
        <v>0</v>
      </c>
      <c r="J1801" s="1">
        <v>234</v>
      </c>
      <c r="K1801" s="1">
        <v>2020</v>
      </c>
      <c r="L1801" s="2">
        <v>44064</v>
      </c>
      <c r="N1801" s="17" t="e">
        <f>IF(VLOOKUP(A1801, NHDWaterbody_resolvable_inDWSA!$A$1:$B$165,2,FALSE)&gt;0,"Yes","No")</f>
        <v>#N/A</v>
      </c>
    </row>
    <row r="1802" spans="1:14" x14ac:dyDescent="0.25">
      <c r="A1802" s="1" t="s">
        <v>33</v>
      </c>
      <c r="B1802" s="1">
        <v>185</v>
      </c>
      <c r="C1802" s="1">
        <v>16650000</v>
      </c>
      <c r="E1802" s="13">
        <v>6309.5766601599998</v>
      </c>
      <c r="F1802" s="13">
        <v>6309.5766601599998</v>
      </c>
      <c r="G1802" s="13">
        <v>0</v>
      </c>
      <c r="H1802" s="13">
        <v>6309.5766601599998</v>
      </c>
      <c r="I1802" s="13">
        <v>0</v>
      </c>
      <c r="J1802" s="1">
        <v>234</v>
      </c>
      <c r="K1802" s="1">
        <v>2020</v>
      </c>
      <c r="L1802" s="2">
        <v>44064</v>
      </c>
      <c r="N1802" t="str">
        <f>IF(VLOOKUP(A1802, NHDWaterbody_resolvable_inDWSA!$A$1:$B$165,2,FALSE)&gt;0,"Yes","No")</f>
        <v>Yes</v>
      </c>
    </row>
    <row r="1803" spans="1:14" x14ac:dyDescent="0.25">
      <c r="A1803" s="1" t="s">
        <v>24</v>
      </c>
      <c r="B1803" s="1">
        <v>21</v>
      </c>
      <c r="C1803" s="1">
        <v>1890000</v>
      </c>
      <c r="E1803" s="13">
        <v>6309.5766601599998</v>
      </c>
      <c r="F1803" s="13">
        <v>6309.5766601599998</v>
      </c>
      <c r="G1803" s="13">
        <v>0</v>
      </c>
      <c r="H1803" s="13">
        <v>6309.5766601599998</v>
      </c>
      <c r="I1803" s="13">
        <v>0</v>
      </c>
      <c r="J1803" s="1">
        <v>234</v>
      </c>
      <c r="K1803" s="1">
        <v>2020</v>
      </c>
      <c r="L1803" s="2">
        <v>44064</v>
      </c>
      <c r="N1803" t="str">
        <f>IF(VLOOKUP(A1803, NHDWaterbody_resolvable_inDWSA!$A$1:$B$165,2,FALSE)&gt;0,"Yes","No")</f>
        <v>Yes</v>
      </c>
    </row>
    <row r="1804" spans="1:14" x14ac:dyDescent="0.25">
      <c r="A1804" s="1" t="s">
        <v>35</v>
      </c>
      <c r="B1804" s="1">
        <v>138</v>
      </c>
      <c r="C1804" s="1">
        <v>12420000</v>
      </c>
      <c r="E1804" s="13">
        <v>6309.5766601599998</v>
      </c>
      <c r="F1804" s="13">
        <v>6309.5766601599998</v>
      </c>
      <c r="G1804" s="13">
        <v>0</v>
      </c>
      <c r="H1804" s="13">
        <v>6309.5766601599998</v>
      </c>
      <c r="I1804" s="13">
        <v>0</v>
      </c>
      <c r="J1804" s="1">
        <v>234</v>
      </c>
      <c r="K1804" s="1">
        <v>2020</v>
      </c>
      <c r="L1804" s="2">
        <v>44064</v>
      </c>
      <c r="N1804" t="e">
        <f>IF(VLOOKUP(A1804, NHDWaterbody_resolvable_inDWSA!$A$1:$B$165,2,FALSE)&gt;0,"Yes","No")</f>
        <v>#N/A</v>
      </c>
    </row>
    <row r="1805" spans="1:14" x14ac:dyDescent="0.25">
      <c r="A1805" s="1" t="s">
        <v>36</v>
      </c>
      <c r="B1805" s="1">
        <v>48</v>
      </c>
      <c r="C1805" s="1">
        <v>4320000</v>
      </c>
      <c r="E1805" s="13">
        <v>6309.5766601599998</v>
      </c>
      <c r="F1805" s="13">
        <v>6309.5766601599998</v>
      </c>
      <c r="G1805" s="13">
        <v>0</v>
      </c>
      <c r="H1805" s="13">
        <v>6309.5766601599998</v>
      </c>
      <c r="I1805" s="13">
        <v>0</v>
      </c>
      <c r="J1805" s="1">
        <v>234</v>
      </c>
      <c r="K1805" s="1">
        <v>2020</v>
      </c>
      <c r="L1805" s="2">
        <v>44064</v>
      </c>
      <c r="N1805" t="e">
        <f>IF(VLOOKUP(A1805, NHDWaterbody_resolvable_inDWSA!$A$1:$B$165,2,FALSE)&gt;0,"Yes","No")</f>
        <v>#N/A</v>
      </c>
    </row>
    <row r="1806" spans="1:14" x14ac:dyDescent="0.25">
      <c r="A1806" s="1" t="s">
        <v>52</v>
      </c>
      <c r="B1806" s="1">
        <v>30</v>
      </c>
      <c r="C1806" s="1">
        <v>2700000</v>
      </c>
      <c r="E1806" s="13">
        <v>6309.5766601599998</v>
      </c>
      <c r="F1806" s="13">
        <v>6309.5766601599998</v>
      </c>
      <c r="G1806" s="13">
        <v>0</v>
      </c>
      <c r="H1806" s="13">
        <v>6309.5766601599998</v>
      </c>
      <c r="I1806" s="13">
        <v>0</v>
      </c>
      <c r="J1806" s="1">
        <v>234</v>
      </c>
      <c r="K1806" s="1">
        <v>2020</v>
      </c>
      <c r="L1806" s="2">
        <v>44064</v>
      </c>
      <c r="N1806" s="17" t="e">
        <f>IF(VLOOKUP(A1806, NHDWaterbody_resolvable_inDWSA!$A$1:$B$165,2,FALSE)&gt;0,"Yes","No")</f>
        <v>#N/A</v>
      </c>
    </row>
    <row r="1807" spans="1:14" x14ac:dyDescent="0.25">
      <c r="A1807" s="1" t="s">
        <v>37</v>
      </c>
      <c r="B1807" s="1">
        <v>126</v>
      </c>
      <c r="C1807" s="1">
        <v>11340000</v>
      </c>
      <c r="E1807" s="13">
        <v>6309.5766601599998</v>
      </c>
      <c r="F1807" s="13">
        <v>6309.5766601599998</v>
      </c>
      <c r="G1807" s="13">
        <v>0</v>
      </c>
      <c r="H1807" s="13">
        <v>6309.5766601599998</v>
      </c>
      <c r="I1807" s="13">
        <v>0</v>
      </c>
      <c r="J1807" s="1">
        <v>234</v>
      </c>
      <c r="K1807" s="1">
        <v>2020</v>
      </c>
      <c r="L1807" s="2">
        <v>44064</v>
      </c>
      <c r="N1807" t="e">
        <f>IF(VLOOKUP(A1807, NHDWaterbody_resolvable_inDWSA!$A$1:$B$165,2,FALSE)&gt;0,"Yes","No")</f>
        <v>#N/A</v>
      </c>
    </row>
    <row r="1808" spans="1:14" x14ac:dyDescent="0.25">
      <c r="A1808" s="1" t="s">
        <v>38</v>
      </c>
      <c r="B1808" s="1">
        <v>127</v>
      </c>
      <c r="C1808" s="1">
        <v>11430000</v>
      </c>
      <c r="E1808" s="13">
        <v>6309.5766601599998</v>
      </c>
      <c r="F1808" s="13">
        <v>6309.5766601599998</v>
      </c>
      <c r="G1808" s="13">
        <v>0</v>
      </c>
      <c r="H1808" s="13">
        <v>6309.5766601599998</v>
      </c>
      <c r="I1808" s="13">
        <v>0</v>
      </c>
      <c r="J1808" s="1">
        <v>234</v>
      </c>
      <c r="K1808" s="1">
        <v>2020</v>
      </c>
      <c r="L1808" s="2">
        <v>44064</v>
      </c>
      <c r="N1808" s="17" t="e">
        <f>IF(VLOOKUP(A1808, NHDWaterbody_resolvable_inDWSA!$A$1:$B$165,2,FALSE)&gt;0,"Yes","No")</f>
        <v>#N/A</v>
      </c>
    </row>
    <row r="1809" spans="1:14" x14ac:dyDescent="0.25">
      <c r="A1809" s="1" t="s">
        <v>39</v>
      </c>
      <c r="B1809" s="1">
        <v>15</v>
      </c>
      <c r="C1809" s="1">
        <v>1350000</v>
      </c>
      <c r="E1809" s="13">
        <v>6309.5766601599998</v>
      </c>
      <c r="F1809" s="13">
        <v>6309.5766601599998</v>
      </c>
      <c r="G1809" s="13">
        <v>0</v>
      </c>
      <c r="H1809" s="13">
        <v>6309.5766601599998</v>
      </c>
      <c r="I1809" s="13">
        <v>0</v>
      </c>
      <c r="J1809" s="1">
        <v>234</v>
      </c>
      <c r="K1809" s="1">
        <v>2020</v>
      </c>
      <c r="L1809" s="2">
        <v>44064</v>
      </c>
      <c r="N1809" s="17" t="e">
        <f>IF(VLOOKUP(A1809, NHDWaterbody_resolvable_inDWSA!$A$1:$B$165,2,FALSE)&gt;0,"Yes","No")</f>
        <v>#N/A</v>
      </c>
    </row>
    <row r="1810" spans="1:14" x14ac:dyDescent="0.25">
      <c r="A1810" s="1" t="s">
        <v>41</v>
      </c>
      <c r="B1810" s="1">
        <v>11</v>
      </c>
      <c r="C1810" s="1">
        <v>990000</v>
      </c>
      <c r="E1810" s="13">
        <v>6309.5766601599998</v>
      </c>
      <c r="F1810" s="13">
        <v>6309.5766601599998</v>
      </c>
      <c r="G1810" s="13">
        <v>0</v>
      </c>
      <c r="H1810" s="13">
        <v>6309.5766601599998</v>
      </c>
      <c r="I1810" s="13">
        <v>0</v>
      </c>
      <c r="J1810" s="1">
        <v>234</v>
      </c>
      <c r="K1810" s="1">
        <v>2020</v>
      </c>
      <c r="L1810" s="2">
        <v>44064</v>
      </c>
      <c r="N1810" s="17" t="str">
        <f>IF(VLOOKUP(A1810, NHDWaterbody_resolvable_inDWSA!$A$1:$B$165,2,FALSE)&gt;0,"Yes","No")</f>
        <v>Yes</v>
      </c>
    </row>
    <row r="1811" spans="1:14" x14ac:dyDescent="0.25">
      <c r="A1811" s="1" t="s">
        <v>42</v>
      </c>
      <c r="B1811" s="1">
        <v>14</v>
      </c>
      <c r="C1811" s="1">
        <v>1260000</v>
      </c>
      <c r="E1811" s="13">
        <v>6309.5766601599998</v>
      </c>
      <c r="F1811" s="13">
        <v>6309.5766601599998</v>
      </c>
      <c r="G1811" s="13">
        <v>0</v>
      </c>
      <c r="H1811" s="13">
        <v>6309.5766601599998</v>
      </c>
      <c r="I1811" s="13">
        <v>0</v>
      </c>
      <c r="J1811" s="1">
        <v>234</v>
      </c>
      <c r="K1811" s="1">
        <v>2020</v>
      </c>
      <c r="L1811" s="2">
        <v>44064</v>
      </c>
      <c r="N1811" t="str">
        <f>IF(VLOOKUP(A1811, NHDWaterbody_resolvable_inDWSA!$A$1:$B$165,2,FALSE)&gt;0,"Yes","No")</f>
        <v>Yes</v>
      </c>
    </row>
    <row r="1812" spans="1:14" x14ac:dyDescent="0.25">
      <c r="A1812" s="1" t="s">
        <v>44</v>
      </c>
      <c r="B1812" s="1">
        <v>92</v>
      </c>
      <c r="C1812" s="1">
        <v>8280000</v>
      </c>
      <c r="E1812" s="13">
        <v>6309.5766601599998</v>
      </c>
      <c r="F1812" s="13">
        <v>6309.5766601599998</v>
      </c>
      <c r="G1812" s="13">
        <v>0</v>
      </c>
      <c r="H1812" s="13">
        <v>6309.5766601599998</v>
      </c>
      <c r="I1812" s="13">
        <v>0</v>
      </c>
      <c r="J1812" s="1">
        <v>234</v>
      </c>
      <c r="K1812" s="1">
        <v>2020</v>
      </c>
      <c r="L1812" s="2">
        <v>44064</v>
      </c>
      <c r="N1812" t="str">
        <f>IF(VLOOKUP(A1812, NHDWaterbody_resolvable_inDWSA!$A$1:$B$165,2,FALSE)&gt;0,"Yes","No")</f>
        <v>Yes</v>
      </c>
    </row>
    <row r="1813" spans="1:14" x14ac:dyDescent="0.25">
      <c r="A1813" s="1" t="s">
        <v>28</v>
      </c>
      <c r="B1813" s="1">
        <v>122</v>
      </c>
      <c r="C1813" s="1">
        <v>10980000</v>
      </c>
      <c r="E1813" s="13">
        <v>6309.5766601599998</v>
      </c>
      <c r="F1813" s="13">
        <v>6309.5766601599998</v>
      </c>
      <c r="G1813" s="13">
        <v>0</v>
      </c>
      <c r="H1813" s="13">
        <v>6309.5766601599998</v>
      </c>
      <c r="I1813" s="13">
        <v>0</v>
      </c>
      <c r="J1813" s="1">
        <v>234</v>
      </c>
      <c r="K1813" s="1">
        <v>2020</v>
      </c>
      <c r="L1813" s="2">
        <v>44064</v>
      </c>
      <c r="N1813" t="str">
        <f>IF(VLOOKUP(A1813, NHDWaterbody_resolvable_inDWSA!$A$1:$B$165,2,FALSE)&gt;0,"Yes","No")</f>
        <v>Yes</v>
      </c>
    </row>
    <row r="1814" spans="1:14" x14ac:dyDescent="0.25">
      <c r="A1814" s="1" t="s">
        <v>15</v>
      </c>
      <c r="B1814" s="1">
        <v>242</v>
      </c>
      <c r="C1814" s="1">
        <v>21780000</v>
      </c>
      <c r="E1814" s="13">
        <v>6309.5766601599998</v>
      </c>
      <c r="F1814" s="13">
        <v>6309.5766601599998</v>
      </c>
      <c r="G1814" s="13">
        <v>0</v>
      </c>
      <c r="H1814" s="13">
        <v>6309.5766601599998</v>
      </c>
      <c r="I1814" s="13">
        <v>0</v>
      </c>
      <c r="J1814" s="1">
        <v>234</v>
      </c>
      <c r="K1814" s="1">
        <v>2020</v>
      </c>
      <c r="L1814" s="2">
        <v>44064</v>
      </c>
      <c r="N1814" t="e">
        <f>IF(VLOOKUP(A1814, NHDWaterbody_resolvable_inDWSA!$A$1:$B$165,2,FALSE)&gt;0,"Yes","No")</f>
        <v>#N/A</v>
      </c>
    </row>
    <row r="1815" spans="1:14" x14ac:dyDescent="0.25">
      <c r="A1815" s="1" t="s">
        <v>54</v>
      </c>
      <c r="B1815" s="1">
        <v>16</v>
      </c>
      <c r="C1815" s="1">
        <v>1440000</v>
      </c>
      <c r="E1815" s="13">
        <v>6309.5766601599998</v>
      </c>
      <c r="F1815" s="13">
        <v>6309.5766601599998</v>
      </c>
      <c r="G1815" s="13">
        <v>0</v>
      </c>
      <c r="H1815" s="13">
        <v>6309.5766601599998</v>
      </c>
      <c r="I1815" s="13">
        <v>0</v>
      </c>
      <c r="J1815" s="1">
        <v>234</v>
      </c>
      <c r="K1815" s="1">
        <v>2020</v>
      </c>
      <c r="L1815" s="2">
        <v>44064</v>
      </c>
      <c r="N1815" s="17" t="str">
        <f>IF(VLOOKUP(A1815, NHDWaterbody_resolvable_inDWSA!$A$1:$B$165,2,FALSE)&gt;0,"Yes","No")</f>
        <v>Yes</v>
      </c>
    </row>
    <row r="1816" spans="1:14" x14ac:dyDescent="0.25">
      <c r="A1816" s="1" t="s">
        <v>27</v>
      </c>
      <c r="B1816" s="1">
        <v>86</v>
      </c>
      <c r="C1816" s="1">
        <v>7740000</v>
      </c>
      <c r="E1816" s="13">
        <v>6309.5766601599998</v>
      </c>
      <c r="F1816" s="13">
        <v>6309.5766601599998</v>
      </c>
      <c r="G1816" s="13">
        <v>0</v>
      </c>
      <c r="H1816" s="13">
        <v>6309.5766601599998</v>
      </c>
      <c r="I1816" s="13">
        <v>0</v>
      </c>
      <c r="J1816" s="1">
        <v>234</v>
      </c>
      <c r="K1816" s="1">
        <v>2020</v>
      </c>
      <c r="L1816" s="2">
        <v>44064</v>
      </c>
      <c r="N1816" s="17" t="e">
        <f>IF(VLOOKUP(A1816, NHDWaterbody_resolvable_inDWSA!$A$1:$B$165,2,FALSE)&gt;0,"Yes","No")</f>
        <v>#N/A</v>
      </c>
    </row>
    <row r="1817" spans="1:14" x14ac:dyDescent="0.25">
      <c r="A1817" s="1" t="s">
        <v>23</v>
      </c>
      <c r="B1817" s="1">
        <v>89</v>
      </c>
      <c r="C1817" s="1">
        <v>8010000</v>
      </c>
      <c r="E1817" s="13">
        <v>6309.5766601599998</v>
      </c>
      <c r="F1817" s="13">
        <v>6309.5766601599998</v>
      </c>
      <c r="G1817" s="13">
        <v>0</v>
      </c>
      <c r="H1817" s="13">
        <v>6309.5766601599998</v>
      </c>
      <c r="I1817" s="13">
        <v>0</v>
      </c>
      <c r="J1817" s="1">
        <v>234</v>
      </c>
      <c r="K1817" s="1">
        <v>2020</v>
      </c>
      <c r="L1817" s="2">
        <v>44064</v>
      </c>
      <c r="N1817" s="17" t="e">
        <f>IF(VLOOKUP(A1817, NHDWaterbody_resolvable_inDWSA!$A$1:$B$165,2,FALSE)&gt;0,"Yes","No")</f>
        <v>#N/A</v>
      </c>
    </row>
    <row r="1818" spans="1:14" x14ac:dyDescent="0.25">
      <c r="A1818" s="1" t="s">
        <v>30</v>
      </c>
      <c r="B1818" s="1">
        <v>542</v>
      </c>
      <c r="C1818" s="1">
        <v>48780000</v>
      </c>
      <c r="E1818" s="13">
        <v>6309.5766601599998</v>
      </c>
      <c r="F1818" s="13">
        <v>6309.5766601599998</v>
      </c>
      <c r="G1818" s="13">
        <v>0</v>
      </c>
      <c r="H1818" s="13">
        <v>6309.5766601599998</v>
      </c>
      <c r="I1818" s="13">
        <v>4.1946951131600002E-4</v>
      </c>
      <c r="J1818" s="1">
        <v>234</v>
      </c>
      <c r="K1818" s="1">
        <v>2020</v>
      </c>
      <c r="L1818" s="2">
        <v>44064</v>
      </c>
      <c r="N1818" t="e">
        <f>IF(VLOOKUP(A1818, NHDWaterbody_resolvable_inDWSA!$A$1:$B$165,2,FALSE)&gt;0,"Yes","No")</f>
        <v>#N/A</v>
      </c>
    </row>
    <row r="1819" spans="1:14" x14ac:dyDescent="0.25">
      <c r="A1819" s="1" t="s">
        <v>20</v>
      </c>
      <c r="B1819" s="1">
        <v>2530</v>
      </c>
      <c r="C1819" s="1">
        <v>227700000</v>
      </c>
      <c r="E1819" s="13">
        <v>6309.5766601599998</v>
      </c>
      <c r="F1819" s="13">
        <v>4528977.5</v>
      </c>
      <c r="G1819" s="13">
        <v>4522667.9233400002</v>
      </c>
      <c r="H1819" s="13">
        <v>761402.93896699999</v>
      </c>
      <c r="I1819" s="13">
        <v>660418.72278199997</v>
      </c>
      <c r="J1819" s="1">
        <v>233</v>
      </c>
      <c r="K1819" s="1">
        <v>2020</v>
      </c>
      <c r="L1819" s="2">
        <v>44063</v>
      </c>
      <c r="N1819" t="e">
        <f>IF(VLOOKUP(A1819, NHDWaterbody_resolvable_inDWSA!$A$1:$B$165,2,FALSE)&gt;0,"Yes","No")</f>
        <v>#N/A</v>
      </c>
    </row>
    <row r="1820" spans="1:14" x14ac:dyDescent="0.25">
      <c r="A1820" s="1" t="s">
        <v>14</v>
      </c>
      <c r="B1820" s="1">
        <v>100</v>
      </c>
      <c r="C1820" s="1">
        <v>9000000</v>
      </c>
      <c r="E1820" s="13">
        <v>6309.5766601599998</v>
      </c>
      <c r="F1820" s="13">
        <v>3162279.25</v>
      </c>
      <c r="G1820" s="13">
        <v>3155969.6733400002</v>
      </c>
      <c r="H1820" s="13">
        <v>700522.08403799997</v>
      </c>
      <c r="I1820" s="13">
        <v>736434.57105300005</v>
      </c>
      <c r="J1820" s="1">
        <v>233</v>
      </c>
      <c r="K1820" s="1">
        <v>2020</v>
      </c>
      <c r="L1820" s="2">
        <v>44063</v>
      </c>
      <c r="N1820" s="17" t="e">
        <f>IF(VLOOKUP(A1820, NHDWaterbody_resolvable_inDWSA!$A$1:$B$165,2,FALSE)&gt;0,"Yes","No")</f>
        <v>#N/A</v>
      </c>
    </row>
    <row r="1821" spans="1:14" x14ac:dyDescent="0.25">
      <c r="A1821" s="1" t="s">
        <v>18</v>
      </c>
      <c r="B1821" s="1">
        <v>68</v>
      </c>
      <c r="C1821" s="1">
        <v>6120000</v>
      </c>
      <c r="E1821" s="13">
        <v>6309.5766601599998</v>
      </c>
      <c r="F1821" s="13">
        <v>2269865.75</v>
      </c>
      <c r="G1821" s="13">
        <v>2263556.1733400002</v>
      </c>
      <c r="H1821" s="13">
        <v>688207.80484500004</v>
      </c>
      <c r="I1821" s="13">
        <v>556308.86613600003</v>
      </c>
      <c r="J1821" s="1">
        <v>233</v>
      </c>
      <c r="K1821" s="1">
        <v>2020</v>
      </c>
      <c r="L1821" s="2">
        <v>44063</v>
      </c>
      <c r="N1821" t="e">
        <f>IF(VLOOKUP(A1821, NHDWaterbody_resolvable_inDWSA!$A$1:$B$165,2,FALSE)&gt;0,"Yes","No")</f>
        <v>#N/A</v>
      </c>
    </row>
    <row r="1822" spans="1:14" x14ac:dyDescent="0.25">
      <c r="A1822" s="1" t="s">
        <v>34</v>
      </c>
      <c r="B1822" s="1">
        <v>28</v>
      </c>
      <c r="C1822" s="1">
        <v>2520000</v>
      </c>
      <c r="E1822" s="13">
        <v>6309.5766601599998</v>
      </c>
      <c r="F1822" s="13">
        <v>937562.25</v>
      </c>
      <c r="G1822" s="13">
        <v>931252.67333999998</v>
      </c>
      <c r="H1822" s="13">
        <v>514892.95837399998</v>
      </c>
      <c r="I1822" s="13">
        <v>246116.96789900001</v>
      </c>
      <c r="J1822" s="1">
        <v>233</v>
      </c>
      <c r="K1822" s="1">
        <v>2020</v>
      </c>
      <c r="L1822" s="2">
        <v>44063</v>
      </c>
      <c r="N1822" t="str">
        <f>IF(VLOOKUP(A1822, NHDWaterbody_resolvable_inDWSA!$A$1:$B$165,2,FALSE)&gt;0,"Yes","No")</f>
        <v>Yes</v>
      </c>
    </row>
    <row r="1823" spans="1:14" x14ac:dyDescent="0.25">
      <c r="A1823" s="1" t="s">
        <v>31</v>
      </c>
      <c r="B1823" s="1">
        <v>64</v>
      </c>
      <c r="C1823" s="1">
        <v>5760000</v>
      </c>
      <c r="E1823" s="13">
        <v>6309.5766601599998</v>
      </c>
      <c r="F1823" s="13">
        <v>990832.625</v>
      </c>
      <c r="G1823" s="13">
        <v>984523.04833999998</v>
      </c>
      <c r="H1823" s="13">
        <v>390497.78234099998</v>
      </c>
      <c r="I1823" s="13">
        <v>289402.12018099998</v>
      </c>
      <c r="J1823" s="1">
        <v>233</v>
      </c>
      <c r="K1823" s="1">
        <v>2020</v>
      </c>
      <c r="L1823" s="2">
        <v>44063</v>
      </c>
      <c r="N1823" s="17" t="e">
        <f>IF(VLOOKUP(A1823, NHDWaterbody_resolvable_inDWSA!$A$1:$B$165,2,FALSE)&gt;0,"Yes","No")</f>
        <v>#N/A</v>
      </c>
    </row>
    <row r="1824" spans="1:14" x14ac:dyDescent="0.25">
      <c r="A1824" s="1" t="s">
        <v>21</v>
      </c>
      <c r="B1824" s="1">
        <v>1880</v>
      </c>
      <c r="C1824" s="1">
        <v>169200000</v>
      </c>
      <c r="E1824" s="13">
        <v>6309.5766601599998</v>
      </c>
      <c r="F1824" s="13">
        <v>3162279.25</v>
      </c>
      <c r="G1824" s="13">
        <v>3155969.6733400002</v>
      </c>
      <c r="H1824" s="13">
        <v>272896.73957699997</v>
      </c>
      <c r="I1824" s="13">
        <v>359455.50601499999</v>
      </c>
      <c r="J1824" s="1">
        <v>233</v>
      </c>
      <c r="K1824" s="1">
        <v>2020</v>
      </c>
      <c r="L1824" s="2">
        <v>44063</v>
      </c>
      <c r="N1824" t="e">
        <f>IF(VLOOKUP(A1824, NHDWaterbody_resolvable_inDWSA!$A$1:$B$165,2,FALSE)&gt;0,"Yes","No")</f>
        <v>#N/A</v>
      </c>
    </row>
    <row r="1825" spans="1:14" x14ac:dyDescent="0.25">
      <c r="A1825" s="1" t="s">
        <v>17</v>
      </c>
      <c r="B1825" s="1">
        <v>812</v>
      </c>
      <c r="C1825" s="1">
        <v>73080000</v>
      </c>
      <c r="E1825" s="13">
        <v>6309.5766601599998</v>
      </c>
      <c r="F1825" s="13">
        <v>1137628</v>
      </c>
      <c r="G1825" s="13">
        <v>1131318.42334</v>
      </c>
      <c r="H1825" s="13">
        <v>165842.79753800001</v>
      </c>
      <c r="I1825" s="13">
        <v>108080.853429</v>
      </c>
      <c r="J1825" s="1">
        <v>233</v>
      </c>
      <c r="K1825" s="1">
        <v>2020</v>
      </c>
      <c r="L1825" s="2">
        <v>44063</v>
      </c>
      <c r="N1825" t="e">
        <f>IF(VLOOKUP(A1825, NHDWaterbody_resolvable_inDWSA!$A$1:$B$165,2,FALSE)&gt;0,"Yes","No")</f>
        <v>#N/A</v>
      </c>
    </row>
    <row r="1826" spans="1:14" x14ac:dyDescent="0.25">
      <c r="A1826" s="1" t="s">
        <v>47</v>
      </c>
      <c r="B1826" s="1">
        <v>31</v>
      </c>
      <c r="C1826" s="1">
        <v>2790000</v>
      </c>
      <c r="E1826" s="13">
        <v>6309.5766601599998</v>
      </c>
      <c r="F1826" s="13">
        <v>387257.90625</v>
      </c>
      <c r="G1826" s="13">
        <v>380948.32958999998</v>
      </c>
      <c r="H1826" s="13">
        <v>103804.650186</v>
      </c>
      <c r="I1826" s="13">
        <v>124738.07279599999</v>
      </c>
      <c r="J1826" s="1">
        <v>233</v>
      </c>
      <c r="K1826" s="1">
        <v>2020</v>
      </c>
      <c r="L1826" s="2">
        <v>44063</v>
      </c>
      <c r="N1826" t="e">
        <f>IF(VLOOKUP(A1826, NHDWaterbody_resolvable_inDWSA!$A$1:$B$165,2,FALSE)&gt;0,"Yes","No")</f>
        <v>#N/A</v>
      </c>
    </row>
    <row r="1827" spans="1:14" x14ac:dyDescent="0.25">
      <c r="A1827" s="1" t="s">
        <v>15</v>
      </c>
      <c r="B1827" s="1">
        <v>1062</v>
      </c>
      <c r="C1827" s="1">
        <v>95580000</v>
      </c>
      <c r="E1827" s="13">
        <v>6309.5766601599998</v>
      </c>
      <c r="F1827" s="13">
        <v>1106624.125</v>
      </c>
      <c r="G1827" s="13">
        <v>1100314.54834</v>
      </c>
      <c r="H1827" s="13">
        <v>91929.155460099995</v>
      </c>
      <c r="I1827" s="13">
        <v>168871.70194299999</v>
      </c>
      <c r="J1827" s="1">
        <v>233</v>
      </c>
      <c r="K1827" s="1">
        <v>2020</v>
      </c>
      <c r="L1827" s="2">
        <v>44063</v>
      </c>
      <c r="N1827" s="17" t="e">
        <f>IF(VLOOKUP(A1827, NHDWaterbody_resolvable_inDWSA!$A$1:$B$165,2,FALSE)&gt;0,"Yes","No")</f>
        <v>#N/A</v>
      </c>
    </row>
    <row r="1828" spans="1:14" x14ac:dyDescent="0.25">
      <c r="A1828" s="1" t="s">
        <v>50</v>
      </c>
      <c r="B1828" s="1">
        <v>56</v>
      </c>
      <c r="C1828" s="1">
        <v>5040000</v>
      </c>
      <c r="E1828" s="13">
        <v>6309.5766601599998</v>
      </c>
      <c r="F1828" s="13">
        <v>420726.6875</v>
      </c>
      <c r="G1828" s="13">
        <v>414417.11083999998</v>
      </c>
      <c r="H1828" s="13">
        <v>85003.141671300007</v>
      </c>
      <c r="I1828" s="13">
        <v>100854.011769</v>
      </c>
      <c r="J1828" s="1">
        <v>233</v>
      </c>
      <c r="K1828" s="1">
        <v>2020</v>
      </c>
      <c r="L1828" s="2">
        <v>44063</v>
      </c>
      <c r="N1828" s="17" t="e">
        <f>IF(VLOOKUP(A1828, NHDWaterbody_resolvable_inDWSA!$A$1:$B$165,2,FALSE)&gt;0,"Yes","No")</f>
        <v>#N/A</v>
      </c>
    </row>
    <row r="1829" spans="1:14" x14ac:dyDescent="0.25">
      <c r="A1829" s="1" t="s">
        <v>46</v>
      </c>
      <c r="B1829" s="1">
        <v>7</v>
      </c>
      <c r="C1829" s="1">
        <v>630000</v>
      </c>
      <c r="E1829" s="13">
        <v>19054.6171875</v>
      </c>
      <c r="F1829" s="13">
        <v>147231.328125</v>
      </c>
      <c r="G1829" s="13">
        <v>128176.710938</v>
      </c>
      <c r="H1829" s="13">
        <v>83297.0172991</v>
      </c>
      <c r="I1829" s="13">
        <v>45959.823319800002</v>
      </c>
      <c r="J1829" s="1">
        <v>233</v>
      </c>
      <c r="K1829" s="1">
        <v>2020</v>
      </c>
      <c r="L1829" s="2">
        <v>44063</v>
      </c>
      <c r="N1829" t="e">
        <f>IF(VLOOKUP(A1829, NHDWaterbody_resolvable_inDWSA!$A$1:$B$165,2,FALSE)&gt;0,"Yes","No")</f>
        <v>#N/A</v>
      </c>
    </row>
    <row r="1830" spans="1:14" x14ac:dyDescent="0.25">
      <c r="A1830" s="1" t="s">
        <v>26</v>
      </c>
      <c r="B1830" s="1">
        <v>287</v>
      </c>
      <c r="C1830" s="1">
        <v>25830000</v>
      </c>
      <c r="E1830" s="13">
        <v>6309.5766601599998</v>
      </c>
      <c r="F1830" s="13">
        <v>398107.53125</v>
      </c>
      <c r="G1830" s="13">
        <v>391797.95458999998</v>
      </c>
      <c r="H1830" s="13">
        <v>37849.601002800002</v>
      </c>
      <c r="I1830" s="13">
        <v>61383.5809353</v>
      </c>
      <c r="J1830" s="1">
        <v>233</v>
      </c>
      <c r="K1830" s="1">
        <v>2020</v>
      </c>
      <c r="L1830" s="2">
        <v>44063</v>
      </c>
      <c r="N1830" t="e">
        <f>IF(VLOOKUP(A1830, NHDWaterbody_resolvable_inDWSA!$A$1:$B$165,2,FALSE)&gt;0,"Yes","No")</f>
        <v>#N/A</v>
      </c>
    </row>
    <row r="1831" spans="1:14" x14ac:dyDescent="0.25">
      <c r="A1831" s="1" t="s">
        <v>22</v>
      </c>
      <c r="B1831" s="1">
        <v>114</v>
      </c>
      <c r="C1831" s="1">
        <v>10260000</v>
      </c>
      <c r="E1831" s="13">
        <v>6309.5766601599998</v>
      </c>
      <c r="F1831" s="13">
        <v>293765.0625</v>
      </c>
      <c r="G1831" s="13">
        <v>287455.48583999998</v>
      </c>
      <c r="H1831" s="13">
        <v>32227.274598200001</v>
      </c>
      <c r="I1831" s="13">
        <v>47819.466473200002</v>
      </c>
      <c r="J1831" s="1">
        <v>233</v>
      </c>
      <c r="K1831" s="1">
        <v>2020</v>
      </c>
      <c r="L1831" s="2">
        <v>44063</v>
      </c>
      <c r="N1831" s="17" t="e">
        <f>IF(VLOOKUP(A1831, NHDWaterbody_resolvable_inDWSA!$A$1:$B$165,2,FALSE)&gt;0,"Yes","No")</f>
        <v>#N/A</v>
      </c>
    </row>
    <row r="1832" spans="1:14" x14ac:dyDescent="0.25">
      <c r="A1832" s="1" t="s">
        <v>19</v>
      </c>
      <c r="B1832" s="1">
        <v>23</v>
      </c>
      <c r="C1832" s="1">
        <v>2070000</v>
      </c>
      <c r="E1832" s="13">
        <v>6309.5766601599998</v>
      </c>
      <c r="F1832" s="13">
        <v>66069.3671875</v>
      </c>
      <c r="G1832" s="13">
        <v>59759.7905273</v>
      </c>
      <c r="H1832" s="13">
        <v>18770.6904297</v>
      </c>
      <c r="I1832" s="13">
        <v>18812.777457699998</v>
      </c>
      <c r="J1832" s="1">
        <v>233</v>
      </c>
      <c r="K1832" s="1">
        <v>2020</v>
      </c>
      <c r="L1832" s="2">
        <v>44063</v>
      </c>
      <c r="N1832" s="17" t="e">
        <f>IF(VLOOKUP(A1832, NHDWaterbody_resolvable_inDWSA!$A$1:$B$165,2,FALSE)&gt;0,"Yes","No")</f>
        <v>#N/A</v>
      </c>
    </row>
    <row r="1833" spans="1:14" x14ac:dyDescent="0.25">
      <c r="A1833" s="1" t="s">
        <v>24</v>
      </c>
      <c r="B1833" s="1">
        <v>229</v>
      </c>
      <c r="C1833" s="1">
        <v>20610000</v>
      </c>
      <c r="E1833" s="13">
        <v>6309.5766601599998</v>
      </c>
      <c r="F1833" s="13">
        <v>255858.734375</v>
      </c>
      <c r="G1833" s="13">
        <v>249549.15771500001</v>
      </c>
      <c r="H1833" s="13">
        <v>10683.779371500001</v>
      </c>
      <c r="I1833" s="13">
        <v>26434.5799253</v>
      </c>
      <c r="J1833" s="1">
        <v>233</v>
      </c>
      <c r="K1833" s="1">
        <v>2020</v>
      </c>
      <c r="L1833" s="2">
        <v>44063</v>
      </c>
      <c r="N1833" s="17" t="str">
        <f>IF(VLOOKUP(A1833, NHDWaterbody_resolvable_inDWSA!$A$1:$B$165,2,FALSE)&gt;0,"Yes","No")</f>
        <v>Yes</v>
      </c>
    </row>
    <row r="1834" spans="1:14" x14ac:dyDescent="0.25">
      <c r="A1834" s="1" t="s">
        <v>27</v>
      </c>
      <c r="B1834" s="1">
        <v>185</v>
      </c>
      <c r="C1834" s="1">
        <v>16650000</v>
      </c>
      <c r="E1834" s="13">
        <v>6309.5766601599998</v>
      </c>
      <c r="F1834" s="13">
        <v>89536.5078125</v>
      </c>
      <c r="G1834" s="13">
        <v>83226.931152300007</v>
      </c>
      <c r="H1834" s="13">
        <v>8537.9762088299995</v>
      </c>
      <c r="I1834" s="13">
        <v>10976.258913600001</v>
      </c>
      <c r="J1834" s="1">
        <v>233</v>
      </c>
      <c r="K1834" s="1">
        <v>2020</v>
      </c>
      <c r="L1834" s="2">
        <v>44063</v>
      </c>
      <c r="N1834" s="17" t="e">
        <f>IF(VLOOKUP(A1834, NHDWaterbody_resolvable_inDWSA!$A$1:$B$165,2,FALSE)&gt;0,"Yes","No")</f>
        <v>#N/A</v>
      </c>
    </row>
    <row r="1835" spans="1:14" x14ac:dyDescent="0.25">
      <c r="A1835" s="1" t="s">
        <v>35</v>
      </c>
      <c r="B1835" s="1">
        <v>148</v>
      </c>
      <c r="C1835" s="1">
        <v>13320000</v>
      </c>
      <c r="E1835" s="13">
        <v>6309.5766601599998</v>
      </c>
      <c r="F1835" s="13">
        <v>135519</v>
      </c>
      <c r="G1835" s="13">
        <v>129209.42333999999</v>
      </c>
      <c r="H1835" s="13">
        <v>7666.8935085000003</v>
      </c>
      <c r="I1835" s="13">
        <v>12069.477830899999</v>
      </c>
      <c r="J1835" s="1">
        <v>233</v>
      </c>
      <c r="K1835" s="1">
        <v>2020</v>
      </c>
      <c r="L1835" s="2">
        <v>44063</v>
      </c>
      <c r="N1835" t="e">
        <f>IF(VLOOKUP(A1835, NHDWaterbody_resolvable_inDWSA!$A$1:$B$165,2,FALSE)&gt;0,"Yes","No")</f>
        <v>#N/A</v>
      </c>
    </row>
    <row r="1836" spans="1:14" x14ac:dyDescent="0.25">
      <c r="A1836" s="1" t="s">
        <v>32</v>
      </c>
      <c r="B1836" s="1">
        <v>120</v>
      </c>
      <c r="C1836" s="1">
        <v>10800000</v>
      </c>
      <c r="E1836" s="13">
        <v>6309.5766601599998</v>
      </c>
      <c r="F1836" s="13">
        <v>6309.5766601599998</v>
      </c>
      <c r="G1836" s="13">
        <v>0</v>
      </c>
      <c r="H1836" s="13">
        <v>6309.5766601599998</v>
      </c>
      <c r="I1836" s="13">
        <v>0</v>
      </c>
      <c r="J1836" s="1">
        <v>233</v>
      </c>
      <c r="K1836" s="1">
        <v>2020</v>
      </c>
      <c r="L1836" s="2">
        <v>44063</v>
      </c>
      <c r="N1836" t="e">
        <f>IF(VLOOKUP(A1836, NHDWaterbody_resolvable_inDWSA!$A$1:$B$165,2,FALSE)&gt;0,"Yes","No")</f>
        <v>#N/A</v>
      </c>
    </row>
    <row r="1837" spans="1:14" x14ac:dyDescent="0.25">
      <c r="A1837" s="1" t="s">
        <v>33</v>
      </c>
      <c r="B1837" s="1">
        <v>225</v>
      </c>
      <c r="C1837" s="1">
        <v>20250000</v>
      </c>
      <c r="E1837" s="13">
        <v>6309.5766601599998</v>
      </c>
      <c r="F1837" s="13">
        <v>6309.5766601599998</v>
      </c>
      <c r="G1837" s="13">
        <v>0</v>
      </c>
      <c r="H1837" s="13">
        <v>6309.5766601599998</v>
      </c>
      <c r="I1837" s="13">
        <v>0</v>
      </c>
      <c r="J1837" s="1">
        <v>233</v>
      </c>
      <c r="K1837" s="1">
        <v>2020</v>
      </c>
      <c r="L1837" s="2">
        <v>44063</v>
      </c>
      <c r="N1837" t="str">
        <f>IF(VLOOKUP(A1837, NHDWaterbody_resolvable_inDWSA!$A$1:$B$165,2,FALSE)&gt;0,"Yes","No")</f>
        <v>Yes</v>
      </c>
    </row>
    <row r="1838" spans="1:14" x14ac:dyDescent="0.25">
      <c r="A1838" s="1" t="s">
        <v>36</v>
      </c>
      <c r="B1838" s="1">
        <v>83</v>
      </c>
      <c r="C1838" s="1">
        <v>7470000</v>
      </c>
      <c r="E1838" s="13">
        <v>6309.5766601599998</v>
      </c>
      <c r="F1838" s="13">
        <v>6309.5766601599998</v>
      </c>
      <c r="G1838" s="13">
        <v>0</v>
      </c>
      <c r="H1838" s="13">
        <v>6309.5766601599998</v>
      </c>
      <c r="I1838" s="13">
        <v>0</v>
      </c>
      <c r="J1838" s="1">
        <v>233</v>
      </c>
      <c r="K1838" s="1">
        <v>2020</v>
      </c>
      <c r="L1838" s="2">
        <v>44063</v>
      </c>
      <c r="N1838" t="e">
        <f>IF(VLOOKUP(A1838, NHDWaterbody_resolvable_inDWSA!$A$1:$B$165,2,FALSE)&gt;0,"Yes","No")</f>
        <v>#N/A</v>
      </c>
    </row>
    <row r="1839" spans="1:14" x14ac:dyDescent="0.25">
      <c r="A1839" s="1" t="s">
        <v>52</v>
      </c>
      <c r="B1839" s="1">
        <v>56</v>
      </c>
      <c r="C1839" s="1">
        <v>5040000</v>
      </c>
      <c r="E1839" s="13">
        <v>6309.5766601599998</v>
      </c>
      <c r="F1839" s="13">
        <v>6309.5766601599998</v>
      </c>
      <c r="G1839" s="13">
        <v>0</v>
      </c>
      <c r="H1839" s="13">
        <v>6309.5766601599998</v>
      </c>
      <c r="I1839" s="13">
        <v>0</v>
      </c>
      <c r="J1839" s="1">
        <v>233</v>
      </c>
      <c r="K1839" s="1">
        <v>2020</v>
      </c>
      <c r="L1839" s="2">
        <v>44063</v>
      </c>
      <c r="N1839" s="17" t="e">
        <f>IF(VLOOKUP(A1839, NHDWaterbody_resolvable_inDWSA!$A$1:$B$165,2,FALSE)&gt;0,"Yes","No")</f>
        <v>#N/A</v>
      </c>
    </row>
    <row r="1840" spans="1:14" x14ac:dyDescent="0.25">
      <c r="A1840" s="1" t="s">
        <v>37</v>
      </c>
      <c r="B1840" s="1">
        <v>125</v>
      </c>
      <c r="C1840" s="1">
        <v>11250000</v>
      </c>
      <c r="E1840" s="13">
        <v>6309.5766601599998</v>
      </c>
      <c r="F1840" s="13">
        <v>6309.5766601599998</v>
      </c>
      <c r="G1840" s="13">
        <v>0</v>
      </c>
      <c r="H1840" s="13">
        <v>6309.5766601599998</v>
      </c>
      <c r="I1840" s="13">
        <v>0</v>
      </c>
      <c r="J1840" s="1">
        <v>233</v>
      </c>
      <c r="K1840" s="1">
        <v>2020</v>
      </c>
      <c r="L1840" s="2">
        <v>44063</v>
      </c>
      <c r="N1840" t="e">
        <f>IF(VLOOKUP(A1840, NHDWaterbody_resolvable_inDWSA!$A$1:$B$165,2,FALSE)&gt;0,"Yes","No")</f>
        <v>#N/A</v>
      </c>
    </row>
    <row r="1841" spans="1:14" x14ac:dyDescent="0.25">
      <c r="A1841" s="1" t="s">
        <v>38</v>
      </c>
      <c r="B1841" s="1">
        <v>162</v>
      </c>
      <c r="C1841" s="1">
        <v>14580000</v>
      </c>
      <c r="E1841" s="13">
        <v>6309.5766601599998</v>
      </c>
      <c r="F1841" s="13">
        <v>6309.5766601599998</v>
      </c>
      <c r="G1841" s="13">
        <v>0</v>
      </c>
      <c r="H1841" s="13">
        <v>6309.5766601599998</v>
      </c>
      <c r="I1841" s="13">
        <v>0</v>
      </c>
      <c r="J1841" s="1">
        <v>233</v>
      </c>
      <c r="K1841" s="1">
        <v>2020</v>
      </c>
      <c r="L1841" s="2">
        <v>44063</v>
      </c>
      <c r="N1841" t="e">
        <f>IF(VLOOKUP(A1841, NHDWaterbody_resolvable_inDWSA!$A$1:$B$165,2,FALSE)&gt;0,"Yes","No")</f>
        <v>#N/A</v>
      </c>
    </row>
    <row r="1842" spans="1:14" x14ac:dyDescent="0.25">
      <c r="A1842" s="1" t="s">
        <v>39</v>
      </c>
      <c r="B1842" s="1">
        <v>35</v>
      </c>
      <c r="C1842" s="1">
        <v>3150000</v>
      </c>
      <c r="E1842" s="13">
        <v>6309.5766601599998</v>
      </c>
      <c r="F1842" s="13">
        <v>6309.5766601599998</v>
      </c>
      <c r="G1842" s="13">
        <v>0</v>
      </c>
      <c r="H1842" s="13">
        <v>6309.5766601599998</v>
      </c>
      <c r="I1842" s="13">
        <v>0</v>
      </c>
      <c r="J1842" s="1">
        <v>233</v>
      </c>
      <c r="K1842" s="1">
        <v>2020</v>
      </c>
      <c r="L1842" s="2">
        <v>44063</v>
      </c>
      <c r="N1842" t="e">
        <f>IF(VLOOKUP(A1842, NHDWaterbody_resolvable_inDWSA!$A$1:$B$165,2,FALSE)&gt;0,"Yes","No")</f>
        <v>#N/A</v>
      </c>
    </row>
    <row r="1843" spans="1:14" x14ac:dyDescent="0.25">
      <c r="A1843" s="1" t="s">
        <v>40</v>
      </c>
      <c r="B1843" s="1">
        <v>20</v>
      </c>
      <c r="C1843" s="1">
        <v>1800000</v>
      </c>
      <c r="E1843" s="13">
        <v>6309.5766601599998</v>
      </c>
      <c r="F1843" s="13">
        <v>6309.5766601599998</v>
      </c>
      <c r="G1843" s="13">
        <v>0</v>
      </c>
      <c r="H1843" s="13">
        <v>6309.5766601599998</v>
      </c>
      <c r="I1843" s="13">
        <v>0</v>
      </c>
      <c r="J1843" s="1">
        <v>233</v>
      </c>
      <c r="K1843" s="1">
        <v>2020</v>
      </c>
      <c r="L1843" s="2">
        <v>44063</v>
      </c>
      <c r="N1843" s="17" t="str">
        <f>IF(VLOOKUP(A1843, NHDWaterbody_resolvable_inDWSA!$A$1:$B$165,2,FALSE)&gt;0,"Yes","No")</f>
        <v>Yes</v>
      </c>
    </row>
    <row r="1844" spans="1:14" x14ac:dyDescent="0.25">
      <c r="A1844" s="1" t="s">
        <v>41</v>
      </c>
      <c r="B1844" s="1">
        <v>37</v>
      </c>
      <c r="C1844" s="1">
        <v>3330000</v>
      </c>
      <c r="E1844" s="13">
        <v>6309.5766601599998</v>
      </c>
      <c r="F1844" s="13">
        <v>6309.5766601599998</v>
      </c>
      <c r="G1844" s="13">
        <v>0</v>
      </c>
      <c r="H1844" s="13">
        <v>6309.5766601599998</v>
      </c>
      <c r="I1844" s="13">
        <v>0</v>
      </c>
      <c r="J1844" s="1">
        <v>233</v>
      </c>
      <c r="K1844" s="1">
        <v>2020</v>
      </c>
      <c r="L1844" s="2">
        <v>44063</v>
      </c>
      <c r="N1844" s="17" t="str">
        <f>IF(VLOOKUP(A1844, NHDWaterbody_resolvable_inDWSA!$A$1:$B$165,2,FALSE)&gt;0,"Yes","No")</f>
        <v>Yes</v>
      </c>
    </row>
    <row r="1845" spans="1:14" x14ac:dyDescent="0.25">
      <c r="A1845" s="1" t="s">
        <v>42</v>
      </c>
      <c r="B1845" s="1">
        <v>38</v>
      </c>
      <c r="C1845" s="1">
        <v>3420000</v>
      </c>
      <c r="E1845" s="13">
        <v>6309.5766601599998</v>
      </c>
      <c r="F1845" s="13">
        <v>6309.5766601599998</v>
      </c>
      <c r="G1845" s="13">
        <v>0</v>
      </c>
      <c r="H1845" s="13">
        <v>6309.5766601599998</v>
      </c>
      <c r="I1845" s="13">
        <v>0</v>
      </c>
      <c r="J1845" s="1">
        <v>233</v>
      </c>
      <c r="K1845" s="1">
        <v>2020</v>
      </c>
      <c r="L1845" s="2">
        <v>44063</v>
      </c>
      <c r="N1845" t="str">
        <f>IF(VLOOKUP(A1845, NHDWaterbody_resolvable_inDWSA!$A$1:$B$165,2,FALSE)&gt;0,"Yes","No")</f>
        <v>Yes</v>
      </c>
    </row>
    <row r="1846" spans="1:14" x14ac:dyDescent="0.25">
      <c r="A1846" s="1" t="s">
        <v>43</v>
      </c>
      <c r="B1846" s="1">
        <v>23</v>
      </c>
      <c r="C1846" s="1">
        <v>2070000</v>
      </c>
      <c r="E1846" s="13">
        <v>6309.5766601599998</v>
      </c>
      <c r="F1846" s="13">
        <v>6309.5766601599998</v>
      </c>
      <c r="G1846" s="13">
        <v>0</v>
      </c>
      <c r="H1846" s="13">
        <v>6309.5766601599998</v>
      </c>
      <c r="I1846" s="13">
        <v>0</v>
      </c>
      <c r="J1846" s="1">
        <v>233</v>
      </c>
      <c r="K1846" s="1">
        <v>2020</v>
      </c>
      <c r="L1846" s="2">
        <v>44063</v>
      </c>
      <c r="N1846" s="17" t="e">
        <f>IF(VLOOKUP(A1846, NHDWaterbody_resolvable_inDWSA!$A$1:$B$165,2,FALSE)&gt;0,"Yes","No")</f>
        <v>#N/A</v>
      </c>
    </row>
    <row r="1847" spans="1:14" x14ac:dyDescent="0.25">
      <c r="A1847" s="1" t="s">
        <v>44</v>
      </c>
      <c r="B1847" s="1">
        <v>91</v>
      </c>
      <c r="C1847" s="1">
        <v>8190000</v>
      </c>
      <c r="E1847" s="13">
        <v>6309.5766601599998</v>
      </c>
      <c r="F1847" s="13">
        <v>6309.5766601599998</v>
      </c>
      <c r="G1847" s="13">
        <v>0</v>
      </c>
      <c r="H1847" s="13">
        <v>6309.5766601599998</v>
      </c>
      <c r="I1847" s="13">
        <v>0</v>
      </c>
      <c r="J1847" s="1">
        <v>233</v>
      </c>
      <c r="K1847" s="1">
        <v>2020</v>
      </c>
      <c r="L1847" s="2">
        <v>44063</v>
      </c>
      <c r="N1847" t="str">
        <f>IF(VLOOKUP(A1847, NHDWaterbody_resolvable_inDWSA!$A$1:$B$165,2,FALSE)&gt;0,"Yes","No")</f>
        <v>Yes</v>
      </c>
    </row>
    <row r="1848" spans="1:14" x14ac:dyDescent="0.25">
      <c r="A1848" s="1" t="s">
        <v>49</v>
      </c>
      <c r="B1848" s="1">
        <v>37</v>
      </c>
      <c r="C1848" s="1">
        <v>3330000</v>
      </c>
      <c r="E1848" s="13">
        <v>6309.5766601599998</v>
      </c>
      <c r="F1848" s="13">
        <v>6309.5766601599998</v>
      </c>
      <c r="G1848" s="13">
        <v>0</v>
      </c>
      <c r="H1848" s="13">
        <v>6309.5766601599998</v>
      </c>
      <c r="I1848" s="13">
        <v>0</v>
      </c>
      <c r="J1848" s="1">
        <v>233</v>
      </c>
      <c r="K1848" s="1">
        <v>2020</v>
      </c>
      <c r="L1848" s="2">
        <v>44063</v>
      </c>
      <c r="N1848" s="17" t="str">
        <f>IF(VLOOKUP(A1848, NHDWaterbody_resolvable_inDWSA!$A$1:$B$165,2,FALSE)&gt;0,"Yes","No")</f>
        <v>Yes</v>
      </c>
    </row>
    <row r="1849" spans="1:14" x14ac:dyDescent="0.25">
      <c r="A1849" s="1" t="s">
        <v>45</v>
      </c>
      <c r="B1849" s="1">
        <v>27</v>
      </c>
      <c r="C1849" s="1">
        <v>2430000</v>
      </c>
      <c r="E1849" s="13">
        <v>6309.5766601599998</v>
      </c>
      <c r="F1849" s="13">
        <v>6309.5766601599998</v>
      </c>
      <c r="G1849" s="13">
        <v>0</v>
      </c>
      <c r="H1849" s="13">
        <v>6309.5766601599998</v>
      </c>
      <c r="I1849" s="13">
        <v>0</v>
      </c>
      <c r="J1849" s="1">
        <v>233</v>
      </c>
      <c r="K1849" s="1">
        <v>2020</v>
      </c>
      <c r="L1849" s="2">
        <v>44063</v>
      </c>
      <c r="N1849" t="str">
        <f>IF(VLOOKUP(A1849, NHDWaterbody_resolvable_inDWSA!$A$1:$B$165,2,FALSE)&gt;0,"Yes","No")</f>
        <v>Yes</v>
      </c>
    </row>
    <row r="1850" spans="1:14" x14ac:dyDescent="0.25">
      <c r="A1850" s="1" t="s">
        <v>25</v>
      </c>
      <c r="B1850" s="1">
        <v>23</v>
      </c>
      <c r="C1850" s="1">
        <v>2070000</v>
      </c>
      <c r="E1850" s="13">
        <v>6309.5766601599998</v>
      </c>
      <c r="F1850" s="13">
        <v>6309.5766601599998</v>
      </c>
      <c r="G1850" s="13">
        <v>0</v>
      </c>
      <c r="H1850" s="13">
        <v>6309.5766601599998</v>
      </c>
      <c r="I1850" s="13">
        <v>0</v>
      </c>
      <c r="J1850" s="1">
        <v>233</v>
      </c>
      <c r="K1850" s="1">
        <v>2020</v>
      </c>
      <c r="L1850" s="2">
        <v>44063</v>
      </c>
      <c r="N1850" t="e">
        <f>IF(VLOOKUP(A1850, NHDWaterbody_resolvable_inDWSA!$A$1:$B$165,2,FALSE)&gt;0,"Yes","No")</f>
        <v>#N/A</v>
      </c>
    </row>
    <row r="1851" spans="1:14" x14ac:dyDescent="0.25">
      <c r="A1851" s="1" t="s">
        <v>28</v>
      </c>
      <c r="B1851" s="1">
        <v>67</v>
      </c>
      <c r="C1851" s="1">
        <v>6030000</v>
      </c>
      <c r="E1851" s="13">
        <v>6309.5766601599998</v>
      </c>
      <c r="F1851" s="13">
        <v>6309.5766601599998</v>
      </c>
      <c r="G1851" s="13">
        <v>0</v>
      </c>
      <c r="H1851" s="13">
        <v>6309.5766601599998</v>
      </c>
      <c r="I1851" s="13">
        <v>0</v>
      </c>
      <c r="J1851" s="1">
        <v>233</v>
      </c>
      <c r="K1851" s="1">
        <v>2020</v>
      </c>
      <c r="L1851" s="2">
        <v>44063</v>
      </c>
      <c r="N1851" s="17" t="str">
        <f>IF(VLOOKUP(A1851, NHDWaterbody_resolvable_inDWSA!$A$1:$B$165,2,FALSE)&gt;0,"Yes","No")</f>
        <v>Yes</v>
      </c>
    </row>
    <row r="1852" spans="1:14" x14ac:dyDescent="0.25">
      <c r="A1852" s="1" t="s">
        <v>53</v>
      </c>
      <c r="B1852" s="1">
        <v>31</v>
      </c>
      <c r="C1852" s="1">
        <v>2790000</v>
      </c>
      <c r="E1852" s="13">
        <v>6309.5766601599998</v>
      </c>
      <c r="F1852" s="13">
        <v>6309.5766601599998</v>
      </c>
      <c r="G1852" s="13">
        <v>0</v>
      </c>
      <c r="H1852" s="13">
        <v>6309.5766601599998</v>
      </c>
      <c r="I1852" s="13">
        <v>0</v>
      </c>
      <c r="J1852" s="1">
        <v>233</v>
      </c>
      <c r="K1852" s="1">
        <v>2020</v>
      </c>
      <c r="L1852" s="2">
        <v>44063</v>
      </c>
      <c r="N1852" t="str">
        <f>IF(VLOOKUP(A1852, NHDWaterbody_resolvable_inDWSA!$A$1:$B$165,2,FALSE)&gt;0,"Yes","No")</f>
        <v>Yes</v>
      </c>
    </row>
    <row r="1853" spans="1:14" x14ac:dyDescent="0.25">
      <c r="A1853" s="1" t="s">
        <v>54</v>
      </c>
      <c r="B1853" s="1">
        <v>4</v>
      </c>
      <c r="C1853" s="1">
        <v>360000</v>
      </c>
      <c r="E1853" s="13">
        <v>6309.5766601599998</v>
      </c>
      <c r="F1853" s="13">
        <v>6309.5766601599998</v>
      </c>
      <c r="G1853" s="13">
        <v>0</v>
      </c>
      <c r="H1853" s="13">
        <v>6309.5766601599998</v>
      </c>
      <c r="I1853" s="13">
        <v>0</v>
      </c>
      <c r="J1853" s="1">
        <v>233</v>
      </c>
      <c r="K1853" s="1">
        <v>2020</v>
      </c>
      <c r="L1853" s="2">
        <v>44063</v>
      </c>
      <c r="N1853" s="17" t="str">
        <f>IF(VLOOKUP(A1853, NHDWaterbody_resolvable_inDWSA!$A$1:$B$165,2,FALSE)&gt;0,"Yes","No")</f>
        <v>Yes</v>
      </c>
    </row>
    <row r="1854" spans="1:14" x14ac:dyDescent="0.25">
      <c r="A1854" s="1" t="s">
        <v>23</v>
      </c>
      <c r="B1854" s="1">
        <v>107</v>
      </c>
      <c r="C1854" s="1">
        <v>9630000</v>
      </c>
      <c r="E1854" s="13">
        <v>6309.5766601599998</v>
      </c>
      <c r="F1854" s="13">
        <v>6309.5766601599998</v>
      </c>
      <c r="G1854" s="13">
        <v>0</v>
      </c>
      <c r="H1854" s="13">
        <v>6309.5766601599998</v>
      </c>
      <c r="I1854" s="13">
        <v>0</v>
      </c>
      <c r="J1854" s="1">
        <v>233</v>
      </c>
      <c r="K1854" s="1">
        <v>2020</v>
      </c>
      <c r="L1854" s="2">
        <v>44063</v>
      </c>
      <c r="N1854" s="17" t="e">
        <f>IF(VLOOKUP(A1854, NHDWaterbody_resolvable_inDWSA!$A$1:$B$165,2,FALSE)&gt;0,"Yes","No")</f>
        <v>#N/A</v>
      </c>
    </row>
    <row r="1855" spans="1:14" x14ac:dyDescent="0.25">
      <c r="A1855" s="1" t="s">
        <v>30</v>
      </c>
      <c r="B1855" s="1">
        <v>512</v>
      </c>
      <c r="C1855" s="1">
        <v>46080000</v>
      </c>
      <c r="E1855" s="13">
        <v>6309.5766601599998</v>
      </c>
      <c r="F1855" s="13">
        <v>6309.5766601599998</v>
      </c>
      <c r="G1855" s="13">
        <v>0</v>
      </c>
      <c r="H1855" s="13">
        <v>6309.5766601599998</v>
      </c>
      <c r="I1855" s="13">
        <v>2.9900997836699997E-4</v>
      </c>
      <c r="J1855" s="1">
        <v>233</v>
      </c>
      <c r="K1855" s="1">
        <v>2020</v>
      </c>
      <c r="L1855" s="2">
        <v>44063</v>
      </c>
      <c r="N1855" s="17" t="e">
        <f>IF(VLOOKUP(A1855, NHDWaterbody_resolvable_inDWSA!$A$1:$B$165,2,FALSE)&gt;0,"Yes","No")</f>
        <v>#N/A</v>
      </c>
    </row>
    <row r="1856" spans="1:14" x14ac:dyDescent="0.25">
      <c r="A1856" s="1" t="s">
        <v>20</v>
      </c>
      <c r="B1856" s="1">
        <v>2554</v>
      </c>
      <c r="C1856" s="1">
        <v>229860000</v>
      </c>
      <c r="E1856" s="13">
        <v>6309.5766601599998</v>
      </c>
      <c r="F1856" s="13">
        <v>5807646.5</v>
      </c>
      <c r="G1856" s="13">
        <v>5801336.9233400002</v>
      </c>
      <c r="H1856" s="13">
        <v>1147687.2131399999</v>
      </c>
      <c r="I1856" s="13">
        <v>763661.53021800006</v>
      </c>
      <c r="J1856" s="1">
        <v>232</v>
      </c>
      <c r="K1856" s="1">
        <v>2020</v>
      </c>
      <c r="L1856" s="2">
        <v>44062</v>
      </c>
      <c r="N1856" t="e">
        <f>IF(VLOOKUP(A1856, NHDWaterbody_resolvable_inDWSA!$A$1:$B$165,2,FALSE)&gt;0,"Yes","No")</f>
        <v>#N/A</v>
      </c>
    </row>
    <row r="1857" spans="1:14" x14ac:dyDescent="0.25">
      <c r="A1857" s="1" t="s">
        <v>14</v>
      </c>
      <c r="B1857" s="1">
        <v>106</v>
      </c>
      <c r="C1857" s="1">
        <v>9540000</v>
      </c>
      <c r="E1857" s="13">
        <v>6309.5766601599998</v>
      </c>
      <c r="F1857" s="13">
        <v>2754230.5</v>
      </c>
      <c r="G1857" s="13">
        <v>2747920.9233400002</v>
      </c>
      <c r="H1857" s="13">
        <v>746475.79691599996</v>
      </c>
      <c r="I1857" s="13">
        <v>699402.15563199995</v>
      </c>
      <c r="J1857" s="1">
        <v>232</v>
      </c>
      <c r="K1857" s="1">
        <v>2020</v>
      </c>
      <c r="L1857" s="2">
        <v>44062</v>
      </c>
      <c r="N1857" t="e">
        <f>IF(VLOOKUP(A1857, NHDWaterbody_resolvable_inDWSA!$A$1:$B$165,2,FALSE)&gt;0,"Yes","No")</f>
        <v>#N/A</v>
      </c>
    </row>
    <row r="1858" spans="1:14" x14ac:dyDescent="0.25">
      <c r="A1858" s="1" t="s">
        <v>34</v>
      </c>
      <c r="B1858" s="1">
        <v>32</v>
      </c>
      <c r="C1858" s="1">
        <v>2880000</v>
      </c>
      <c r="E1858" s="13">
        <v>169044.15625</v>
      </c>
      <c r="F1858" s="13">
        <v>1235948.125</v>
      </c>
      <c r="G1858" s="13">
        <v>1066903.96875</v>
      </c>
      <c r="H1858" s="13">
        <v>663987.88574199995</v>
      </c>
      <c r="I1858" s="13">
        <v>283539.30762400001</v>
      </c>
      <c r="J1858" s="1">
        <v>232</v>
      </c>
      <c r="K1858" s="1">
        <v>2020</v>
      </c>
      <c r="L1858" s="2">
        <v>44062</v>
      </c>
      <c r="N1858" t="str">
        <f>IF(VLOOKUP(A1858, NHDWaterbody_resolvable_inDWSA!$A$1:$B$165,2,FALSE)&gt;0,"Yes","No")</f>
        <v>Yes</v>
      </c>
    </row>
    <row r="1859" spans="1:14" x14ac:dyDescent="0.25">
      <c r="A1859" s="1" t="s">
        <v>49</v>
      </c>
      <c r="B1859" s="1">
        <v>119</v>
      </c>
      <c r="C1859" s="1">
        <v>10710000</v>
      </c>
      <c r="E1859" s="13">
        <v>6309.5766601599998</v>
      </c>
      <c r="F1859" s="13">
        <v>2333459.5</v>
      </c>
      <c r="G1859" s="13">
        <v>2327149.9233400002</v>
      </c>
      <c r="H1859" s="13">
        <v>288015.87796700001</v>
      </c>
      <c r="I1859" s="13">
        <v>445684.54301099997</v>
      </c>
      <c r="J1859" s="1">
        <v>232</v>
      </c>
      <c r="K1859" s="1">
        <v>2020</v>
      </c>
      <c r="L1859" s="2">
        <v>44062</v>
      </c>
      <c r="N1859" t="str">
        <f>IF(VLOOKUP(A1859, NHDWaterbody_resolvable_inDWSA!$A$1:$B$165,2,FALSE)&gt;0,"Yes","No")</f>
        <v>Yes</v>
      </c>
    </row>
    <row r="1860" spans="1:14" x14ac:dyDescent="0.25">
      <c r="A1860" s="1" t="s">
        <v>31</v>
      </c>
      <c r="B1860" s="1">
        <v>137</v>
      </c>
      <c r="C1860" s="1">
        <v>12330000</v>
      </c>
      <c r="E1860" s="13">
        <v>12246.1699219</v>
      </c>
      <c r="F1860" s="13">
        <v>887156.375</v>
      </c>
      <c r="G1860" s="13">
        <v>874910.20507799997</v>
      </c>
      <c r="H1860" s="13">
        <v>276847.281464</v>
      </c>
      <c r="I1860" s="13">
        <v>205824.780505</v>
      </c>
      <c r="J1860" s="1">
        <v>232</v>
      </c>
      <c r="K1860" s="1">
        <v>2020</v>
      </c>
      <c r="L1860" s="2">
        <v>44062</v>
      </c>
      <c r="N1860" s="17" t="e">
        <f>IF(VLOOKUP(A1860, NHDWaterbody_resolvable_inDWSA!$A$1:$B$165,2,FALSE)&gt;0,"Yes","No")</f>
        <v>#N/A</v>
      </c>
    </row>
    <row r="1861" spans="1:14" x14ac:dyDescent="0.25">
      <c r="A1861" s="1" t="s">
        <v>47</v>
      </c>
      <c r="B1861" s="1">
        <v>32</v>
      </c>
      <c r="C1861" s="1">
        <v>2880000</v>
      </c>
      <c r="E1861" s="13">
        <v>6309.5766601599998</v>
      </c>
      <c r="F1861" s="13">
        <v>346737</v>
      </c>
      <c r="G1861" s="13">
        <v>340427.42333999998</v>
      </c>
      <c r="H1861" s="13">
        <v>109635.362549</v>
      </c>
      <c r="I1861" s="13">
        <v>111711.06144799999</v>
      </c>
      <c r="J1861" s="1">
        <v>232</v>
      </c>
      <c r="K1861" s="1">
        <v>2020</v>
      </c>
      <c r="L1861" s="2">
        <v>44062</v>
      </c>
      <c r="N1861" s="17" t="e">
        <f>IF(VLOOKUP(A1861, NHDWaterbody_resolvable_inDWSA!$A$1:$B$165,2,FALSE)&gt;0,"Yes","No")</f>
        <v>#N/A</v>
      </c>
    </row>
    <row r="1862" spans="1:14" x14ac:dyDescent="0.25">
      <c r="A1862" s="1" t="s">
        <v>24</v>
      </c>
      <c r="B1862" s="1">
        <v>260</v>
      </c>
      <c r="C1862" s="1">
        <v>23400000</v>
      </c>
      <c r="E1862" s="13">
        <v>6309.5766601599998</v>
      </c>
      <c r="F1862" s="13">
        <v>862978.75</v>
      </c>
      <c r="G1862" s="13">
        <v>856669.17333999998</v>
      </c>
      <c r="H1862" s="13">
        <v>34625.709776900003</v>
      </c>
      <c r="I1862" s="13">
        <v>102394.956917</v>
      </c>
      <c r="J1862" s="1">
        <v>232</v>
      </c>
      <c r="K1862" s="1">
        <v>2020</v>
      </c>
      <c r="L1862" s="2">
        <v>44062</v>
      </c>
      <c r="N1862" t="str">
        <f>IF(VLOOKUP(A1862, NHDWaterbody_resolvable_inDWSA!$A$1:$B$165,2,FALSE)&gt;0,"Yes","No")</f>
        <v>Yes</v>
      </c>
    </row>
    <row r="1863" spans="1:14" x14ac:dyDescent="0.25">
      <c r="A1863" s="1" t="s">
        <v>30</v>
      </c>
      <c r="B1863" s="1">
        <v>97</v>
      </c>
      <c r="C1863" s="1">
        <v>8730000</v>
      </c>
      <c r="E1863" s="13">
        <v>6309.5766601599998</v>
      </c>
      <c r="F1863" s="13">
        <v>108642.617188</v>
      </c>
      <c r="G1863" s="13">
        <v>102333.040527</v>
      </c>
      <c r="H1863" s="13">
        <v>9233.1334366899991</v>
      </c>
      <c r="I1863" s="13">
        <v>13915.7330017</v>
      </c>
      <c r="J1863" s="1">
        <v>232</v>
      </c>
      <c r="K1863" s="1">
        <v>2020</v>
      </c>
      <c r="L1863" s="2">
        <v>44062</v>
      </c>
      <c r="N1863" t="e">
        <f>IF(VLOOKUP(A1863, NHDWaterbody_resolvable_inDWSA!$A$1:$B$165,2,FALSE)&gt;0,"Yes","No")</f>
        <v>#N/A</v>
      </c>
    </row>
    <row r="1864" spans="1:14" x14ac:dyDescent="0.25">
      <c r="A1864" s="1" t="s">
        <v>36</v>
      </c>
      <c r="B1864" s="1">
        <v>97</v>
      </c>
      <c r="C1864" s="1">
        <v>8730000</v>
      </c>
      <c r="E1864" s="13">
        <v>6309.5766601599998</v>
      </c>
      <c r="F1864" s="13">
        <v>102801.640625</v>
      </c>
      <c r="G1864" s="13">
        <v>96492.063964800007</v>
      </c>
      <c r="H1864" s="13">
        <v>8763.8676153800006</v>
      </c>
      <c r="I1864" s="13">
        <v>13240.6631648</v>
      </c>
      <c r="J1864" s="1">
        <v>232</v>
      </c>
      <c r="K1864" s="1">
        <v>2020</v>
      </c>
      <c r="L1864" s="2">
        <v>44062</v>
      </c>
      <c r="N1864" s="17" t="e">
        <f>IF(VLOOKUP(A1864, NHDWaterbody_resolvable_inDWSA!$A$1:$B$165,2,FALSE)&gt;0,"Yes","No")</f>
        <v>#N/A</v>
      </c>
    </row>
    <row r="1865" spans="1:14" x14ac:dyDescent="0.25">
      <c r="A1865" s="1" t="s">
        <v>40</v>
      </c>
      <c r="B1865" s="1">
        <v>25</v>
      </c>
      <c r="C1865" s="1">
        <v>2250000</v>
      </c>
      <c r="E1865" s="13">
        <v>6309.5766601599998</v>
      </c>
      <c r="F1865" s="13">
        <v>31332.8789063</v>
      </c>
      <c r="G1865" s="13">
        <v>25023.3022461</v>
      </c>
      <c r="H1865" s="13">
        <v>7310.50875</v>
      </c>
      <c r="I1865" s="13">
        <v>4903.5457745900003</v>
      </c>
      <c r="J1865" s="1">
        <v>232</v>
      </c>
      <c r="K1865" s="1">
        <v>2020</v>
      </c>
      <c r="L1865" s="2">
        <v>44062</v>
      </c>
      <c r="N1865" t="str">
        <f>IF(VLOOKUP(A1865, NHDWaterbody_resolvable_inDWSA!$A$1:$B$165,2,FALSE)&gt;0,"Yes","No")</f>
        <v>Yes</v>
      </c>
    </row>
    <row r="1866" spans="1:14" x14ac:dyDescent="0.25">
      <c r="A1866" s="1" t="s">
        <v>35</v>
      </c>
      <c r="B1866" s="1">
        <v>154</v>
      </c>
      <c r="C1866" s="1">
        <v>13860000</v>
      </c>
      <c r="E1866" s="13">
        <v>6309.5766601599998</v>
      </c>
      <c r="F1866" s="13">
        <v>43651.6171875</v>
      </c>
      <c r="G1866" s="13">
        <v>37342.0405273</v>
      </c>
      <c r="H1866" s="13">
        <v>6708.4967025200003</v>
      </c>
      <c r="I1866" s="13">
        <v>3493.9579210900001</v>
      </c>
      <c r="J1866" s="1">
        <v>232</v>
      </c>
      <c r="K1866" s="1">
        <v>2020</v>
      </c>
      <c r="L1866" s="2">
        <v>44062</v>
      </c>
      <c r="N1866" t="e">
        <f>IF(VLOOKUP(A1866, NHDWaterbody_resolvable_inDWSA!$A$1:$B$165,2,FALSE)&gt;0,"Yes","No")</f>
        <v>#N/A</v>
      </c>
    </row>
    <row r="1867" spans="1:14" x14ac:dyDescent="0.25">
      <c r="A1867" s="1" t="s">
        <v>54</v>
      </c>
      <c r="B1867" s="1">
        <v>61</v>
      </c>
      <c r="C1867" s="1">
        <v>5490000</v>
      </c>
      <c r="E1867" s="13">
        <v>6309.5766601599998</v>
      </c>
      <c r="F1867" s="13">
        <v>12941.9658203</v>
      </c>
      <c r="G1867" s="13">
        <v>6632.3891601599998</v>
      </c>
      <c r="H1867" s="13">
        <v>6475.8109871300003</v>
      </c>
      <c r="I1867" s="13">
        <v>946.15977070899999</v>
      </c>
      <c r="J1867" s="1">
        <v>232</v>
      </c>
      <c r="K1867" s="1">
        <v>2020</v>
      </c>
      <c r="L1867" s="2">
        <v>44062</v>
      </c>
      <c r="N1867" t="str">
        <f>IF(VLOOKUP(A1867, NHDWaterbody_resolvable_inDWSA!$A$1:$B$165,2,FALSE)&gt;0,"Yes","No")</f>
        <v>Yes</v>
      </c>
    </row>
    <row r="1868" spans="1:14" x14ac:dyDescent="0.25">
      <c r="A1868" s="1" t="s">
        <v>33</v>
      </c>
      <c r="B1868" s="1">
        <v>230</v>
      </c>
      <c r="C1868" s="1">
        <v>20700000</v>
      </c>
      <c r="E1868" s="13">
        <v>6309.5766601599998</v>
      </c>
      <c r="F1868" s="13">
        <v>6309.5766601599998</v>
      </c>
      <c r="G1868" s="13">
        <v>0</v>
      </c>
      <c r="H1868" s="13">
        <v>6309.5766601599998</v>
      </c>
      <c r="I1868" s="13">
        <v>0</v>
      </c>
      <c r="J1868" s="1">
        <v>232</v>
      </c>
      <c r="K1868" s="1">
        <v>2020</v>
      </c>
      <c r="L1868" s="2">
        <v>44062</v>
      </c>
      <c r="N1868" t="str">
        <f>IF(VLOOKUP(A1868, NHDWaterbody_resolvable_inDWSA!$A$1:$B$165,2,FALSE)&gt;0,"Yes","No")</f>
        <v>Yes</v>
      </c>
    </row>
    <row r="1869" spans="1:14" x14ac:dyDescent="0.25">
      <c r="A1869" s="1" t="s">
        <v>52</v>
      </c>
      <c r="B1869" s="1">
        <v>27</v>
      </c>
      <c r="C1869" s="1">
        <v>2430000</v>
      </c>
      <c r="E1869" s="13">
        <v>6309.5766601599998</v>
      </c>
      <c r="F1869" s="13">
        <v>6309.5766601599998</v>
      </c>
      <c r="G1869" s="13">
        <v>0</v>
      </c>
      <c r="H1869" s="13">
        <v>6309.5766601599998</v>
      </c>
      <c r="I1869" s="13">
        <v>0</v>
      </c>
      <c r="J1869" s="1">
        <v>232</v>
      </c>
      <c r="K1869" s="1">
        <v>2020</v>
      </c>
      <c r="L1869" s="2">
        <v>44062</v>
      </c>
      <c r="N1869" s="17" t="e">
        <f>IF(VLOOKUP(A1869, NHDWaterbody_resolvable_inDWSA!$A$1:$B$165,2,FALSE)&gt;0,"Yes","No")</f>
        <v>#N/A</v>
      </c>
    </row>
    <row r="1870" spans="1:14" x14ac:dyDescent="0.25">
      <c r="A1870" s="1" t="s">
        <v>37</v>
      </c>
      <c r="B1870" s="1">
        <v>132</v>
      </c>
      <c r="C1870" s="1">
        <v>11880000</v>
      </c>
      <c r="E1870" s="13">
        <v>6309.5766601599998</v>
      </c>
      <c r="F1870" s="13">
        <v>6309.5766601599998</v>
      </c>
      <c r="G1870" s="13">
        <v>0</v>
      </c>
      <c r="H1870" s="13">
        <v>6309.5766601599998</v>
      </c>
      <c r="I1870" s="13">
        <v>0</v>
      </c>
      <c r="J1870" s="1">
        <v>232</v>
      </c>
      <c r="K1870" s="1">
        <v>2020</v>
      </c>
      <c r="L1870" s="2">
        <v>44062</v>
      </c>
      <c r="N1870" s="17" t="e">
        <f>IF(VLOOKUP(A1870, NHDWaterbody_resolvable_inDWSA!$A$1:$B$165,2,FALSE)&gt;0,"Yes","No")</f>
        <v>#N/A</v>
      </c>
    </row>
    <row r="1871" spans="1:14" x14ac:dyDescent="0.25">
      <c r="A1871" s="1" t="s">
        <v>38</v>
      </c>
      <c r="B1871" s="1">
        <v>172</v>
      </c>
      <c r="C1871" s="1">
        <v>15480000</v>
      </c>
      <c r="E1871" s="13">
        <v>6309.5766601599998</v>
      </c>
      <c r="F1871" s="13">
        <v>6309.5766601599998</v>
      </c>
      <c r="G1871" s="13">
        <v>0</v>
      </c>
      <c r="H1871" s="13">
        <v>6309.5766601599998</v>
      </c>
      <c r="I1871" s="13">
        <v>0</v>
      </c>
      <c r="J1871" s="1">
        <v>232</v>
      </c>
      <c r="K1871" s="1">
        <v>2020</v>
      </c>
      <c r="L1871" s="2">
        <v>44062</v>
      </c>
      <c r="N1871" s="17" t="e">
        <f>IF(VLOOKUP(A1871, NHDWaterbody_resolvable_inDWSA!$A$1:$B$165,2,FALSE)&gt;0,"Yes","No")</f>
        <v>#N/A</v>
      </c>
    </row>
    <row r="1872" spans="1:14" x14ac:dyDescent="0.25">
      <c r="A1872" s="1" t="s">
        <v>41</v>
      </c>
      <c r="B1872" s="1">
        <v>40</v>
      </c>
      <c r="C1872" s="1">
        <v>3600000</v>
      </c>
      <c r="E1872" s="13">
        <v>6309.5766601599998</v>
      </c>
      <c r="F1872" s="13">
        <v>6309.5766601599998</v>
      </c>
      <c r="G1872" s="13">
        <v>0</v>
      </c>
      <c r="H1872" s="13">
        <v>6309.5766601599998</v>
      </c>
      <c r="I1872" s="13">
        <v>0</v>
      </c>
      <c r="J1872" s="1">
        <v>232</v>
      </c>
      <c r="K1872" s="1">
        <v>2020</v>
      </c>
      <c r="L1872" s="2">
        <v>44062</v>
      </c>
      <c r="N1872" t="str">
        <f>IF(VLOOKUP(A1872, NHDWaterbody_resolvable_inDWSA!$A$1:$B$165,2,FALSE)&gt;0,"Yes","No")</f>
        <v>Yes</v>
      </c>
    </row>
    <row r="1873" spans="1:14" x14ac:dyDescent="0.25">
      <c r="A1873" s="1" t="s">
        <v>42</v>
      </c>
      <c r="B1873" s="1">
        <v>54</v>
      </c>
      <c r="C1873" s="1">
        <v>4860000</v>
      </c>
      <c r="E1873" s="13">
        <v>6309.5766601599998</v>
      </c>
      <c r="F1873" s="13">
        <v>6309.5766601599998</v>
      </c>
      <c r="G1873" s="13">
        <v>0</v>
      </c>
      <c r="H1873" s="13">
        <v>6309.5766601599998</v>
      </c>
      <c r="I1873" s="13">
        <v>0</v>
      </c>
      <c r="J1873" s="1">
        <v>232</v>
      </c>
      <c r="K1873" s="1">
        <v>2020</v>
      </c>
      <c r="L1873" s="2">
        <v>44062</v>
      </c>
      <c r="N1873" t="str">
        <f>IF(VLOOKUP(A1873, NHDWaterbody_resolvable_inDWSA!$A$1:$B$165,2,FALSE)&gt;0,"Yes","No")</f>
        <v>Yes</v>
      </c>
    </row>
    <row r="1874" spans="1:14" x14ac:dyDescent="0.25">
      <c r="A1874" s="1" t="s">
        <v>43</v>
      </c>
      <c r="B1874" s="1">
        <v>21</v>
      </c>
      <c r="C1874" s="1">
        <v>1890000</v>
      </c>
      <c r="E1874" s="13">
        <v>6309.5766601599998</v>
      </c>
      <c r="F1874" s="13">
        <v>6309.5766601599998</v>
      </c>
      <c r="G1874" s="13">
        <v>0</v>
      </c>
      <c r="H1874" s="13">
        <v>6309.5766601599998</v>
      </c>
      <c r="I1874" s="13">
        <v>0</v>
      </c>
      <c r="J1874" s="1">
        <v>232</v>
      </c>
      <c r="K1874" s="1">
        <v>2020</v>
      </c>
      <c r="L1874" s="2">
        <v>44062</v>
      </c>
      <c r="N1874" s="17" t="e">
        <f>IF(VLOOKUP(A1874, NHDWaterbody_resolvable_inDWSA!$A$1:$B$165,2,FALSE)&gt;0,"Yes","No")</f>
        <v>#N/A</v>
      </c>
    </row>
    <row r="1875" spans="1:14" x14ac:dyDescent="0.25">
      <c r="A1875" s="1" t="s">
        <v>44</v>
      </c>
      <c r="B1875" s="1">
        <v>87</v>
      </c>
      <c r="C1875" s="1">
        <v>7830000</v>
      </c>
      <c r="E1875" s="13">
        <v>6309.5766601599998</v>
      </c>
      <c r="F1875" s="13">
        <v>6309.5766601599998</v>
      </c>
      <c r="G1875" s="13">
        <v>0</v>
      </c>
      <c r="H1875" s="13">
        <v>6309.5766601599998</v>
      </c>
      <c r="I1875" s="13">
        <v>0</v>
      </c>
      <c r="J1875" s="1">
        <v>232</v>
      </c>
      <c r="K1875" s="1">
        <v>2020</v>
      </c>
      <c r="L1875" s="2">
        <v>44062</v>
      </c>
      <c r="N1875" t="str">
        <f>IF(VLOOKUP(A1875, NHDWaterbody_resolvable_inDWSA!$A$1:$B$165,2,FALSE)&gt;0,"Yes","No")</f>
        <v>Yes</v>
      </c>
    </row>
    <row r="1876" spans="1:14" x14ac:dyDescent="0.25">
      <c r="A1876" s="1" t="s">
        <v>45</v>
      </c>
      <c r="B1876" s="1">
        <v>30</v>
      </c>
      <c r="C1876" s="1">
        <v>2700000</v>
      </c>
      <c r="E1876" s="13">
        <v>6309.5766601599998</v>
      </c>
      <c r="F1876" s="13">
        <v>6309.5766601599998</v>
      </c>
      <c r="G1876" s="13">
        <v>0</v>
      </c>
      <c r="H1876" s="13">
        <v>6309.5766601599998</v>
      </c>
      <c r="I1876" s="13">
        <v>0</v>
      </c>
      <c r="J1876" s="1">
        <v>232</v>
      </c>
      <c r="K1876" s="1">
        <v>2020</v>
      </c>
      <c r="L1876" s="2">
        <v>44062</v>
      </c>
      <c r="N1876" t="str">
        <f>IF(VLOOKUP(A1876, NHDWaterbody_resolvable_inDWSA!$A$1:$B$165,2,FALSE)&gt;0,"Yes","No")</f>
        <v>Yes</v>
      </c>
    </row>
    <row r="1877" spans="1:14" x14ac:dyDescent="0.25">
      <c r="A1877" s="1" t="s">
        <v>21</v>
      </c>
      <c r="B1877" s="1">
        <v>5</v>
      </c>
      <c r="C1877" s="1">
        <v>450000</v>
      </c>
      <c r="E1877" s="13">
        <v>6309.5766601599998</v>
      </c>
      <c r="F1877" s="13">
        <v>6309.5766601599998</v>
      </c>
      <c r="G1877" s="13">
        <v>0</v>
      </c>
      <c r="H1877" s="13">
        <v>6309.5766601599998</v>
      </c>
      <c r="I1877" s="13">
        <v>0</v>
      </c>
      <c r="J1877" s="1">
        <v>232</v>
      </c>
      <c r="K1877" s="1">
        <v>2020</v>
      </c>
      <c r="L1877" s="2">
        <v>44062</v>
      </c>
      <c r="N1877" t="e">
        <f>IF(VLOOKUP(A1877, NHDWaterbody_resolvable_inDWSA!$A$1:$B$165,2,FALSE)&gt;0,"Yes","No")</f>
        <v>#N/A</v>
      </c>
    </row>
    <row r="1878" spans="1:14" x14ac:dyDescent="0.25">
      <c r="A1878" s="1" t="s">
        <v>25</v>
      </c>
      <c r="B1878" s="1">
        <v>44</v>
      </c>
      <c r="C1878" s="1">
        <v>3960000</v>
      </c>
      <c r="E1878" s="13">
        <v>6309.5766601599998</v>
      </c>
      <c r="F1878" s="13">
        <v>6309.5766601599998</v>
      </c>
      <c r="G1878" s="13">
        <v>0</v>
      </c>
      <c r="H1878" s="13">
        <v>6309.5766601599998</v>
      </c>
      <c r="I1878" s="13">
        <v>0</v>
      </c>
      <c r="J1878" s="1">
        <v>232</v>
      </c>
      <c r="K1878" s="1">
        <v>2020</v>
      </c>
      <c r="L1878" s="2">
        <v>44062</v>
      </c>
      <c r="N1878" t="e">
        <f>IF(VLOOKUP(A1878, NHDWaterbody_resolvable_inDWSA!$A$1:$B$165,2,FALSE)&gt;0,"Yes","No")</f>
        <v>#N/A</v>
      </c>
    </row>
    <row r="1879" spans="1:14" x14ac:dyDescent="0.25">
      <c r="A1879" s="1" t="s">
        <v>28</v>
      </c>
      <c r="B1879" s="1">
        <v>101</v>
      </c>
      <c r="C1879" s="1">
        <v>9090000</v>
      </c>
      <c r="E1879" s="13">
        <v>6309.5766601599998</v>
      </c>
      <c r="F1879" s="13">
        <v>6309.5766601599998</v>
      </c>
      <c r="G1879" s="13">
        <v>0</v>
      </c>
      <c r="H1879" s="13">
        <v>6309.5766601599998</v>
      </c>
      <c r="I1879" s="13">
        <v>0</v>
      </c>
      <c r="J1879" s="1">
        <v>232</v>
      </c>
      <c r="K1879" s="1">
        <v>2020</v>
      </c>
      <c r="L1879" s="2">
        <v>44062</v>
      </c>
      <c r="N1879" s="17" t="str">
        <f>IF(VLOOKUP(A1879, NHDWaterbody_resolvable_inDWSA!$A$1:$B$165,2,FALSE)&gt;0,"Yes","No")</f>
        <v>Yes</v>
      </c>
    </row>
    <row r="1880" spans="1:14" x14ac:dyDescent="0.25">
      <c r="A1880" s="1" t="s">
        <v>51</v>
      </c>
      <c r="B1880" s="1">
        <v>33</v>
      </c>
      <c r="C1880" s="1">
        <v>2970000</v>
      </c>
      <c r="E1880" s="13">
        <v>6309.5766601599998</v>
      </c>
      <c r="F1880" s="13">
        <v>6309.5766601599998</v>
      </c>
      <c r="G1880" s="13">
        <v>0</v>
      </c>
      <c r="H1880" s="13">
        <v>6309.5766601599998</v>
      </c>
      <c r="I1880" s="13">
        <v>0</v>
      </c>
      <c r="J1880" s="1">
        <v>232</v>
      </c>
      <c r="K1880" s="1">
        <v>2020</v>
      </c>
      <c r="L1880" s="2">
        <v>44062</v>
      </c>
      <c r="N1880" t="str">
        <f>IF(VLOOKUP(A1880, NHDWaterbody_resolvable_inDWSA!$A$1:$B$165,2,FALSE)&gt;0,"Yes","No")</f>
        <v>Yes</v>
      </c>
    </row>
    <row r="1881" spans="1:14" x14ac:dyDescent="0.25">
      <c r="A1881" s="1" t="s">
        <v>15</v>
      </c>
      <c r="B1881" s="1">
        <v>30</v>
      </c>
      <c r="C1881" s="1">
        <v>2700000</v>
      </c>
      <c r="E1881" s="13">
        <v>6309.5766601599998</v>
      </c>
      <c r="F1881" s="13">
        <v>6309.5766601599998</v>
      </c>
      <c r="G1881" s="13">
        <v>0</v>
      </c>
      <c r="H1881" s="13">
        <v>6309.5766601599998</v>
      </c>
      <c r="I1881" s="13">
        <v>0</v>
      </c>
      <c r="J1881" s="1">
        <v>232</v>
      </c>
      <c r="K1881" s="1">
        <v>2020</v>
      </c>
      <c r="L1881" s="2">
        <v>44062</v>
      </c>
      <c r="N1881" t="e">
        <f>IF(VLOOKUP(A1881, NHDWaterbody_resolvable_inDWSA!$A$1:$B$165,2,FALSE)&gt;0,"Yes","No")</f>
        <v>#N/A</v>
      </c>
    </row>
    <row r="1882" spans="1:14" x14ac:dyDescent="0.25">
      <c r="A1882" s="1" t="s">
        <v>29</v>
      </c>
      <c r="B1882" s="1">
        <v>55</v>
      </c>
      <c r="C1882" s="1">
        <v>4950000</v>
      </c>
      <c r="E1882" s="13">
        <v>6309.5766601599998</v>
      </c>
      <c r="F1882" s="13">
        <v>6309.5766601599998</v>
      </c>
      <c r="G1882" s="13">
        <v>0</v>
      </c>
      <c r="H1882" s="13">
        <v>6309.5766601599998</v>
      </c>
      <c r="I1882" s="13">
        <v>0</v>
      </c>
      <c r="J1882" s="1">
        <v>232</v>
      </c>
      <c r="K1882" s="1">
        <v>2020</v>
      </c>
      <c r="L1882" s="2">
        <v>44062</v>
      </c>
      <c r="N1882" t="e">
        <f>IF(VLOOKUP(A1882, NHDWaterbody_resolvable_inDWSA!$A$1:$B$165,2,FALSE)&gt;0,"Yes","No")</f>
        <v>#N/A</v>
      </c>
    </row>
    <row r="1883" spans="1:14" x14ac:dyDescent="0.25">
      <c r="A1883" s="1" t="s">
        <v>53</v>
      </c>
      <c r="B1883" s="1">
        <v>66</v>
      </c>
      <c r="C1883" s="1">
        <v>5940000</v>
      </c>
      <c r="E1883" s="13">
        <v>6309.5766601599998</v>
      </c>
      <c r="F1883" s="13">
        <v>6309.5766601599998</v>
      </c>
      <c r="G1883" s="13">
        <v>0</v>
      </c>
      <c r="H1883" s="13">
        <v>6309.5766601599998</v>
      </c>
      <c r="I1883" s="13">
        <v>0</v>
      </c>
      <c r="J1883" s="1">
        <v>232</v>
      </c>
      <c r="K1883" s="1">
        <v>2020</v>
      </c>
      <c r="L1883" s="2">
        <v>44062</v>
      </c>
      <c r="N1883" t="str">
        <f>IF(VLOOKUP(A1883, NHDWaterbody_resolvable_inDWSA!$A$1:$B$165,2,FALSE)&gt;0,"Yes","No")</f>
        <v>Yes</v>
      </c>
    </row>
    <row r="1884" spans="1:14" x14ac:dyDescent="0.25">
      <c r="A1884" s="1" t="s">
        <v>48</v>
      </c>
      <c r="B1884" s="1">
        <v>46</v>
      </c>
      <c r="C1884" s="1">
        <v>4140000</v>
      </c>
      <c r="E1884" s="13">
        <v>6309.5766601599998</v>
      </c>
      <c r="F1884" s="13">
        <v>6309.5766601599998</v>
      </c>
      <c r="G1884" s="13">
        <v>0</v>
      </c>
      <c r="H1884" s="13">
        <v>6309.5766601599998</v>
      </c>
      <c r="I1884" s="13">
        <v>0</v>
      </c>
      <c r="J1884" s="1">
        <v>232</v>
      </c>
      <c r="K1884" s="1">
        <v>2020</v>
      </c>
      <c r="L1884" s="2">
        <v>44062</v>
      </c>
      <c r="N1884" t="str">
        <f>IF(VLOOKUP(A1884, NHDWaterbody_resolvable_inDWSA!$A$1:$B$165,2,FALSE)&gt;0,"Yes","No")</f>
        <v>Yes</v>
      </c>
    </row>
    <row r="1885" spans="1:14" x14ac:dyDescent="0.25">
      <c r="A1885" s="1" t="s">
        <v>34</v>
      </c>
      <c r="B1885" s="1">
        <v>31</v>
      </c>
      <c r="C1885" s="1">
        <v>2790000</v>
      </c>
      <c r="E1885" s="13">
        <v>92045</v>
      </c>
      <c r="F1885" s="13">
        <v>1458815.25</v>
      </c>
      <c r="G1885" s="13">
        <v>1366770.25</v>
      </c>
      <c r="H1885" s="13">
        <v>781900.015625</v>
      </c>
      <c r="I1885" s="13">
        <v>405876.98497300001</v>
      </c>
      <c r="J1885" s="1">
        <v>230</v>
      </c>
      <c r="K1885" s="1">
        <v>2020</v>
      </c>
      <c r="L1885" s="2">
        <v>44060</v>
      </c>
      <c r="N1885" t="str">
        <f>IF(VLOOKUP(A1885, NHDWaterbody_resolvable_inDWSA!$A$1:$B$165,2,FALSE)&gt;0,"Yes","No")</f>
        <v>Yes</v>
      </c>
    </row>
    <row r="1886" spans="1:14" x14ac:dyDescent="0.25">
      <c r="A1886" s="1" t="s">
        <v>14</v>
      </c>
      <c r="B1886" s="1">
        <v>96</v>
      </c>
      <c r="C1886" s="1">
        <v>8640000</v>
      </c>
      <c r="E1886" s="13">
        <v>6309.5766601599998</v>
      </c>
      <c r="F1886" s="13">
        <v>2606154.25</v>
      </c>
      <c r="G1886" s="13">
        <v>2599844.6733400002</v>
      </c>
      <c r="H1886" s="13">
        <v>391009.08252499998</v>
      </c>
      <c r="I1886" s="13">
        <v>597351.51794000005</v>
      </c>
      <c r="J1886" s="1">
        <v>230</v>
      </c>
      <c r="K1886" s="1">
        <v>2020</v>
      </c>
      <c r="L1886" s="2">
        <v>44060</v>
      </c>
      <c r="N1886" s="17" t="e">
        <f>IF(VLOOKUP(A1886, NHDWaterbody_resolvable_inDWSA!$A$1:$B$165,2,FALSE)&gt;0,"Yes","No")</f>
        <v>#N/A</v>
      </c>
    </row>
    <row r="1887" spans="1:14" x14ac:dyDescent="0.25">
      <c r="A1887" s="1" t="s">
        <v>49</v>
      </c>
      <c r="B1887" s="1">
        <v>76</v>
      </c>
      <c r="C1887" s="1">
        <v>6840000</v>
      </c>
      <c r="E1887" s="13">
        <v>6309.5766601599998</v>
      </c>
      <c r="F1887" s="13">
        <v>2606154.25</v>
      </c>
      <c r="G1887" s="13">
        <v>2599844.6733400002</v>
      </c>
      <c r="H1887" s="13">
        <v>255058.55897300001</v>
      </c>
      <c r="I1887" s="13">
        <v>500918.20025499997</v>
      </c>
      <c r="J1887" s="1">
        <v>230</v>
      </c>
      <c r="K1887" s="1">
        <v>2020</v>
      </c>
      <c r="L1887" s="2">
        <v>44060</v>
      </c>
      <c r="N1887" t="str">
        <f>IF(VLOOKUP(A1887, NHDWaterbody_resolvable_inDWSA!$A$1:$B$165,2,FALSE)&gt;0,"Yes","No")</f>
        <v>Yes</v>
      </c>
    </row>
    <row r="1888" spans="1:14" x14ac:dyDescent="0.25">
      <c r="A1888" s="1" t="s">
        <v>31</v>
      </c>
      <c r="B1888" s="1">
        <v>74</v>
      </c>
      <c r="C1888" s="1">
        <v>6660000</v>
      </c>
      <c r="E1888" s="13">
        <v>23120.6640625</v>
      </c>
      <c r="F1888" s="13">
        <v>570164.3125</v>
      </c>
      <c r="G1888" s="13">
        <v>547043.648438</v>
      </c>
      <c r="H1888" s="13">
        <v>222566.60779099999</v>
      </c>
      <c r="I1888" s="13">
        <v>148252.06206699999</v>
      </c>
      <c r="J1888" s="1">
        <v>230</v>
      </c>
      <c r="K1888" s="1">
        <v>2020</v>
      </c>
      <c r="L1888" s="2">
        <v>44060</v>
      </c>
      <c r="N1888" s="17" t="e">
        <f>IF(VLOOKUP(A1888, NHDWaterbody_resolvable_inDWSA!$A$1:$B$165,2,FALSE)&gt;0,"Yes","No")</f>
        <v>#N/A</v>
      </c>
    </row>
    <row r="1889" spans="1:14" x14ac:dyDescent="0.25">
      <c r="A1889" s="1" t="s">
        <v>17</v>
      </c>
      <c r="B1889" s="1">
        <v>775</v>
      </c>
      <c r="C1889" s="1">
        <v>69750000</v>
      </c>
      <c r="E1889" s="13">
        <v>6309.5766601599998</v>
      </c>
      <c r="F1889" s="13">
        <v>619441.5</v>
      </c>
      <c r="G1889" s="13">
        <v>613131.92333999998</v>
      </c>
      <c r="H1889" s="13">
        <v>97554.476292799998</v>
      </c>
      <c r="I1889" s="13">
        <v>92969.112714100003</v>
      </c>
      <c r="J1889" s="1">
        <v>230</v>
      </c>
      <c r="K1889" s="1">
        <v>2020</v>
      </c>
      <c r="L1889" s="2">
        <v>44060</v>
      </c>
      <c r="N1889" t="e">
        <f>IF(VLOOKUP(A1889, NHDWaterbody_resolvable_inDWSA!$A$1:$B$165,2,FALSE)&gt;0,"Yes","No")</f>
        <v>#N/A</v>
      </c>
    </row>
    <row r="1890" spans="1:14" x14ac:dyDescent="0.25">
      <c r="A1890" s="1" t="s">
        <v>26</v>
      </c>
      <c r="B1890" s="1">
        <v>28</v>
      </c>
      <c r="C1890" s="1">
        <v>2520000</v>
      </c>
      <c r="E1890" s="13">
        <v>6309.5766601599998</v>
      </c>
      <c r="F1890" s="13">
        <v>319153.9375</v>
      </c>
      <c r="G1890" s="13">
        <v>312844.36083999998</v>
      </c>
      <c r="H1890" s="13">
        <v>43971.8844169</v>
      </c>
      <c r="I1890" s="13">
        <v>80285.274057000002</v>
      </c>
      <c r="J1890" s="1">
        <v>230</v>
      </c>
      <c r="K1890" s="1">
        <v>2020</v>
      </c>
      <c r="L1890" s="2">
        <v>44060</v>
      </c>
      <c r="N1890" t="e">
        <f>IF(VLOOKUP(A1890, NHDWaterbody_resolvable_inDWSA!$A$1:$B$165,2,FALSE)&gt;0,"Yes","No")</f>
        <v>#N/A</v>
      </c>
    </row>
    <row r="1891" spans="1:14" x14ac:dyDescent="0.25">
      <c r="A1891" s="1" t="s">
        <v>37</v>
      </c>
      <c r="B1891" s="1">
        <v>31</v>
      </c>
      <c r="C1891" s="1">
        <v>2790000</v>
      </c>
      <c r="E1891" s="13">
        <v>6309.5766601599998</v>
      </c>
      <c r="F1891" s="13">
        <v>30478.9628906</v>
      </c>
      <c r="G1891" s="13">
        <v>24169.3862305</v>
      </c>
      <c r="H1891" s="13">
        <v>9524.8417181200002</v>
      </c>
      <c r="I1891" s="13">
        <v>7138.5400954300003</v>
      </c>
      <c r="J1891" s="1">
        <v>230</v>
      </c>
      <c r="K1891" s="1">
        <v>2020</v>
      </c>
      <c r="L1891" s="2">
        <v>44060</v>
      </c>
      <c r="N1891" t="e">
        <f>IF(VLOOKUP(A1891, NHDWaterbody_resolvable_inDWSA!$A$1:$B$165,2,FALSE)&gt;0,"Yes","No")</f>
        <v>#N/A</v>
      </c>
    </row>
    <row r="1892" spans="1:14" x14ac:dyDescent="0.25">
      <c r="A1892" s="1" t="s">
        <v>32</v>
      </c>
      <c r="B1892" s="1">
        <v>106</v>
      </c>
      <c r="C1892" s="1">
        <v>9540000</v>
      </c>
      <c r="E1892" s="13">
        <v>6309.5766601599998</v>
      </c>
      <c r="F1892" s="13">
        <v>6309.5766601599998</v>
      </c>
      <c r="G1892" s="13">
        <v>0</v>
      </c>
      <c r="H1892" s="13">
        <v>6309.5766601599998</v>
      </c>
      <c r="I1892" s="13">
        <v>0</v>
      </c>
      <c r="J1892" s="1">
        <v>230</v>
      </c>
      <c r="K1892" s="1">
        <v>2020</v>
      </c>
      <c r="L1892" s="2">
        <v>44060</v>
      </c>
      <c r="N1892" s="17" t="e">
        <f>IF(VLOOKUP(A1892, NHDWaterbody_resolvable_inDWSA!$A$1:$B$165,2,FALSE)&gt;0,"Yes","No")</f>
        <v>#N/A</v>
      </c>
    </row>
    <row r="1893" spans="1:14" x14ac:dyDescent="0.25">
      <c r="A1893" s="1" t="s">
        <v>33</v>
      </c>
      <c r="B1893" s="1">
        <v>32</v>
      </c>
      <c r="C1893" s="1">
        <v>2880000</v>
      </c>
      <c r="E1893" s="13">
        <v>6309.5766601599998</v>
      </c>
      <c r="F1893" s="13">
        <v>6309.5766601599998</v>
      </c>
      <c r="G1893" s="13">
        <v>0</v>
      </c>
      <c r="H1893" s="13">
        <v>6309.5766601599998</v>
      </c>
      <c r="I1893" s="13">
        <v>0</v>
      </c>
      <c r="J1893" s="1">
        <v>230</v>
      </c>
      <c r="K1893" s="1">
        <v>2020</v>
      </c>
      <c r="L1893" s="2">
        <v>44060</v>
      </c>
      <c r="N1893" s="17" t="str">
        <f>IF(VLOOKUP(A1893, NHDWaterbody_resolvable_inDWSA!$A$1:$B$165,2,FALSE)&gt;0,"Yes","No")</f>
        <v>Yes</v>
      </c>
    </row>
    <row r="1894" spans="1:14" x14ac:dyDescent="0.25">
      <c r="A1894" s="1" t="s">
        <v>35</v>
      </c>
      <c r="B1894" s="1">
        <v>43</v>
      </c>
      <c r="C1894" s="1">
        <v>3870000</v>
      </c>
      <c r="E1894" s="13">
        <v>6309.5766601599998</v>
      </c>
      <c r="F1894" s="13">
        <v>6309.5766601599998</v>
      </c>
      <c r="G1894" s="13">
        <v>0</v>
      </c>
      <c r="H1894" s="13">
        <v>6309.5766601599998</v>
      </c>
      <c r="I1894" s="13">
        <v>0</v>
      </c>
      <c r="J1894" s="1">
        <v>230</v>
      </c>
      <c r="K1894" s="1">
        <v>2020</v>
      </c>
      <c r="L1894" s="2">
        <v>44060</v>
      </c>
      <c r="N1894" t="e">
        <f>IF(VLOOKUP(A1894, NHDWaterbody_resolvable_inDWSA!$A$1:$B$165,2,FALSE)&gt;0,"Yes","No")</f>
        <v>#N/A</v>
      </c>
    </row>
    <row r="1895" spans="1:14" x14ac:dyDescent="0.25">
      <c r="A1895" s="1" t="s">
        <v>36</v>
      </c>
      <c r="B1895" s="1">
        <v>22</v>
      </c>
      <c r="C1895" s="1">
        <v>1980000</v>
      </c>
      <c r="E1895" s="13">
        <v>6309.5766601599998</v>
      </c>
      <c r="F1895" s="13">
        <v>6309.5766601599998</v>
      </c>
      <c r="G1895" s="13">
        <v>0</v>
      </c>
      <c r="H1895" s="13">
        <v>6309.5766601599998</v>
      </c>
      <c r="I1895" s="13">
        <v>0</v>
      </c>
      <c r="J1895" s="1">
        <v>230</v>
      </c>
      <c r="K1895" s="1">
        <v>2020</v>
      </c>
      <c r="L1895" s="2">
        <v>44060</v>
      </c>
      <c r="N1895" s="17" t="e">
        <f>IF(VLOOKUP(A1895, NHDWaterbody_resolvable_inDWSA!$A$1:$B$165,2,FALSE)&gt;0,"Yes","No")</f>
        <v>#N/A</v>
      </c>
    </row>
    <row r="1896" spans="1:14" x14ac:dyDescent="0.25">
      <c r="A1896" s="1" t="s">
        <v>38</v>
      </c>
      <c r="B1896" s="1">
        <v>135</v>
      </c>
      <c r="C1896" s="1">
        <v>12150000</v>
      </c>
      <c r="E1896" s="13">
        <v>6309.5766601599998</v>
      </c>
      <c r="F1896" s="13">
        <v>6309.5766601599998</v>
      </c>
      <c r="G1896" s="13">
        <v>0</v>
      </c>
      <c r="H1896" s="13">
        <v>6309.5766601599998</v>
      </c>
      <c r="I1896" s="13">
        <v>0</v>
      </c>
      <c r="J1896" s="1">
        <v>230</v>
      </c>
      <c r="K1896" s="1">
        <v>2020</v>
      </c>
      <c r="L1896" s="2">
        <v>44060</v>
      </c>
      <c r="N1896" s="17" t="e">
        <f>IF(VLOOKUP(A1896, NHDWaterbody_resolvable_inDWSA!$A$1:$B$165,2,FALSE)&gt;0,"Yes","No")</f>
        <v>#N/A</v>
      </c>
    </row>
    <row r="1897" spans="1:14" x14ac:dyDescent="0.25">
      <c r="A1897" s="1" t="s">
        <v>39</v>
      </c>
      <c r="B1897" s="1">
        <v>13</v>
      </c>
      <c r="C1897" s="1">
        <v>1170000</v>
      </c>
      <c r="E1897" s="13">
        <v>6309.5766601599998</v>
      </c>
      <c r="F1897" s="13">
        <v>6309.5766601599998</v>
      </c>
      <c r="G1897" s="13">
        <v>0</v>
      </c>
      <c r="H1897" s="13">
        <v>6309.5766601599998</v>
      </c>
      <c r="I1897" s="13">
        <v>0</v>
      </c>
      <c r="J1897" s="1">
        <v>230</v>
      </c>
      <c r="K1897" s="1">
        <v>2020</v>
      </c>
      <c r="L1897" s="2">
        <v>44060</v>
      </c>
      <c r="N1897" t="e">
        <f>IF(VLOOKUP(A1897, NHDWaterbody_resolvable_inDWSA!$A$1:$B$165,2,FALSE)&gt;0,"Yes","No")</f>
        <v>#N/A</v>
      </c>
    </row>
    <row r="1898" spans="1:14" x14ac:dyDescent="0.25">
      <c r="A1898" s="1" t="s">
        <v>40</v>
      </c>
      <c r="B1898" s="1">
        <v>11</v>
      </c>
      <c r="C1898" s="1">
        <v>990000</v>
      </c>
      <c r="E1898" s="13">
        <v>6309.5766601599998</v>
      </c>
      <c r="F1898" s="13">
        <v>6309.5766601599998</v>
      </c>
      <c r="G1898" s="13">
        <v>0</v>
      </c>
      <c r="H1898" s="13">
        <v>6309.5766601599998</v>
      </c>
      <c r="I1898" s="13">
        <v>0</v>
      </c>
      <c r="J1898" s="1">
        <v>230</v>
      </c>
      <c r="K1898" s="1">
        <v>2020</v>
      </c>
      <c r="L1898" s="2">
        <v>44060</v>
      </c>
      <c r="N1898" t="str">
        <f>IF(VLOOKUP(A1898, NHDWaterbody_resolvable_inDWSA!$A$1:$B$165,2,FALSE)&gt;0,"Yes","No")</f>
        <v>Yes</v>
      </c>
    </row>
    <row r="1899" spans="1:14" x14ac:dyDescent="0.25">
      <c r="A1899" s="1" t="s">
        <v>41</v>
      </c>
      <c r="B1899" s="1">
        <v>10</v>
      </c>
      <c r="C1899" s="1">
        <v>900000</v>
      </c>
      <c r="E1899" s="13">
        <v>6309.5766601599998</v>
      </c>
      <c r="F1899" s="13">
        <v>6309.5766601599998</v>
      </c>
      <c r="G1899" s="13">
        <v>0</v>
      </c>
      <c r="H1899" s="13">
        <v>6309.5766601599998</v>
      </c>
      <c r="I1899" s="13">
        <v>0</v>
      </c>
      <c r="J1899" s="1">
        <v>230</v>
      </c>
      <c r="K1899" s="1">
        <v>2020</v>
      </c>
      <c r="L1899" s="2">
        <v>44060</v>
      </c>
      <c r="N1899" s="17" t="str">
        <f>IF(VLOOKUP(A1899, NHDWaterbody_resolvable_inDWSA!$A$1:$B$165,2,FALSE)&gt;0,"Yes","No")</f>
        <v>Yes</v>
      </c>
    </row>
    <row r="1900" spans="1:14" x14ac:dyDescent="0.25">
      <c r="A1900" s="1" t="s">
        <v>44</v>
      </c>
      <c r="B1900" s="1">
        <v>72</v>
      </c>
      <c r="C1900" s="1">
        <v>6480000</v>
      </c>
      <c r="E1900" s="13">
        <v>6309.5766601599998</v>
      </c>
      <c r="F1900" s="13">
        <v>6309.5766601599998</v>
      </c>
      <c r="G1900" s="13">
        <v>0</v>
      </c>
      <c r="H1900" s="13">
        <v>6309.5766601599998</v>
      </c>
      <c r="I1900" s="13">
        <v>0</v>
      </c>
      <c r="J1900" s="1">
        <v>230</v>
      </c>
      <c r="K1900" s="1">
        <v>2020</v>
      </c>
      <c r="L1900" s="2">
        <v>44060</v>
      </c>
      <c r="N1900" t="str">
        <f>IF(VLOOKUP(A1900, NHDWaterbody_resolvable_inDWSA!$A$1:$B$165,2,FALSE)&gt;0,"Yes","No")</f>
        <v>Yes</v>
      </c>
    </row>
    <row r="1901" spans="1:14" x14ac:dyDescent="0.25">
      <c r="A1901" s="1" t="s">
        <v>45</v>
      </c>
      <c r="B1901" s="1">
        <v>12</v>
      </c>
      <c r="C1901" s="1">
        <v>1080000</v>
      </c>
      <c r="E1901" s="13">
        <v>6309.5766601599998</v>
      </c>
      <c r="F1901" s="13">
        <v>6309.5766601599998</v>
      </c>
      <c r="G1901" s="13">
        <v>0</v>
      </c>
      <c r="H1901" s="13">
        <v>6309.5766601599998</v>
      </c>
      <c r="I1901" s="13">
        <v>0</v>
      </c>
      <c r="J1901" s="1">
        <v>230</v>
      </c>
      <c r="K1901" s="1">
        <v>2020</v>
      </c>
      <c r="L1901" s="2">
        <v>44060</v>
      </c>
      <c r="N1901" t="str">
        <f>IF(VLOOKUP(A1901, NHDWaterbody_resolvable_inDWSA!$A$1:$B$165,2,FALSE)&gt;0,"Yes","No")</f>
        <v>Yes</v>
      </c>
    </row>
    <row r="1902" spans="1:14" x14ac:dyDescent="0.25">
      <c r="A1902" s="1" t="s">
        <v>53</v>
      </c>
      <c r="B1902" s="1">
        <v>9</v>
      </c>
      <c r="C1902" s="1">
        <v>810000</v>
      </c>
      <c r="E1902" s="13">
        <v>6309.5766601599998</v>
      </c>
      <c r="F1902" s="13">
        <v>6309.5766601599998</v>
      </c>
      <c r="G1902" s="13">
        <v>0</v>
      </c>
      <c r="H1902" s="13">
        <v>6309.5766601599998</v>
      </c>
      <c r="I1902" s="13">
        <v>0</v>
      </c>
      <c r="J1902" s="1">
        <v>230</v>
      </c>
      <c r="K1902" s="1">
        <v>2020</v>
      </c>
      <c r="L1902" s="2">
        <v>44060</v>
      </c>
      <c r="N1902" s="17" t="str">
        <f>IF(VLOOKUP(A1902, NHDWaterbody_resolvable_inDWSA!$A$1:$B$165,2,FALSE)&gt;0,"Yes","No")</f>
        <v>Yes</v>
      </c>
    </row>
    <row r="1903" spans="1:14" x14ac:dyDescent="0.25">
      <c r="A1903" s="1" t="s">
        <v>54</v>
      </c>
      <c r="B1903" s="1">
        <v>13</v>
      </c>
      <c r="C1903" s="1">
        <v>1170000</v>
      </c>
      <c r="E1903" s="13">
        <v>6309.5766601599998</v>
      </c>
      <c r="F1903" s="13">
        <v>6309.5766601599998</v>
      </c>
      <c r="G1903" s="13">
        <v>0</v>
      </c>
      <c r="H1903" s="13">
        <v>6309.5766601599998</v>
      </c>
      <c r="I1903" s="13">
        <v>0</v>
      </c>
      <c r="J1903" s="1">
        <v>230</v>
      </c>
      <c r="K1903" s="1">
        <v>2020</v>
      </c>
      <c r="L1903" s="2">
        <v>44060</v>
      </c>
      <c r="N1903" s="17" t="str">
        <f>IF(VLOOKUP(A1903, NHDWaterbody_resolvable_inDWSA!$A$1:$B$165,2,FALSE)&gt;0,"Yes","No")</f>
        <v>Yes</v>
      </c>
    </row>
    <row r="1904" spans="1:14" x14ac:dyDescent="0.25">
      <c r="A1904" s="1" t="s">
        <v>48</v>
      </c>
      <c r="B1904" s="1">
        <v>35</v>
      </c>
      <c r="C1904" s="1">
        <v>3150000</v>
      </c>
      <c r="E1904" s="13">
        <v>6309.5766601599998</v>
      </c>
      <c r="F1904" s="13">
        <v>6309.5766601599998</v>
      </c>
      <c r="G1904" s="13">
        <v>0</v>
      </c>
      <c r="H1904" s="13">
        <v>6309.5766601599998</v>
      </c>
      <c r="I1904" s="13">
        <v>0</v>
      </c>
      <c r="J1904" s="1">
        <v>230</v>
      </c>
      <c r="K1904" s="1">
        <v>2020</v>
      </c>
      <c r="L1904" s="2">
        <v>44060</v>
      </c>
      <c r="N1904" t="str">
        <f>IF(VLOOKUP(A1904, NHDWaterbody_resolvable_inDWSA!$A$1:$B$165,2,FALSE)&gt;0,"Yes","No")</f>
        <v>Yes</v>
      </c>
    </row>
    <row r="1905" spans="1:14" x14ac:dyDescent="0.25">
      <c r="A1905" s="1" t="s">
        <v>30</v>
      </c>
      <c r="B1905" s="1">
        <v>448</v>
      </c>
      <c r="C1905" s="1">
        <v>40320000</v>
      </c>
      <c r="E1905" s="13">
        <v>6309.5766601599998</v>
      </c>
      <c r="F1905" s="13">
        <v>6309.5766601599998</v>
      </c>
      <c r="G1905" s="13">
        <v>0</v>
      </c>
      <c r="H1905" s="13">
        <v>6309.5766601599998</v>
      </c>
      <c r="I1905" s="13">
        <v>0</v>
      </c>
      <c r="J1905" s="1">
        <v>230</v>
      </c>
      <c r="K1905" s="1">
        <v>2020</v>
      </c>
      <c r="L1905" s="2">
        <v>44060</v>
      </c>
      <c r="N1905" t="e">
        <f>IF(VLOOKUP(A1905, NHDWaterbody_resolvable_inDWSA!$A$1:$B$165,2,FALSE)&gt;0,"Yes","No")</f>
        <v>#N/A</v>
      </c>
    </row>
    <row r="1906" spans="1:14" x14ac:dyDescent="0.25">
      <c r="A1906" s="1" t="s">
        <v>34</v>
      </c>
      <c r="B1906" s="1">
        <v>30</v>
      </c>
      <c r="C1906" s="1">
        <v>2700000</v>
      </c>
      <c r="E1906" s="13">
        <v>164437.203125</v>
      </c>
      <c r="F1906" s="13">
        <v>1770109.5</v>
      </c>
      <c r="G1906" s="13">
        <v>1605672.29688</v>
      </c>
      <c r="H1906" s="13">
        <v>784974.15885400004</v>
      </c>
      <c r="I1906" s="13">
        <v>360239.454554</v>
      </c>
      <c r="J1906" s="1">
        <v>229</v>
      </c>
      <c r="K1906" s="1">
        <v>2020</v>
      </c>
      <c r="L1906" s="2">
        <v>44059</v>
      </c>
      <c r="N1906" t="str">
        <f>IF(VLOOKUP(A1906, NHDWaterbody_resolvable_inDWSA!$A$1:$B$165,2,FALSE)&gt;0,"Yes","No")</f>
        <v>Yes</v>
      </c>
    </row>
    <row r="1907" spans="1:14" x14ac:dyDescent="0.25">
      <c r="A1907" s="1" t="s">
        <v>18</v>
      </c>
      <c r="B1907" s="1">
        <v>17</v>
      </c>
      <c r="C1907" s="1">
        <v>1530000</v>
      </c>
      <c r="E1907" s="13">
        <v>6309.5766601599998</v>
      </c>
      <c r="F1907" s="13">
        <v>1674943.75</v>
      </c>
      <c r="G1907" s="13">
        <v>1668634.17334</v>
      </c>
      <c r="H1907" s="13">
        <v>357264.22624699998</v>
      </c>
      <c r="I1907" s="13">
        <v>522723.31286800001</v>
      </c>
      <c r="J1907" s="1">
        <v>229</v>
      </c>
      <c r="K1907" s="1">
        <v>2020</v>
      </c>
      <c r="L1907" s="2">
        <v>44059</v>
      </c>
      <c r="N1907" s="17" t="e">
        <f>IF(VLOOKUP(A1907, NHDWaterbody_resolvable_inDWSA!$A$1:$B$165,2,FALSE)&gt;0,"Yes","No")</f>
        <v>#N/A</v>
      </c>
    </row>
    <row r="1908" spans="1:14" x14ac:dyDescent="0.25">
      <c r="A1908" s="1" t="s">
        <v>31</v>
      </c>
      <c r="B1908" s="1">
        <v>69</v>
      </c>
      <c r="C1908" s="1">
        <v>6210000</v>
      </c>
      <c r="E1908" s="13">
        <v>8317.6386718800004</v>
      </c>
      <c r="F1908" s="13">
        <v>586138.3125</v>
      </c>
      <c r="G1908" s="13">
        <v>577820.67382799997</v>
      </c>
      <c r="H1908" s="13">
        <v>237284.995386</v>
      </c>
      <c r="I1908" s="13">
        <v>145292.918749</v>
      </c>
      <c r="J1908" s="1">
        <v>229</v>
      </c>
      <c r="K1908" s="1">
        <v>2020</v>
      </c>
      <c r="L1908" s="2">
        <v>44059</v>
      </c>
      <c r="N1908" t="e">
        <f>IF(VLOOKUP(A1908, NHDWaterbody_resolvable_inDWSA!$A$1:$B$165,2,FALSE)&gt;0,"Yes","No")</f>
        <v>#N/A</v>
      </c>
    </row>
    <row r="1909" spans="1:14" x14ac:dyDescent="0.25">
      <c r="A1909" s="1" t="s">
        <v>21</v>
      </c>
      <c r="B1909" s="1">
        <v>1443</v>
      </c>
      <c r="C1909" s="1">
        <v>129870000</v>
      </c>
      <c r="E1909" s="13">
        <v>6309.5766601599998</v>
      </c>
      <c r="F1909" s="13">
        <v>5345645.5</v>
      </c>
      <c r="G1909" s="13">
        <v>5339335.9233400002</v>
      </c>
      <c r="H1909" s="13">
        <v>237018.831168</v>
      </c>
      <c r="I1909" s="13">
        <v>464994.01133000001</v>
      </c>
      <c r="J1909" s="1">
        <v>229</v>
      </c>
      <c r="K1909" s="1">
        <v>2020</v>
      </c>
      <c r="L1909" s="2">
        <v>44059</v>
      </c>
      <c r="N1909" t="e">
        <f>IF(VLOOKUP(A1909, NHDWaterbody_resolvable_inDWSA!$A$1:$B$165,2,FALSE)&gt;0,"Yes","No")</f>
        <v>#N/A</v>
      </c>
    </row>
    <row r="1910" spans="1:14" x14ac:dyDescent="0.25">
      <c r="A1910" s="1" t="s">
        <v>49</v>
      </c>
      <c r="B1910" s="1">
        <v>105</v>
      </c>
      <c r="C1910" s="1">
        <v>9450000</v>
      </c>
      <c r="E1910" s="13">
        <v>6309.5766601599998</v>
      </c>
      <c r="F1910" s="13">
        <v>1976970.75</v>
      </c>
      <c r="G1910" s="13">
        <v>1970661.17334</v>
      </c>
      <c r="H1910" s="13">
        <v>204768.58043599999</v>
      </c>
      <c r="I1910" s="13">
        <v>369710.58742599998</v>
      </c>
      <c r="J1910" s="1">
        <v>229</v>
      </c>
      <c r="K1910" s="1">
        <v>2020</v>
      </c>
      <c r="L1910" s="2">
        <v>44059</v>
      </c>
      <c r="N1910" t="str">
        <f>IF(VLOOKUP(A1910, NHDWaterbody_resolvable_inDWSA!$A$1:$B$165,2,FALSE)&gt;0,"Yes","No")</f>
        <v>Yes</v>
      </c>
    </row>
    <row r="1911" spans="1:14" x14ac:dyDescent="0.25">
      <c r="A1911" s="1" t="s">
        <v>17</v>
      </c>
      <c r="B1911" s="1">
        <v>784</v>
      </c>
      <c r="C1911" s="1">
        <v>70560000</v>
      </c>
      <c r="E1911" s="13">
        <v>6309.5766601599998</v>
      </c>
      <c r="F1911" s="13">
        <v>672977.125</v>
      </c>
      <c r="G1911" s="13">
        <v>666667.54833999998</v>
      </c>
      <c r="H1911" s="13">
        <v>105959.588792</v>
      </c>
      <c r="I1911" s="13">
        <v>81279.625401700003</v>
      </c>
      <c r="J1911" s="1">
        <v>229</v>
      </c>
      <c r="K1911" s="1">
        <v>2020</v>
      </c>
      <c r="L1911" s="2">
        <v>44059</v>
      </c>
      <c r="N1911" s="17" t="e">
        <f>IF(VLOOKUP(A1911, NHDWaterbody_resolvable_inDWSA!$A$1:$B$165,2,FALSE)&gt;0,"Yes","No")</f>
        <v>#N/A</v>
      </c>
    </row>
    <row r="1912" spans="1:14" x14ac:dyDescent="0.25">
      <c r="A1912" s="1" t="s">
        <v>15</v>
      </c>
      <c r="B1912" s="1">
        <v>1014</v>
      </c>
      <c r="C1912" s="1">
        <v>91260000</v>
      </c>
      <c r="E1912" s="13">
        <v>6309.5766601599998</v>
      </c>
      <c r="F1912" s="13">
        <v>1584894.25</v>
      </c>
      <c r="G1912" s="13">
        <v>1578584.67334</v>
      </c>
      <c r="H1912" s="13">
        <v>96694.037779699996</v>
      </c>
      <c r="I1912" s="13">
        <v>224934.46260299999</v>
      </c>
      <c r="J1912" s="1">
        <v>229</v>
      </c>
      <c r="K1912" s="1">
        <v>2020</v>
      </c>
      <c r="L1912" s="2">
        <v>44059</v>
      </c>
      <c r="N1912" t="e">
        <f>IF(VLOOKUP(A1912, NHDWaterbody_resolvable_inDWSA!$A$1:$B$165,2,FALSE)&gt;0,"Yes","No")</f>
        <v>#N/A</v>
      </c>
    </row>
    <row r="1913" spans="1:14" x14ac:dyDescent="0.25">
      <c r="A1913" s="1" t="s">
        <v>26</v>
      </c>
      <c r="B1913" s="1">
        <v>358</v>
      </c>
      <c r="C1913" s="1">
        <v>32220000</v>
      </c>
      <c r="E1913" s="13">
        <v>6309.5766601599998</v>
      </c>
      <c r="F1913" s="13">
        <v>510505.21875</v>
      </c>
      <c r="G1913" s="13">
        <v>504195.64208999998</v>
      </c>
      <c r="H1913" s="13">
        <v>32104.912968600001</v>
      </c>
      <c r="I1913" s="13">
        <v>59979.689341400001</v>
      </c>
      <c r="J1913" s="1">
        <v>229</v>
      </c>
      <c r="K1913" s="1">
        <v>2020</v>
      </c>
      <c r="L1913" s="2">
        <v>44059</v>
      </c>
      <c r="N1913" t="e">
        <f>IF(VLOOKUP(A1913, NHDWaterbody_resolvable_inDWSA!$A$1:$B$165,2,FALSE)&gt;0,"Yes","No")</f>
        <v>#N/A</v>
      </c>
    </row>
    <row r="1914" spans="1:14" x14ac:dyDescent="0.25">
      <c r="A1914" s="1" t="s">
        <v>22</v>
      </c>
      <c r="B1914" s="1">
        <v>61</v>
      </c>
      <c r="C1914" s="1">
        <v>5490000</v>
      </c>
      <c r="E1914" s="13">
        <v>6309.5766601599998</v>
      </c>
      <c r="F1914" s="13">
        <v>199526.3125</v>
      </c>
      <c r="G1914" s="13">
        <v>193216.73584000001</v>
      </c>
      <c r="H1914" s="13">
        <v>25399.137263100001</v>
      </c>
      <c r="I1914" s="13">
        <v>39529.214372399998</v>
      </c>
      <c r="J1914" s="1">
        <v>229</v>
      </c>
      <c r="K1914" s="1">
        <v>2020</v>
      </c>
      <c r="L1914" s="2">
        <v>44059</v>
      </c>
      <c r="N1914" t="e">
        <f>IF(VLOOKUP(A1914, NHDWaterbody_resolvable_inDWSA!$A$1:$B$165,2,FALSE)&gt;0,"Yes","No")</f>
        <v>#N/A</v>
      </c>
    </row>
    <row r="1915" spans="1:14" x14ac:dyDescent="0.25">
      <c r="A1915" s="1" t="s">
        <v>46</v>
      </c>
      <c r="B1915" s="1">
        <v>9</v>
      </c>
      <c r="C1915" s="1">
        <v>810000</v>
      </c>
      <c r="E1915" s="13">
        <v>6309.5766601599998</v>
      </c>
      <c r="F1915" s="13">
        <v>84722.78125</v>
      </c>
      <c r="G1915" s="13">
        <v>78413.204589800007</v>
      </c>
      <c r="H1915" s="13">
        <v>20052.066731800001</v>
      </c>
      <c r="I1915" s="13">
        <v>25936.476819399999</v>
      </c>
      <c r="J1915" s="1">
        <v>229</v>
      </c>
      <c r="K1915" s="1">
        <v>2020</v>
      </c>
      <c r="L1915" s="2">
        <v>44059</v>
      </c>
      <c r="N1915" t="e">
        <f>IF(VLOOKUP(A1915, NHDWaterbody_resolvable_inDWSA!$A$1:$B$165,2,FALSE)&gt;0,"Yes","No")</f>
        <v>#N/A</v>
      </c>
    </row>
    <row r="1916" spans="1:14" x14ac:dyDescent="0.25">
      <c r="A1916" s="1" t="s">
        <v>19</v>
      </c>
      <c r="B1916" s="1">
        <v>30</v>
      </c>
      <c r="C1916" s="1">
        <v>2700000</v>
      </c>
      <c r="E1916" s="13">
        <v>6309.5766601599998</v>
      </c>
      <c r="F1916" s="13">
        <v>108642.617188</v>
      </c>
      <c r="G1916" s="13">
        <v>102333.040527</v>
      </c>
      <c r="H1916" s="13">
        <v>17680.013590499999</v>
      </c>
      <c r="I1916" s="13">
        <v>26157.4571789</v>
      </c>
      <c r="J1916" s="1">
        <v>229</v>
      </c>
      <c r="K1916" s="1">
        <v>2020</v>
      </c>
      <c r="L1916" s="2">
        <v>44059</v>
      </c>
      <c r="N1916" t="e">
        <f>IF(VLOOKUP(A1916, NHDWaterbody_resolvable_inDWSA!$A$1:$B$165,2,FALSE)&gt;0,"Yes","No")</f>
        <v>#N/A</v>
      </c>
    </row>
    <row r="1917" spans="1:14" x14ac:dyDescent="0.25">
      <c r="A1917" s="1" t="s">
        <v>27</v>
      </c>
      <c r="B1917" s="1">
        <v>244</v>
      </c>
      <c r="C1917" s="1">
        <v>21960000</v>
      </c>
      <c r="E1917" s="13">
        <v>6309.5766601599998</v>
      </c>
      <c r="F1917" s="13">
        <v>22490.5585938</v>
      </c>
      <c r="G1917" s="13">
        <v>16180.9819336</v>
      </c>
      <c r="H1917" s="13">
        <v>6499.2103451599996</v>
      </c>
      <c r="I1917" s="13">
        <v>1578.99183877</v>
      </c>
      <c r="J1917" s="1">
        <v>229</v>
      </c>
      <c r="K1917" s="1">
        <v>2020</v>
      </c>
      <c r="L1917" s="2">
        <v>44059</v>
      </c>
      <c r="N1917" s="17" t="e">
        <f>IF(VLOOKUP(A1917, NHDWaterbody_resolvable_inDWSA!$A$1:$B$165,2,FALSE)&gt;0,"Yes","No")</f>
        <v>#N/A</v>
      </c>
    </row>
    <row r="1918" spans="1:14" x14ac:dyDescent="0.25">
      <c r="A1918" s="1" t="s">
        <v>32</v>
      </c>
      <c r="B1918" s="1">
        <v>116</v>
      </c>
      <c r="C1918" s="1">
        <v>10440000</v>
      </c>
      <c r="E1918" s="13">
        <v>6309.5766601599998</v>
      </c>
      <c r="F1918" s="13">
        <v>6309.5766601599998</v>
      </c>
      <c r="G1918" s="13">
        <v>0</v>
      </c>
      <c r="H1918" s="13">
        <v>6309.5766601599998</v>
      </c>
      <c r="I1918" s="13">
        <v>0</v>
      </c>
      <c r="J1918" s="1">
        <v>229</v>
      </c>
      <c r="K1918" s="1">
        <v>2020</v>
      </c>
      <c r="L1918" s="2">
        <v>44059</v>
      </c>
      <c r="N1918" t="e">
        <f>IF(VLOOKUP(A1918, NHDWaterbody_resolvable_inDWSA!$A$1:$B$165,2,FALSE)&gt;0,"Yes","No")</f>
        <v>#N/A</v>
      </c>
    </row>
    <row r="1919" spans="1:14" x14ac:dyDescent="0.25">
      <c r="A1919" s="1" t="s">
        <v>33</v>
      </c>
      <c r="B1919" s="1">
        <v>8</v>
      </c>
      <c r="C1919" s="1">
        <v>720000</v>
      </c>
      <c r="E1919" s="13">
        <v>6309.5766601599998</v>
      </c>
      <c r="F1919" s="13">
        <v>6309.5766601599998</v>
      </c>
      <c r="G1919" s="13">
        <v>0</v>
      </c>
      <c r="H1919" s="13">
        <v>6309.5766601599998</v>
      </c>
      <c r="I1919" s="13">
        <v>0</v>
      </c>
      <c r="J1919" s="1">
        <v>229</v>
      </c>
      <c r="K1919" s="1">
        <v>2020</v>
      </c>
      <c r="L1919" s="2">
        <v>44059</v>
      </c>
      <c r="N1919" t="str">
        <f>IF(VLOOKUP(A1919, NHDWaterbody_resolvable_inDWSA!$A$1:$B$165,2,FALSE)&gt;0,"Yes","No")</f>
        <v>Yes</v>
      </c>
    </row>
    <row r="1920" spans="1:14" x14ac:dyDescent="0.25">
      <c r="A1920" s="1" t="s">
        <v>51</v>
      </c>
      <c r="B1920" s="1">
        <v>15</v>
      </c>
      <c r="C1920" s="1">
        <v>1350000</v>
      </c>
      <c r="E1920" s="13">
        <v>6309.5766601599998</v>
      </c>
      <c r="F1920" s="13">
        <v>6309.5766601599998</v>
      </c>
      <c r="G1920" s="13">
        <v>0</v>
      </c>
      <c r="H1920" s="13">
        <v>6309.5766601599998</v>
      </c>
      <c r="I1920" s="13">
        <v>0</v>
      </c>
      <c r="J1920" s="1">
        <v>229</v>
      </c>
      <c r="K1920" s="1">
        <v>2020</v>
      </c>
      <c r="L1920" s="2">
        <v>44059</v>
      </c>
      <c r="N1920" t="str">
        <f>IF(VLOOKUP(A1920, NHDWaterbody_resolvable_inDWSA!$A$1:$B$165,2,FALSE)&gt;0,"Yes","No")</f>
        <v>Yes</v>
      </c>
    </row>
    <row r="1921" spans="1:14" x14ac:dyDescent="0.25">
      <c r="A1921" s="1" t="s">
        <v>29</v>
      </c>
      <c r="B1921" s="1">
        <v>24</v>
      </c>
      <c r="C1921" s="1">
        <v>2160000</v>
      </c>
      <c r="E1921" s="13">
        <v>6309.5766601599998</v>
      </c>
      <c r="F1921" s="13">
        <v>6309.5766601599998</v>
      </c>
      <c r="G1921" s="13">
        <v>0</v>
      </c>
      <c r="H1921" s="13">
        <v>6309.5766601599998</v>
      </c>
      <c r="I1921" s="13">
        <v>0</v>
      </c>
      <c r="J1921" s="1">
        <v>229</v>
      </c>
      <c r="K1921" s="1">
        <v>2020</v>
      </c>
      <c r="L1921" s="2">
        <v>44059</v>
      </c>
      <c r="N1921" s="17" t="e">
        <f>IF(VLOOKUP(A1921, NHDWaterbody_resolvable_inDWSA!$A$1:$B$165,2,FALSE)&gt;0,"Yes","No")</f>
        <v>#N/A</v>
      </c>
    </row>
    <row r="1922" spans="1:14" x14ac:dyDescent="0.25">
      <c r="A1922" s="1" t="s">
        <v>30</v>
      </c>
      <c r="B1922" s="1">
        <v>121</v>
      </c>
      <c r="C1922" s="1">
        <v>10890000</v>
      </c>
      <c r="E1922" s="13">
        <v>6309.5766601599998</v>
      </c>
      <c r="F1922" s="13">
        <v>6309.5766601599998</v>
      </c>
      <c r="G1922" s="13">
        <v>0</v>
      </c>
      <c r="H1922" s="13">
        <v>6309.5766601599998</v>
      </c>
      <c r="I1922" s="13">
        <v>0</v>
      </c>
      <c r="J1922" s="1">
        <v>229</v>
      </c>
      <c r="K1922" s="1">
        <v>2020</v>
      </c>
      <c r="L1922" s="2">
        <v>44059</v>
      </c>
      <c r="N1922" s="17" t="e">
        <f>IF(VLOOKUP(A1922, NHDWaterbody_resolvable_inDWSA!$A$1:$B$165,2,FALSE)&gt;0,"Yes","No")</f>
        <v>#N/A</v>
      </c>
    </row>
    <row r="1923" spans="1:14" x14ac:dyDescent="0.25">
      <c r="A1923" s="1" t="s">
        <v>20</v>
      </c>
      <c r="B1923" s="1">
        <v>2561</v>
      </c>
      <c r="C1923" s="1">
        <v>230490000</v>
      </c>
      <c r="E1923" s="13">
        <v>6309.5766601599998</v>
      </c>
      <c r="F1923" s="13">
        <v>3837073.5</v>
      </c>
      <c r="G1923" s="13">
        <v>3830763.9233400002</v>
      </c>
      <c r="H1923" s="13">
        <v>992603.75722000003</v>
      </c>
      <c r="I1923" s="13">
        <v>707948.87167999998</v>
      </c>
      <c r="J1923" s="1">
        <v>228</v>
      </c>
      <c r="K1923" s="1">
        <v>2020</v>
      </c>
      <c r="L1923" s="2">
        <v>44058</v>
      </c>
      <c r="N1923" s="17" t="e">
        <f>IF(VLOOKUP(A1923, NHDWaterbody_resolvable_inDWSA!$A$1:$B$165,2,FALSE)&gt;0,"Yes","No")</f>
        <v>#N/A</v>
      </c>
    </row>
    <row r="1924" spans="1:14" x14ac:dyDescent="0.25">
      <c r="A1924" s="1" t="s">
        <v>34</v>
      </c>
      <c r="B1924" s="1">
        <v>30</v>
      </c>
      <c r="C1924" s="1">
        <v>2700000</v>
      </c>
      <c r="E1924" s="13">
        <v>194088.640625</v>
      </c>
      <c r="F1924" s="13">
        <v>1870683.625</v>
      </c>
      <c r="G1924" s="13">
        <v>1676594.98438</v>
      </c>
      <c r="H1924" s="13">
        <v>859765.90468699997</v>
      </c>
      <c r="I1924" s="13">
        <v>442990.822545</v>
      </c>
      <c r="J1924" s="1">
        <v>228</v>
      </c>
      <c r="K1924" s="1">
        <v>2020</v>
      </c>
      <c r="L1924" s="2">
        <v>44058</v>
      </c>
      <c r="N1924" s="17" t="str">
        <f>IF(VLOOKUP(A1924, NHDWaterbody_resolvable_inDWSA!$A$1:$B$165,2,FALSE)&gt;0,"Yes","No")</f>
        <v>Yes</v>
      </c>
    </row>
    <row r="1925" spans="1:14" x14ac:dyDescent="0.25">
      <c r="A1925" s="1" t="s">
        <v>14</v>
      </c>
      <c r="B1925" s="1">
        <v>109</v>
      </c>
      <c r="C1925" s="1">
        <v>9810000</v>
      </c>
      <c r="E1925" s="13">
        <v>6309.5766601599998</v>
      </c>
      <c r="F1925" s="13">
        <v>2466040.5</v>
      </c>
      <c r="G1925" s="13">
        <v>2459730.9233400002</v>
      </c>
      <c r="H1925" s="13">
        <v>842973.23696400004</v>
      </c>
      <c r="I1925" s="13">
        <v>666744.14684099995</v>
      </c>
      <c r="J1925" s="1">
        <v>228</v>
      </c>
      <c r="K1925" s="1">
        <v>2020</v>
      </c>
      <c r="L1925" s="2">
        <v>44058</v>
      </c>
      <c r="N1925" s="17" t="e">
        <f>IF(VLOOKUP(A1925, NHDWaterbody_resolvable_inDWSA!$A$1:$B$165,2,FALSE)&gt;0,"Yes","No")</f>
        <v>#N/A</v>
      </c>
    </row>
    <row r="1926" spans="1:14" x14ac:dyDescent="0.25">
      <c r="A1926" s="1" t="s">
        <v>49</v>
      </c>
      <c r="B1926" s="1">
        <v>111</v>
      </c>
      <c r="C1926" s="1">
        <v>9990000</v>
      </c>
      <c r="E1926" s="13">
        <v>6309.5766601599998</v>
      </c>
      <c r="F1926" s="13">
        <v>2466040.5</v>
      </c>
      <c r="G1926" s="13">
        <v>2459730.9233400002</v>
      </c>
      <c r="H1926" s="13">
        <v>443505.39988500002</v>
      </c>
      <c r="I1926" s="13">
        <v>607342.23390400002</v>
      </c>
      <c r="J1926" s="1">
        <v>228</v>
      </c>
      <c r="K1926" s="1">
        <v>2020</v>
      </c>
      <c r="L1926" s="2">
        <v>44058</v>
      </c>
      <c r="N1926" t="str">
        <f>IF(VLOOKUP(A1926, NHDWaterbody_resolvable_inDWSA!$A$1:$B$165,2,FALSE)&gt;0,"Yes","No")</f>
        <v>Yes</v>
      </c>
    </row>
    <row r="1927" spans="1:14" x14ac:dyDescent="0.25">
      <c r="A1927" s="1" t="s">
        <v>21</v>
      </c>
      <c r="B1927" s="1">
        <v>1939</v>
      </c>
      <c r="C1927" s="1">
        <v>174510000</v>
      </c>
      <c r="E1927" s="13">
        <v>6309.5766601599998</v>
      </c>
      <c r="F1927" s="13">
        <v>6854886</v>
      </c>
      <c r="G1927" s="13">
        <v>6848576.4233400002</v>
      </c>
      <c r="H1927" s="13">
        <v>412392.54304199998</v>
      </c>
      <c r="I1927" s="13">
        <v>704891.81561699999</v>
      </c>
      <c r="J1927" s="1">
        <v>228</v>
      </c>
      <c r="K1927" s="1">
        <v>2020</v>
      </c>
      <c r="L1927" s="2">
        <v>44058</v>
      </c>
      <c r="N1927" s="17" t="e">
        <f>IF(VLOOKUP(A1927, NHDWaterbody_resolvable_inDWSA!$A$1:$B$165,2,FALSE)&gt;0,"Yes","No")</f>
        <v>#N/A</v>
      </c>
    </row>
    <row r="1928" spans="1:14" x14ac:dyDescent="0.25">
      <c r="A1928" s="1" t="s">
        <v>18</v>
      </c>
      <c r="B1928" s="1">
        <v>258</v>
      </c>
      <c r="C1928" s="1">
        <v>23220000</v>
      </c>
      <c r="E1928" s="13">
        <v>6309.5766601599998</v>
      </c>
      <c r="F1928" s="13">
        <v>2208005.25</v>
      </c>
      <c r="G1928" s="13">
        <v>2201695.6733400002</v>
      </c>
      <c r="H1928" s="13">
        <v>290025.60672500002</v>
      </c>
      <c r="I1928" s="13">
        <v>531199.94487500004</v>
      </c>
      <c r="J1928" s="1">
        <v>228</v>
      </c>
      <c r="K1928" s="1">
        <v>2020</v>
      </c>
      <c r="L1928" s="2">
        <v>44058</v>
      </c>
      <c r="N1928" t="e">
        <f>IF(VLOOKUP(A1928, NHDWaterbody_resolvable_inDWSA!$A$1:$B$165,2,FALSE)&gt;0,"Yes","No")</f>
        <v>#N/A</v>
      </c>
    </row>
    <row r="1929" spans="1:14" x14ac:dyDescent="0.25">
      <c r="A1929" s="1" t="s">
        <v>50</v>
      </c>
      <c r="B1929" s="1">
        <v>51</v>
      </c>
      <c r="C1929" s="1">
        <v>4590000</v>
      </c>
      <c r="E1929" s="13">
        <v>6309.5766601599998</v>
      </c>
      <c r="F1929" s="13">
        <v>990832.625</v>
      </c>
      <c r="G1929" s="13">
        <v>984523.04833999998</v>
      </c>
      <c r="H1929" s="13">
        <v>253710.90496700001</v>
      </c>
      <c r="I1929" s="13">
        <v>297090.156816</v>
      </c>
      <c r="J1929" s="1">
        <v>228</v>
      </c>
      <c r="K1929" s="1">
        <v>2020</v>
      </c>
      <c r="L1929" s="2">
        <v>44058</v>
      </c>
      <c r="N1929" t="e">
        <f>IF(VLOOKUP(A1929, NHDWaterbody_resolvable_inDWSA!$A$1:$B$165,2,FALSE)&gt;0,"Yes","No")</f>
        <v>#N/A</v>
      </c>
    </row>
    <row r="1930" spans="1:14" x14ac:dyDescent="0.25">
      <c r="A1930" s="1" t="s">
        <v>31</v>
      </c>
      <c r="B1930" s="1">
        <v>128</v>
      </c>
      <c r="C1930" s="1">
        <v>11520000</v>
      </c>
      <c r="E1930" s="13">
        <v>6309.5766601599998</v>
      </c>
      <c r="F1930" s="13">
        <v>711213.875</v>
      </c>
      <c r="G1930" s="13">
        <v>704904.29833999998</v>
      </c>
      <c r="H1930" s="13">
        <v>198367.555161</v>
      </c>
      <c r="I1930" s="13">
        <v>158427.932738</v>
      </c>
      <c r="J1930" s="1">
        <v>228</v>
      </c>
      <c r="K1930" s="1">
        <v>2020</v>
      </c>
      <c r="L1930" s="2">
        <v>44058</v>
      </c>
      <c r="N1930" s="17" t="e">
        <f>IF(VLOOKUP(A1930, NHDWaterbody_resolvable_inDWSA!$A$1:$B$165,2,FALSE)&gt;0,"Yes","No")</f>
        <v>#N/A</v>
      </c>
    </row>
    <row r="1931" spans="1:14" x14ac:dyDescent="0.25">
      <c r="A1931" s="1" t="s">
        <v>17</v>
      </c>
      <c r="B1931" s="1">
        <v>794</v>
      </c>
      <c r="C1931" s="1">
        <v>71460000</v>
      </c>
      <c r="E1931" s="13">
        <v>6309.5766601599998</v>
      </c>
      <c r="F1931" s="13">
        <v>619441.5</v>
      </c>
      <c r="G1931" s="13">
        <v>613131.92333999998</v>
      </c>
      <c r="H1931" s="13">
        <v>125275.472009</v>
      </c>
      <c r="I1931" s="13">
        <v>104672.511965</v>
      </c>
      <c r="J1931" s="1">
        <v>228</v>
      </c>
      <c r="K1931" s="1">
        <v>2020</v>
      </c>
      <c r="L1931" s="2">
        <v>44058</v>
      </c>
      <c r="N1931" t="e">
        <f>IF(VLOOKUP(A1931, NHDWaterbody_resolvable_inDWSA!$A$1:$B$165,2,FALSE)&gt;0,"Yes","No")</f>
        <v>#N/A</v>
      </c>
    </row>
    <row r="1932" spans="1:14" x14ac:dyDescent="0.25">
      <c r="A1932" s="1" t="s">
        <v>15</v>
      </c>
      <c r="B1932" s="1">
        <v>1037</v>
      </c>
      <c r="C1932" s="1">
        <v>93330000</v>
      </c>
      <c r="E1932" s="13">
        <v>6309.5766601599998</v>
      </c>
      <c r="F1932" s="13">
        <v>1380384.625</v>
      </c>
      <c r="G1932" s="13">
        <v>1374075.04834</v>
      </c>
      <c r="H1932" s="13">
        <v>91651.919455700001</v>
      </c>
      <c r="I1932" s="13">
        <v>211225.763775</v>
      </c>
      <c r="J1932" s="1">
        <v>228</v>
      </c>
      <c r="K1932" s="1">
        <v>2020</v>
      </c>
      <c r="L1932" s="2">
        <v>44058</v>
      </c>
      <c r="N1932" t="e">
        <f>IF(VLOOKUP(A1932, NHDWaterbody_resolvable_inDWSA!$A$1:$B$165,2,FALSE)&gt;0,"Yes","No")</f>
        <v>#N/A</v>
      </c>
    </row>
    <row r="1933" spans="1:14" x14ac:dyDescent="0.25">
      <c r="A1933" s="1" t="s">
        <v>47</v>
      </c>
      <c r="B1933" s="1">
        <v>37</v>
      </c>
      <c r="C1933" s="1">
        <v>3330000</v>
      </c>
      <c r="E1933" s="13">
        <v>6309.5766601599998</v>
      </c>
      <c r="F1933" s="13">
        <v>356451.15625</v>
      </c>
      <c r="G1933" s="13">
        <v>350141.57958999998</v>
      </c>
      <c r="H1933" s="13">
        <v>74886.132574999996</v>
      </c>
      <c r="I1933" s="13">
        <v>100013.95209200001</v>
      </c>
      <c r="J1933" s="1">
        <v>228</v>
      </c>
      <c r="K1933" s="1">
        <v>2020</v>
      </c>
      <c r="L1933" s="2">
        <v>44058</v>
      </c>
      <c r="N1933" t="e">
        <f>IF(VLOOKUP(A1933, NHDWaterbody_resolvable_inDWSA!$A$1:$B$165,2,FALSE)&gt;0,"Yes","No")</f>
        <v>#N/A</v>
      </c>
    </row>
    <row r="1934" spans="1:14" x14ac:dyDescent="0.25">
      <c r="A1934" s="1" t="s">
        <v>16</v>
      </c>
      <c r="B1934" s="1">
        <v>113</v>
      </c>
      <c r="C1934" s="1">
        <v>10170000</v>
      </c>
      <c r="E1934" s="13">
        <v>6309.5766601599998</v>
      </c>
      <c r="F1934" s="13">
        <v>990832.625</v>
      </c>
      <c r="G1934" s="13">
        <v>984523.04833999998</v>
      </c>
      <c r="H1934" s="13">
        <v>69545.9724575</v>
      </c>
      <c r="I1934" s="13">
        <v>191642.11868700001</v>
      </c>
      <c r="J1934" s="1">
        <v>228</v>
      </c>
      <c r="K1934" s="1">
        <v>2020</v>
      </c>
      <c r="L1934" s="2">
        <v>44058</v>
      </c>
      <c r="N1934" t="str">
        <f>IF(VLOOKUP(A1934, NHDWaterbody_resolvable_inDWSA!$A$1:$B$165,2,FALSE)&gt;0,"Yes","No")</f>
        <v>Yes</v>
      </c>
    </row>
    <row r="1935" spans="1:14" x14ac:dyDescent="0.25">
      <c r="A1935" s="1" t="s">
        <v>24</v>
      </c>
      <c r="B1935" s="1">
        <v>258</v>
      </c>
      <c r="C1935" s="1">
        <v>23220000</v>
      </c>
      <c r="E1935" s="13">
        <v>6309.5766601599998</v>
      </c>
      <c r="F1935" s="13">
        <v>602559.875</v>
      </c>
      <c r="G1935" s="13">
        <v>596250.29833999998</v>
      </c>
      <c r="H1935" s="13">
        <v>29509.3715877</v>
      </c>
      <c r="I1935" s="13">
        <v>66205.517611500007</v>
      </c>
      <c r="J1935" s="1">
        <v>228</v>
      </c>
      <c r="K1935" s="1">
        <v>2020</v>
      </c>
      <c r="L1935" s="2">
        <v>44058</v>
      </c>
      <c r="N1935" t="str">
        <f>IF(VLOOKUP(A1935, NHDWaterbody_resolvable_inDWSA!$A$1:$B$165,2,FALSE)&gt;0,"Yes","No")</f>
        <v>Yes</v>
      </c>
    </row>
    <row r="1936" spans="1:14" x14ac:dyDescent="0.25">
      <c r="A1936" s="1" t="s">
        <v>26</v>
      </c>
      <c r="B1936" s="1">
        <v>353</v>
      </c>
      <c r="C1936" s="1">
        <v>31770000</v>
      </c>
      <c r="E1936" s="13">
        <v>6309.5766601599998</v>
      </c>
      <c r="F1936" s="13">
        <v>285759.25</v>
      </c>
      <c r="G1936" s="13">
        <v>279449.67333999998</v>
      </c>
      <c r="H1936" s="13">
        <v>25449.645023699999</v>
      </c>
      <c r="I1936" s="13">
        <v>45873.603813299997</v>
      </c>
      <c r="J1936" s="1">
        <v>228</v>
      </c>
      <c r="K1936" s="1">
        <v>2020</v>
      </c>
      <c r="L1936" s="2">
        <v>44058</v>
      </c>
      <c r="N1936" s="17" t="e">
        <f>IF(VLOOKUP(A1936, NHDWaterbody_resolvable_inDWSA!$A$1:$B$165,2,FALSE)&gt;0,"Yes","No")</f>
        <v>#N/A</v>
      </c>
    </row>
    <row r="1937" spans="1:14" x14ac:dyDescent="0.25">
      <c r="A1937" s="1" t="s">
        <v>19</v>
      </c>
      <c r="B1937" s="1">
        <v>35</v>
      </c>
      <c r="C1937" s="1">
        <v>3150000</v>
      </c>
      <c r="E1937" s="13">
        <v>6309.5766601599998</v>
      </c>
      <c r="F1937" s="13">
        <v>263026.84375</v>
      </c>
      <c r="G1937" s="13">
        <v>256717.26709000001</v>
      </c>
      <c r="H1937" s="13">
        <v>23051.297447000001</v>
      </c>
      <c r="I1937" s="13">
        <v>49591.403683700002</v>
      </c>
      <c r="J1937" s="1">
        <v>228</v>
      </c>
      <c r="K1937" s="1">
        <v>2020</v>
      </c>
      <c r="L1937" s="2">
        <v>44058</v>
      </c>
      <c r="N1937" t="e">
        <f>IF(VLOOKUP(A1937, NHDWaterbody_resolvable_inDWSA!$A$1:$B$165,2,FALSE)&gt;0,"Yes","No")</f>
        <v>#N/A</v>
      </c>
    </row>
    <row r="1938" spans="1:14" x14ac:dyDescent="0.25">
      <c r="A1938" s="1" t="s">
        <v>46</v>
      </c>
      <c r="B1938" s="1">
        <v>8</v>
      </c>
      <c r="C1938" s="1">
        <v>720000</v>
      </c>
      <c r="E1938" s="13">
        <v>6309.5766601599998</v>
      </c>
      <c r="F1938" s="13">
        <v>60813.5234375</v>
      </c>
      <c r="G1938" s="13">
        <v>54503.9467773</v>
      </c>
      <c r="H1938" s="13">
        <v>17327.414916999998</v>
      </c>
      <c r="I1938" s="13">
        <v>17556.554506199998</v>
      </c>
      <c r="J1938" s="1">
        <v>228</v>
      </c>
      <c r="K1938" s="1">
        <v>2020</v>
      </c>
      <c r="L1938" s="2">
        <v>44058</v>
      </c>
      <c r="N1938" s="17" t="e">
        <f>IF(VLOOKUP(A1938, NHDWaterbody_resolvable_inDWSA!$A$1:$B$165,2,FALSE)&gt;0,"Yes","No")</f>
        <v>#N/A</v>
      </c>
    </row>
    <row r="1939" spans="1:14" x14ac:dyDescent="0.25">
      <c r="A1939" s="1" t="s">
        <v>36</v>
      </c>
      <c r="B1939" s="1">
        <v>95</v>
      </c>
      <c r="C1939" s="1">
        <v>8550000</v>
      </c>
      <c r="E1939" s="13">
        <v>6309.5766601599998</v>
      </c>
      <c r="F1939" s="13">
        <v>248885.8125</v>
      </c>
      <c r="G1939" s="13">
        <v>242576.23584000001</v>
      </c>
      <c r="H1939" s="13">
        <v>15842.6141293</v>
      </c>
      <c r="I1939" s="13">
        <v>41439.521374700002</v>
      </c>
      <c r="J1939" s="1">
        <v>228</v>
      </c>
      <c r="K1939" s="1">
        <v>2020</v>
      </c>
      <c r="L1939" s="2">
        <v>44058</v>
      </c>
      <c r="N1939" t="e">
        <f>IF(VLOOKUP(A1939, NHDWaterbody_resolvable_inDWSA!$A$1:$B$165,2,FALSE)&gt;0,"Yes","No")</f>
        <v>#N/A</v>
      </c>
    </row>
    <row r="1940" spans="1:14" x14ac:dyDescent="0.25">
      <c r="A1940" s="1" t="s">
        <v>27</v>
      </c>
      <c r="B1940" s="1">
        <v>245</v>
      </c>
      <c r="C1940" s="1">
        <v>22050000</v>
      </c>
      <c r="E1940" s="13">
        <v>6309.5766601599998</v>
      </c>
      <c r="F1940" s="13">
        <v>356451.15625</v>
      </c>
      <c r="G1940" s="13">
        <v>350141.57958999998</v>
      </c>
      <c r="H1940" s="13">
        <v>11471.257176700001</v>
      </c>
      <c r="I1940" s="13">
        <v>31882.936117000001</v>
      </c>
      <c r="J1940" s="1">
        <v>228</v>
      </c>
      <c r="K1940" s="1">
        <v>2020</v>
      </c>
      <c r="L1940" s="2">
        <v>44058</v>
      </c>
      <c r="N1940" t="e">
        <f>IF(VLOOKUP(A1940, NHDWaterbody_resolvable_inDWSA!$A$1:$B$165,2,FALSE)&gt;0,"Yes","No")</f>
        <v>#N/A</v>
      </c>
    </row>
    <row r="1941" spans="1:14" x14ac:dyDescent="0.25">
      <c r="A1941" s="1" t="s">
        <v>22</v>
      </c>
      <c r="B1941" s="1">
        <v>110</v>
      </c>
      <c r="C1941" s="1">
        <v>9900000</v>
      </c>
      <c r="E1941" s="13">
        <v>6309.5766601599998</v>
      </c>
      <c r="F1941" s="13">
        <v>121338.921875</v>
      </c>
      <c r="G1941" s="13">
        <v>115029.34521499999</v>
      </c>
      <c r="H1941" s="13">
        <v>11047.2220748</v>
      </c>
      <c r="I1941" s="13">
        <v>16823.3190325</v>
      </c>
      <c r="J1941" s="1">
        <v>228</v>
      </c>
      <c r="K1941" s="1">
        <v>2020</v>
      </c>
      <c r="L1941" s="2">
        <v>44058</v>
      </c>
      <c r="N1941" s="17" t="e">
        <f>IF(VLOOKUP(A1941, NHDWaterbody_resolvable_inDWSA!$A$1:$B$165,2,FALSE)&gt;0,"Yes","No")</f>
        <v>#N/A</v>
      </c>
    </row>
    <row r="1942" spans="1:14" x14ac:dyDescent="0.25">
      <c r="A1942" s="1" t="s">
        <v>35</v>
      </c>
      <c r="B1942" s="1">
        <v>161</v>
      </c>
      <c r="C1942" s="1">
        <v>14490000</v>
      </c>
      <c r="E1942" s="13">
        <v>6309.5766601599998</v>
      </c>
      <c r="F1942" s="13">
        <v>139315.6875</v>
      </c>
      <c r="G1942" s="13">
        <v>133006.11084000001</v>
      </c>
      <c r="H1942" s="13">
        <v>7850.1695549100004</v>
      </c>
      <c r="I1942" s="13">
        <v>13772.8362867</v>
      </c>
      <c r="J1942" s="1">
        <v>228</v>
      </c>
      <c r="K1942" s="1">
        <v>2020</v>
      </c>
      <c r="L1942" s="2">
        <v>44058</v>
      </c>
      <c r="N1942" t="e">
        <f>IF(VLOOKUP(A1942, NHDWaterbody_resolvable_inDWSA!$A$1:$B$165,2,FALSE)&gt;0,"Yes","No")</f>
        <v>#N/A</v>
      </c>
    </row>
    <row r="1943" spans="1:14" x14ac:dyDescent="0.25">
      <c r="A1943" s="1" t="s">
        <v>25</v>
      </c>
      <c r="B1943" s="1">
        <v>50</v>
      </c>
      <c r="C1943" s="1">
        <v>4500000</v>
      </c>
      <c r="E1943" s="13">
        <v>6309.5766601599998</v>
      </c>
      <c r="F1943" s="13">
        <v>14859.3623047</v>
      </c>
      <c r="G1943" s="13">
        <v>8549.7856445300004</v>
      </c>
      <c r="H1943" s="13">
        <v>6613.2201562500004</v>
      </c>
      <c r="I1943" s="13">
        <v>1499.8496718199999</v>
      </c>
      <c r="J1943" s="1">
        <v>228</v>
      </c>
      <c r="K1943" s="1">
        <v>2020</v>
      </c>
      <c r="L1943" s="2">
        <v>44058</v>
      </c>
      <c r="N1943" s="17" t="e">
        <f>IF(VLOOKUP(A1943, NHDWaterbody_resolvable_inDWSA!$A$1:$B$165,2,FALSE)&gt;0,"Yes","No")</f>
        <v>#N/A</v>
      </c>
    </row>
    <row r="1944" spans="1:14" x14ac:dyDescent="0.25">
      <c r="A1944" s="1" t="s">
        <v>32</v>
      </c>
      <c r="B1944" s="1">
        <v>123</v>
      </c>
      <c r="C1944" s="1">
        <v>11070000</v>
      </c>
      <c r="E1944" s="13">
        <v>6309.5766601599998</v>
      </c>
      <c r="F1944" s="13">
        <v>6309.5766601599998</v>
      </c>
      <c r="G1944" s="13">
        <v>0</v>
      </c>
      <c r="H1944" s="13">
        <v>6309.5766601599998</v>
      </c>
      <c r="I1944" s="13">
        <v>0</v>
      </c>
      <c r="J1944" s="1">
        <v>228</v>
      </c>
      <c r="K1944" s="1">
        <v>2020</v>
      </c>
      <c r="L1944" s="2">
        <v>44058</v>
      </c>
      <c r="N1944" t="e">
        <f>IF(VLOOKUP(A1944, NHDWaterbody_resolvable_inDWSA!$A$1:$B$165,2,FALSE)&gt;0,"Yes","No")</f>
        <v>#N/A</v>
      </c>
    </row>
    <row r="1945" spans="1:14" x14ac:dyDescent="0.25">
      <c r="A1945" s="1" t="s">
        <v>33</v>
      </c>
      <c r="B1945" s="1">
        <v>243</v>
      </c>
      <c r="C1945" s="1">
        <v>21870000</v>
      </c>
      <c r="E1945" s="13">
        <v>6309.5766601599998</v>
      </c>
      <c r="F1945" s="13">
        <v>6309.5766601599998</v>
      </c>
      <c r="G1945" s="13">
        <v>0</v>
      </c>
      <c r="H1945" s="13">
        <v>6309.5766601599998</v>
      </c>
      <c r="I1945" s="13">
        <v>0</v>
      </c>
      <c r="J1945" s="1">
        <v>228</v>
      </c>
      <c r="K1945" s="1">
        <v>2020</v>
      </c>
      <c r="L1945" s="2">
        <v>44058</v>
      </c>
      <c r="N1945" t="str">
        <f>IF(VLOOKUP(A1945, NHDWaterbody_resolvable_inDWSA!$A$1:$B$165,2,FALSE)&gt;0,"Yes","No")</f>
        <v>Yes</v>
      </c>
    </row>
    <row r="1946" spans="1:14" x14ac:dyDescent="0.25">
      <c r="A1946" s="1" t="s">
        <v>52</v>
      </c>
      <c r="B1946" s="1">
        <v>55</v>
      </c>
      <c r="C1946" s="1">
        <v>4950000</v>
      </c>
      <c r="E1946" s="13">
        <v>6309.5766601599998</v>
      </c>
      <c r="F1946" s="13">
        <v>6309.5766601599998</v>
      </c>
      <c r="G1946" s="13">
        <v>0</v>
      </c>
      <c r="H1946" s="13">
        <v>6309.5766601599998</v>
      </c>
      <c r="I1946" s="13">
        <v>0</v>
      </c>
      <c r="J1946" s="1">
        <v>228</v>
      </c>
      <c r="K1946" s="1">
        <v>2020</v>
      </c>
      <c r="L1946" s="2">
        <v>44058</v>
      </c>
      <c r="N1946" t="e">
        <f>IF(VLOOKUP(A1946, NHDWaterbody_resolvable_inDWSA!$A$1:$B$165,2,FALSE)&gt;0,"Yes","No")</f>
        <v>#N/A</v>
      </c>
    </row>
    <row r="1947" spans="1:14" x14ac:dyDescent="0.25">
      <c r="A1947" s="1" t="s">
        <v>37</v>
      </c>
      <c r="B1947" s="1">
        <v>138</v>
      </c>
      <c r="C1947" s="1">
        <v>12420000</v>
      </c>
      <c r="E1947" s="13">
        <v>6309.5766601599998</v>
      </c>
      <c r="F1947" s="13">
        <v>6309.5766601599998</v>
      </c>
      <c r="G1947" s="13">
        <v>0</v>
      </c>
      <c r="H1947" s="13">
        <v>6309.5766601599998</v>
      </c>
      <c r="I1947" s="13">
        <v>0</v>
      </c>
      <c r="J1947" s="1">
        <v>228</v>
      </c>
      <c r="K1947" s="1">
        <v>2020</v>
      </c>
      <c r="L1947" s="2">
        <v>44058</v>
      </c>
      <c r="N1947" t="e">
        <f>IF(VLOOKUP(A1947, NHDWaterbody_resolvable_inDWSA!$A$1:$B$165,2,FALSE)&gt;0,"Yes","No")</f>
        <v>#N/A</v>
      </c>
    </row>
    <row r="1948" spans="1:14" x14ac:dyDescent="0.25">
      <c r="A1948" s="1" t="s">
        <v>38</v>
      </c>
      <c r="B1948" s="1">
        <v>172</v>
      </c>
      <c r="C1948" s="1">
        <v>15480000</v>
      </c>
      <c r="E1948" s="13">
        <v>6309.5766601599998</v>
      </c>
      <c r="F1948" s="13">
        <v>6309.5766601599998</v>
      </c>
      <c r="G1948" s="13">
        <v>0</v>
      </c>
      <c r="H1948" s="13">
        <v>6309.5766601599998</v>
      </c>
      <c r="I1948" s="13">
        <v>0</v>
      </c>
      <c r="J1948" s="1">
        <v>228</v>
      </c>
      <c r="K1948" s="1">
        <v>2020</v>
      </c>
      <c r="L1948" s="2">
        <v>44058</v>
      </c>
      <c r="N1948" s="17" t="e">
        <f>IF(VLOOKUP(A1948, NHDWaterbody_resolvable_inDWSA!$A$1:$B$165,2,FALSE)&gt;0,"Yes","No")</f>
        <v>#N/A</v>
      </c>
    </row>
    <row r="1949" spans="1:14" x14ac:dyDescent="0.25">
      <c r="A1949" s="1" t="s">
        <v>39</v>
      </c>
      <c r="B1949" s="1">
        <v>37</v>
      </c>
      <c r="C1949" s="1">
        <v>3330000</v>
      </c>
      <c r="E1949" s="13">
        <v>6309.5766601599998</v>
      </c>
      <c r="F1949" s="13">
        <v>6309.5766601599998</v>
      </c>
      <c r="G1949" s="13">
        <v>0</v>
      </c>
      <c r="H1949" s="13">
        <v>6309.5766601599998</v>
      </c>
      <c r="I1949" s="13">
        <v>0</v>
      </c>
      <c r="J1949" s="1">
        <v>228</v>
      </c>
      <c r="K1949" s="1">
        <v>2020</v>
      </c>
      <c r="L1949" s="2">
        <v>44058</v>
      </c>
      <c r="N1949" t="e">
        <f>IF(VLOOKUP(A1949, NHDWaterbody_resolvable_inDWSA!$A$1:$B$165,2,FALSE)&gt;0,"Yes","No")</f>
        <v>#N/A</v>
      </c>
    </row>
    <row r="1950" spans="1:14" x14ac:dyDescent="0.25">
      <c r="A1950" s="1" t="s">
        <v>40</v>
      </c>
      <c r="B1950" s="1">
        <v>26</v>
      </c>
      <c r="C1950" s="1">
        <v>2340000</v>
      </c>
      <c r="E1950" s="13">
        <v>6309.5766601599998</v>
      </c>
      <c r="F1950" s="13">
        <v>6309.5766601599998</v>
      </c>
      <c r="G1950" s="13">
        <v>0</v>
      </c>
      <c r="H1950" s="13">
        <v>6309.5766601599998</v>
      </c>
      <c r="I1950" s="13">
        <v>0</v>
      </c>
      <c r="J1950" s="1">
        <v>228</v>
      </c>
      <c r="K1950" s="1">
        <v>2020</v>
      </c>
      <c r="L1950" s="2">
        <v>44058</v>
      </c>
      <c r="N1950" s="17" t="str">
        <f>IF(VLOOKUP(A1950, NHDWaterbody_resolvable_inDWSA!$A$1:$B$165,2,FALSE)&gt;0,"Yes","No")</f>
        <v>Yes</v>
      </c>
    </row>
    <row r="1951" spans="1:14" x14ac:dyDescent="0.25">
      <c r="A1951" s="1" t="s">
        <v>41</v>
      </c>
      <c r="B1951" s="1">
        <v>38</v>
      </c>
      <c r="C1951" s="1">
        <v>3420000</v>
      </c>
      <c r="E1951" s="13">
        <v>6309.5766601599998</v>
      </c>
      <c r="F1951" s="13">
        <v>6309.5766601599998</v>
      </c>
      <c r="G1951" s="13">
        <v>0</v>
      </c>
      <c r="H1951" s="13">
        <v>6309.5766601599998</v>
      </c>
      <c r="I1951" s="13">
        <v>0</v>
      </c>
      <c r="J1951" s="1">
        <v>228</v>
      </c>
      <c r="K1951" s="1">
        <v>2020</v>
      </c>
      <c r="L1951" s="2">
        <v>44058</v>
      </c>
      <c r="N1951" s="17" t="str">
        <f>IF(VLOOKUP(A1951, NHDWaterbody_resolvable_inDWSA!$A$1:$B$165,2,FALSE)&gt;0,"Yes","No")</f>
        <v>Yes</v>
      </c>
    </row>
    <row r="1952" spans="1:14" x14ac:dyDescent="0.25">
      <c r="A1952" s="1" t="s">
        <v>42</v>
      </c>
      <c r="B1952" s="1">
        <v>54</v>
      </c>
      <c r="C1952" s="1">
        <v>4860000</v>
      </c>
      <c r="E1952" s="13">
        <v>6309.5766601599998</v>
      </c>
      <c r="F1952" s="13">
        <v>6309.5766601599998</v>
      </c>
      <c r="G1952" s="13">
        <v>0</v>
      </c>
      <c r="H1952" s="13">
        <v>6309.5766601599998</v>
      </c>
      <c r="I1952" s="13">
        <v>0</v>
      </c>
      <c r="J1952" s="1">
        <v>228</v>
      </c>
      <c r="K1952" s="1">
        <v>2020</v>
      </c>
      <c r="L1952" s="2">
        <v>44058</v>
      </c>
      <c r="N1952" s="17" t="str">
        <f>IF(VLOOKUP(A1952, NHDWaterbody_resolvable_inDWSA!$A$1:$B$165,2,FALSE)&gt;0,"Yes","No")</f>
        <v>Yes</v>
      </c>
    </row>
    <row r="1953" spans="1:14" x14ac:dyDescent="0.25">
      <c r="A1953" s="1" t="s">
        <v>43</v>
      </c>
      <c r="B1953" s="1">
        <v>22</v>
      </c>
      <c r="C1953" s="1">
        <v>1980000</v>
      </c>
      <c r="E1953" s="13">
        <v>6309.5766601599998</v>
      </c>
      <c r="F1953" s="13">
        <v>6309.5766601599998</v>
      </c>
      <c r="G1953" s="13">
        <v>0</v>
      </c>
      <c r="H1953" s="13">
        <v>6309.5766601599998</v>
      </c>
      <c r="I1953" s="13">
        <v>0</v>
      </c>
      <c r="J1953" s="1">
        <v>228</v>
      </c>
      <c r="K1953" s="1">
        <v>2020</v>
      </c>
      <c r="L1953" s="2">
        <v>44058</v>
      </c>
      <c r="N1953" t="e">
        <f>IF(VLOOKUP(A1953, NHDWaterbody_resolvable_inDWSA!$A$1:$B$165,2,FALSE)&gt;0,"Yes","No")</f>
        <v>#N/A</v>
      </c>
    </row>
    <row r="1954" spans="1:14" x14ac:dyDescent="0.25">
      <c r="A1954" s="1" t="s">
        <v>44</v>
      </c>
      <c r="B1954" s="1">
        <v>97</v>
      </c>
      <c r="C1954" s="1">
        <v>8730000</v>
      </c>
      <c r="E1954" s="13">
        <v>6309.5766601599998</v>
      </c>
      <c r="F1954" s="13">
        <v>6309.5766601599998</v>
      </c>
      <c r="G1954" s="13">
        <v>0</v>
      </c>
      <c r="H1954" s="13">
        <v>6309.5766601599998</v>
      </c>
      <c r="I1954" s="13">
        <v>0</v>
      </c>
      <c r="J1954" s="1">
        <v>228</v>
      </c>
      <c r="K1954" s="1">
        <v>2020</v>
      </c>
      <c r="L1954" s="2">
        <v>44058</v>
      </c>
      <c r="N1954" t="str">
        <f>IF(VLOOKUP(A1954, NHDWaterbody_resolvable_inDWSA!$A$1:$B$165,2,FALSE)&gt;0,"Yes","No")</f>
        <v>Yes</v>
      </c>
    </row>
    <row r="1955" spans="1:14" x14ac:dyDescent="0.25">
      <c r="A1955" s="1" t="s">
        <v>45</v>
      </c>
      <c r="B1955" s="1">
        <v>26</v>
      </c>
      <c r="C1955" s="1">
        <v>2340000</v>
      </c>
      <c r="E1955" s="13">
        <v>6309.5766601599998</v>
      </c>
      <c r="F1955" s="13">
        <v>6309.5766601599998</v>
      </c>
      <c r="G1955" s="13">
        <v>0</v>
      </c>
      <c r="H1955" s="13">
        <v>6309.5766601599998</v>
      </c>
      <c r="I1955" s="13">
        <v>0</v>
      </c>
      <c r="J1955" s="1">
        <v>228</v>
      </c>
      <c r="K1955" s="1">
        <v>2020</v>
      </c>
      <c r="L1955" s="2">
        <v>44058</v>
      </c>
      <c r="N1955" t="str">
        <f>IF(VLOOKUP(A1955, NHDWaterbody_resolvable_inDWSA!$A$1:$B$165,2,FALSE)&gt;0,"Yes","No")</f>
        <v>Yes</v>
      </c>
    </row>
    <row r="1956" spans="1:14" x14ac:dyDescent="0.25">
      <c r="A1956" s="1" t="s">
        <v>28</v>
      </c>
      <c r="B1956" s="1">
        <v>125</v>
      </c>
      <c r="C1956" s="1">
        <v>11250000</v>
      </c>
      <c r="E1956" s="13">
        <v>6309.5766601599998</v>
      </c>
      <c r="F1956" s="13">
        <v>6309.5766601599998</v>
      </c>
      <c r="G1956" s="13">
        <v>0</v>
      </c>
      <c r="H1956" s="13">
        <v>6309.5766601599998</v>
      </c>
      <c r="I1956" s="13">
        <v>0</v>
      </c>
      <c r="J1956" s="1">
        <v>228</v>
      </c>
      <c r="K1956" s="1">
        <v>2020</v>
      </c>
      <c r="L1956" s="2">
        <v>44058</v>
      </c>
      <c r="N1956" s="17" t="str">
        <f>IF(VLOOKUP(A1956, NHDWaterbody_resolvable_inDWSA!$A$1:$B$165,2,FALSE)&gt;0,"Yes","No")</f>
        <v>Yes</v>
      </c>
    </row>
    <row r="1957" spans="1:14" x14ac:dyDescent="0.25">
      <c r="A1957" s="1" t="s">
        <v>51</v>
      </c>
      <c r="B1957" s="1">
        <v>33</v>
      </c>
      <c r="C1957" s="1">
        <v>2970000</v>
      </c>
      <c r="E1957" s="13">
        <v>6309.5766601599998</v>
      </c>
      <c r="F1957" s="13">
        <v>6309.5766601599998</v>
      </c>
      <c r="G1957" s="13">
        <v>0</v>
      </c>
      <c r="H1957" s="13">
        <v>6309.5766601599998</v>
      </c>
      <c r="I1957" s="13">
        <v>0</v>
      </c>
      <c r="J1957" s="1">
        <v>228</v>
      </c>
      <c r="K1957" s="1">
        <v>2020</v>
      </c>
      <c r="L1957" s="2">
        <v>44058</v>
      </c>
      <c r="N1957" s="17" t="str">
        <f>IF(VLOOKUP(A1957, NHDWaterbody_resolvable_inDWSA!$A$1:$B$165,2,FALSE)&gt;0,"Yes","No")</f>
        <v>Yes</v>
      </c>
    </row>
    <row r="1958" spans="1:14" x14ac:dyDescent="0.25">
      <c r="A1958" s="1" t="s">
        <v>13</v>
      </c>
      <c r="B1958" s="1">
        <v>3</v>
      </c>
      <c r="C1958" s="1">
        <v>270000</v>
      </c>
      <c r="E1958" s="13">
        <v>6309.5766601599998</v>
      </c>
      <c r="F1958" s="13">
        <v>6309.5766601599998</v>
      </c>
      <c r="G1958" s="13">
        <v>0</v>
      </c>
      <c r="H1958" s="13">
        <v>6309.5766601599998</v>
      </c>
      <c r="I1958" s="13">
        <v>0</v>
      </c>
      <c r="J1958" s="1">
        <v>228</v>
      </c>
      <c r="K1958" s="1">
        <v>2020</v>
      </c>
      <c r="L1958" s="2">
        <v>44058</v>
      </c>
      <c r="N1958" s="17" t="e">
        <f>IF(VLOOKUP(A1958, NHDWaterbody_resolvable_inDWSA!$A$1:$B$165,2,FALSE)&gt;0,"Yes","No")</f>
        <v>#N/A</v>
      </c>
    </row>
    <row r="1959" spans="1:14" x14ac:dyDescent="0.25">
      <c r="A1959" s="1" t="s">
        <v>53</v>
      </c>
      <c r="B1959" s="1">
        <v>41</v>
      </c>
      <c r="C1959" s="1">
        <v>3690000</v>
      </c>
      <c r="E1959" s="13">
        <v>6309.5766601599998</v>
      </c>
      <c r="F1959" s="13">
        <v>6309.5766601599998</v>
      </c>
      <c r="G1959" s="13">
        <v>0</v>
      </c>
      <c r="H1959" s="13">
        <v>6309.5766601599998</v>
      </c>
      <c r="I1959" s="13">
        <v>0</v>
      </c>
      <c r="J1959" s="1">
        <v>228</v>
      </c>
      <c r="K1959" s="1">
        <v>2020</v>
      </c>
      <c r="L1959" s="2">
        <v>44058</v>
      </c>
      <c r="N1959" s="17" t="str">
        <f>IF(VLOOKUP(A1959, NHDWaterbody_resolvable_inDWSA!$A$1:$B$165,2,FALSE)&gt;0,"Yes","No")</f>
        <v>Yes</v>
      </c>
    </row>
    <row r="1960" spans="1:14" x14ac:dyDescent="0.25">
      <c r="A1960" s="1" t="s">
        <v>54</v>
      </c>
      <c r="B1960" s="1">
        <v>58</v>
      </c>
      <c r="C1960" s="1">
        <v>5220000</v>
      </c>
      <c r="E1960" s="13">
        <v>6309.5766601599998</v>
      </c>
      <c r="F1960" s="13">
        <v>6309.5766601599998</v>
      </c>
      <c r="G1960" s="13">
        <v>0</v>
      </c>
      <c r="H1960" s="13">
        <v>6309.5766601599998</v>
      </c>
      <c r="I1960" s="13">
        <v>0</v>
      </c>
      <c r="J1960" s="1">
        <v>228</v>
      </c>
      <c r="K1960" s="1">
        <v>2020</v>
      </c>
      <c r="L1960" s="2">
        <v>44058</v>
      </c>
      <c r="N1960" t="str">
        <f>IF(VLOOKUP(A1960, NHDWaterbody_resolvable_inDWSA!$A$1:$B$165,2,FALSE)&gt;0,"Yes","No")</f>
        <v>Yes</v>
      </c>
    </row>
    <row r="1961" spans="1:14" x14ac:dyDescent="0.25">
      <c r="A1961" s="1" t="s">
        <v>48</v>
      </c>
      <c r="B1961" s="1">
        <v>46</v>
      </c>
      <c r="C1961" s="1">
        <v>4140000</v>
      </c>
      <c r="E1961" s="13">
        <v>6309.5766601599998</v>
      </c>
      <c r="F1961" s="13">
        <v>6309.5766601599998</v>
      </c>
      <c r="G1961" s="13">
        <v>0</v>
      </c>
      <c r="H1961" s="13">
        <v>6309.5766601599998</v>
      </c>
      <c r="I1961" s="13">
        <v>0</v>
      </c>
      <c r="J1961" s="1">
        <v>228</v>
      </c>
      <c r="K1961" s="1">
        <v>2020</v>
      </c>
      <c r="L1961" s="2">
        <v>44058</v>
      </c>
      <c r="N1961" s="17" t="str">
        <f>IF(VLOOKUP(A1961, NHDWaterbody_resolvable_inDWSA!$A$1:$B$165,2,FALSE)&gt;0,"Yes","No")</f>
        <v>Yes</v>
      </c>
    </row>
    <row r="1962" spans="1:14" x14ac:dyDescent="0.25">
      <c r="A1962" s="1" t="s">
        <v>23</v>
      </c>
      <c r="B1962" s="1">
        <v>117</v>
      </c>
      <c r="C1962" s="1">
        <v>10530000</v>
      </c>
      <c r="E1962" s="13">
        <v>6309.5766601599998</v>
      </c>
      <c r="F1962" s="13">
        <v>6309.5766601599998</v>
      </c>
      <c r="G1962" s="13">
        <v>0</v>
      </c>
      <c r="H1962" s="13">
        <v>6309.5766601599998</v>
      </c>
      <c r="I1962" s="13">
        <v>0</v>
      </c>
      <c r="J1962" s="1">
        <v>228</v>
      </c>
      <c r="K1962" s="1">
        <v>2020</v>
      </c>
      <c r="L1962" s="2">
        <v>44058</v>
      </c>
      <c r="N1962" t="e">
        <f>IF(VLOOKUP(A1962, NHDWaterbody_resolvable_inDWSA!$A$1:$B$165,2,FALSE)&gt;0,"Yes","No")</f>
        <v>#N/A</v>
      </c>
    </row>
    <row r="1963" spans="1:14" x14ac:dyDescent="0.25">
      <c r="A1963" s="1" t="s">
        <v>30</v>
      </c>
      <c r="B1963" s="1">
        <v>577</v>
      </c>
      <c r="C1963" s="1">
        <v>51930000</v>
      </c>
      <c r="E1963" s="13">
        <v>6309.5766601599998</v>
      </c>
      <c r="F1963" s="13">
        <v>6309.5766601599998</v>
      </c>
      <c r="G1963" s="13">
        <v>0</v>
      </c>
      <c r="H1963" s="13">
        <v>6309.5766601599998</v>
      </c>
      <c r="I1963" s="13">
        <v>5.1424742782800003E-4</v>
      </c>
      <c r="J1963" s="1">
        <v>228</v>
      </c>
      <c r="K1963" s="1">
        <v>2020</v>
      </c>
      <c r="L1963" s="2">
        <v>44058</v>
      </c>
      <c r="N1963" t="e">
        <f>IF(VLOOKUP(A1963, NHDWaterbody_resolvable_inDWSA!$A$1:$B$165,2,FALSE)&gt;0,"Yes","No")</f>
        <v>#N/A</v>
      </c>
    </row>
    <row r="1964" spans="1:14" x14ac:dyDescent="0.25">
      <c r="A1964" s="1" t="s">
        <v>18</v>
      </c>
      <c r="B1964" s="1">
        <v>73</v>
      </c>
      <c r="C1964" s="1">
        <v>6570000</v>
      </c>
      <c r="E1964" s="13">
        <v>6309.5766601599998</v>
      </c>
      <c r="F1964" s="13">
        <v>2089297</v>
      </c>
      <c r="G1964" s="13">
        <v>2082987.42334</v>
      </c>
      <c r="H1964" s="13">
        <v>831356.40156799997</v>
      </c>
      <c r="I1964" s="13">
        <v>482286.38689700002</v>
      </c>
      <c r="J1964" s="1">
        <v>227</v>
      </c>
      <c r="K1964" s="1">
        <v>2020</v>
      </c>
      <c r="L1964" s="2">
        <v>44057</v>
      </c>
      <c r="N1964" t="e">
        <f>IF(VLOOKUP(A1964, NHDWaterbody_resolvable_inDWSA!$A$1:$B$165,2,FALSE)&gt;0,"Yes","No")</f>
        <v>#N/A</v>
      </c>
    </row>
    <row r="1965" spans="1:14" x14ac:dyDescent="0.25">
      <c r="A1965" s="1" t="s">
        <v>20</v>
      </c>
      <c r="B1965" s="1">
        <v>2552</v>
      </c>
      <c r="C1965" s="1">
        <v>229680000</v>
      </c>
      <c r="E1965" s="13">
        <v>6309.5766601599998</v>
      </c>
      <c r="F1965" s="13">
        <v>4055088</v>
      </c>
      <c r="G1965" s="13">
        <v>4048778.4233400002</v>
      </c>
      <c r="H1965" s="13">
        <v>752694.66908999998</v>
      </c>
      <c r="I1965" s="13">
        <v>590638.35745200003</v>
      </c>
      <c r="J1965" s="1">
        <v>227</v>
      </c>
      <c r="K1965" s="1">
        <v>2020</v>
      </c>
      <c r="L1965" s="2">
        <v>44057</v>
      </c>
      <c r="N1965" t="e">
        <f>IF(VLOOKUP(A1965, NHDWaterbody_resolvable_inDWSA!$A$1:$B$165,2,FALSE)&gt;0,"Yes","No")</f>
        <v>#N/A</v>
      </c>
    </row>
    <row r="1966" spans="1:14" x14ac:dyDescent="0.25">
      <c r="A1966" s="1" t="s">
        <v>34</v>
      </c>
      <c r="B1966" s="1">
        <v>31</v>
      </c>
      <c r="C1966" s="1">
        <v>2790000</v>
      </c>
      <c r="E1966" s="13">
        <v>44874.5585938</v>
      </c>
      <c r="F1966" s="13">
        <v>1629296.5</v>
      </c>
      <c r="G1966" s="13">
        <v>1584421.94141</v>
      </c>
      <c r="H1966" s="13">
        <v>619968.82384099998</v>
      </c>
      <c r="I1966" s="13">
        <v>402687.64389100001</v>
      </c>
      <c r="J1966" s="1">
        <v>227</v>
      </c>
      <c r="K1966" s="1">
        <v>2020</v>
      </c>
      <c r="L1966" s="2">
        <v>44057</v>
      </c>
      <c r="N1966" s="17" t="str">
        <f>IF(VLOOKUP(A1966, NHDWaterbody_resolvable_inDWSA!$A$1:$B$165,2,FALSE)&gt;0,"Yes","No")</f>
        <v>Yes</v>
      </c>
    </row>
    <row r="1967" spans="1:14" x14ac:dyDescent="0.25">
      <c r="A1967" s="1" t="s">
        <v>14</v>
      </c>
      <c r="B1967" s="1">
        <v>103</v>
      </c>
      <c r="C1967" s="1">
        <v>9270000</v>
      </c>
      <c r="E1967" s="13">
        <v>6309.5766601599998</v>
      </c>
      <c r="F1967" s="13">
        <v>2398833.75</v>
      </c>
      <c r="G1967" s="13">
        <v>2392524.1733400002</v>
      </c>
      <c r="H1967" s="13">
        <v>470648.98503899999</v>
      </c>
      <c r="I1967" s="13">
        <v>598008.55962700001</v>
      </c>
      <c r="J1967" s="1">
        <v>227</v>
      </c>
      <c r="K1967" s="1">
        <v>2020</v>
      </c>
      <c r="L1967" s="2">
        <v>44057</v>
      </c>
      <c r="N1967" s="17" t="e">
        <f>IF(VLOOKUP(A1967, NHDWaterbody_resolvable_inDWSA!$A$1:$B$165,2,FALSE)&gt;0,"Yes","No")</f>
        <v>#N/A</v>
      </c>
    </row>
    <row r="1968" spans="1:14" x14ac:dyDescent="0.25">
      <c r="A1968" s="1" t="s">
        <v>21</v>
      </c>
      <c r="B1968" s="1">
        <v>1844</v>
      </c>
      <c r="C1968" s="1">
        <v>165960000</v>
      </c>
      <c r="E1968" s="13">
        <v>6309.5766601599998</v>
      </c>
      <c r="F1968" s="13">
        <v>5649374</v>
      </c>
      <c r="G1968" s="13">
        <v>5643064.4233400002</v>
      </c>
      <c r="H1968" s="13">
        <v>392284.08059600001</v>
      </c>
      <c r="I1968" s="13">
        <v>643757.70090599998</v>
      </c>
      <c r="J1968" s="1">
        <v>227</v>
      </c>
      <c r="K1968" s="1">
        <v>2020</v>
      </c>
      <c r="L1968" s="2">
        <v>44057</v>
      </c>
      <c r="N1968" t="e">
        <f>IF(VLOOKUP(A1968, NHDWaterbody_resolvable_inDWSA!$A$1:$B$165,2,FALSE)&gt;0,"Yes","No")</f>
        <v>#N/A</v>
      </c>
    </row>
    <row r="1969" spans="1:14" x14ac:dyDescent="0.25">
      <c r="A1969" s="1" t="s">
        <v>49</v>
      </c>
      <c r="B1969" s="1">
        <v>100</v>
      </c>
      <c r="C1969" s="1">
        <v>9000000</v>
      </c>
      <c r="E1969" s="13">
        <v>6309.5766601599998</v>
      </c>
      <c r="F1969" s="13">
        <v>2269865.75</v>
      </c>
      <c r="G1969" s="13">
        <v>2263556.1733400002</v>
      </c>
      <c r="H1969" s="13">
        <v>326537.111064</v>
      </c>
      <c r="I1969" s="13">
        <v>384820.51026100002</v>
      </c>
      <c r="J1969" s="1">
        <v>227</v>
      </c>
      <c r="K1969" s="1">
        <v>2020</v>
      </c>
      <c r="L1969" s="2">
        <v>44057</v>
      </c>
      <c r="N1969" t="str">
        <f>IF(VLOOKUP(A1969, NHDWaterbody_resolvable_inDWSA!$A$1:$B$165,2,FALSE)&gt;0,"Yes","No")</f>
        <v>Yes</v>
      </c>
    </row>
    <row r="1970" spans="1:14" x14ac:dyDescent="0.25">
      <c r="A1970" s="1" t="s">
        <v>31</v>
      </c>
      <c r="B1970" s="1">
        <v>122</v>
      </c>
      <c r="C1970" s="1">
        <v>10980000</v>
      </c>
      <c r="E1970" s="13">
        <v>6309.5766601599998</v>
      </c>
      <c r="F1970" s="13">
        <v>570164.3125</v>
      </c>
      <c r="G1970" s="13">
        <v>563854.73583999998</v>
      </c>
      <c r="H1970" s="13">
        <v>172905.106573</v>
      </c>
      <c r="I1970" s="13">
        <v>123811.797928</v>
      </c>
      <c r="J1970" s="1">
        <v>227</v>
      </c>
      <c r="K1970" s="1">
        <v>2020</v>
      </c>
      <c r="L1970" s="2">
        <v>44057</v>
      </c>
      <c r="N1970" t="e">
        <f>IF(VLOOKUP(A1970, NHDWaterbody_resolvable_inDWSA!$A$1:$B$165,2,FALSE)&gt;0,"Yes","No")</f>
        <v>#N/A</v>
      </c>
    </row>
    <row r="1971" spans="1:14" x14ac:dyDescent="0.25">
      <c r="A1971" s="1" t="s">
        <v>50</v>
      </c>
      <c r="B1971" s="1">
        <v>57</v>
      </c>
      <c r="C1971" s="1">
        <v>5130000</v>
      </c>
      <c r="E1971" s="13">
        <v>6309.5766601599998</v>
      </c>
      <c r="F1971" s="13">
        <v>794328.375</v>
      </c>
      <c r="G1971" s="13">
        <v>788018.79833999998</v>
      </c>
      <c r="H1971" s="13">
        <v>148197.020525</v>
      </c>
      <c r="I1971" s="13">
        <v>157615.32536799999</v>
      </c>
      <c r="J1971" s="1">
        <v>227</v>
      </c>
      <c r="K1971" s="1">
        <v>2020</v>
      </c>
      <c r="L1971" s="2">
        <v>44057</v>
      </c>
      <c r="N1971" s="17" t="e">
        <f>IF(VLOOKUP(A1971, NHDWaterbody_resolvable_inDWSA!$A$1:$B$165,2,FALSE)&gt;0,"Yes","No")</f>
        <v>#N/A</v>
      </c>
    </row>
    <row r="1972" spans="1:14" x14ac:dyDescent="0.25">
      <c r="A1972" s="1" t="s">
        <v>17</v>
      </c>
      <c r="B1972" s="1">
        <v>811</v>
      </c>
      <c r="C1972" s="1">
        <v>72990000</v>
      </c>
      <c r="E1972" s="13">
        <v>6309.5766601599998</v>
      </c>
      <c r="F1972" s="13">
        <v>711213.875</v>
      </c>
      <c r="G1972" s="13">
        <v>704904.29833999998</v>
      </c>
      <c r="H1972" s="13">
        <v>131170.98680899999</v>
      </c>
      <c r="I1972" s="13">
        <v>94044.091999900003</v>
      </c>
      <c r="J1972" s="1">
        <v>227</v>
      </c>
      <c r="K1972" s="1">
        <v>2020</v>
      </c>
      <c r="L1972" s="2">
        <v>44057</v>
      </c>
      <c r="N1972" t="e">
        <f>IF(VLOOKUP(A1972, NHDWaterbody_resolvable_inDWSA!$A$1:$B$165,2,FALSE)&gt;0,"Yes","No")</f>
        <v>#N/A</v>
      </c>
    </row>
    <row r="1973" spans="1:14" x14ac:dyDescent="0.25">
      <c r="A1973" s="1" t="s">
        <v>15</v>
      </c>
      <c r="B1973" s="1">
        <v>1065</v>
      </c>
      <c r="C1973" s="1">
        <v>95850000</v>
      </c>
      <c r="E1973" s="13">
        <v>6309.5766601599998</v>
      </c>
      <c r="F1973" s="13">
        <v>1306171.375</v>
      </c>
      <c r="G1973" s="13">
        <v>1299861.79834</v>
      </c>
      <c r="H1973" s="13">
        <v>117792.502918</v>
      </c>
      <c r="I1973" s="13">
        <v>239048.73300499999</v>
      </c>
      <c r="J1973" s="1">
        <v>227</v>
      </c>
      <c r="K1973" s="1">
        <v>2020</v>
      </c>
      <c r="L1973" s="2">
        <v>44057</v>
      </c>
      <c r="N1973" t="e">
        <f>IF(VLOOKUP(A1973, NHDWaterbody_resolvable_inDWSA!$A$1:$B$165,2,FALSE)&gt;0,"Yes","No")</f>
        <v>#N/A</v>
      </c>
    </row>
    <row r="1974" spans="1:14" x14ac:dyDescent="0.25">
      <c r="A1974" s="1" t="s">
        <v>46</v>
      </c>
      <c r="B1974" s="1">
        <v>12</v>
      </c>
      <c r="C1974" s="1">
        <v>1080000</v>
      </c>
      <c r="E1974" s="13">
        <v>11587.7763672</v>
      </c>
      <c r="F1974" s="13">
        <v>155596.625</v>
      </c>
      <c r="G1974" s="13">
        <v>144008.84863299999</v>
      </c>
      <c r="H1974" s="13">
        <v>73295.727620399994</v>
      </c>
      <c r="I1974" s="13">
        <v>48048.4942314</v>
      </c>
      <c r="J1974" s="1">
        <v>227</v>
      </c>
      <c r="K1974" s="1">
        <v>2020</v>
      </c>
      <c r="L1974" s="2">
        <v>44057</v>
      </c>
      <c r="N1974" t="e">
        <f>IF(VLOOKUP(A1974, NHDWaterbody_resolvable_inDWSA!$A$1:$B$165,2,FALSE)&gt;0,"Yes","No")</f>
        <v>#N/A</v>
      </c>
    </row>
    <row r="1975" spans="1:14" x14ac:dyDescent="0.25">
      <c r="A1975" s="1" t="s">
        <v>47</v>
      </c>
      <c r="B1975" s="1">
        <v>33</v>
      </c>
      <c r="C1975" s="1">
        <v>2970000</v>
      </c>
      <c r="E1975" s="13">
        <v>6309.5766601599998</v>
      </c>
      <c r="F1975" s="13">
        <v>242103.078125</v>
      </c>
      <c r="G1975" s="13">
        <v>235793.50146500001</v>
      </c>
      <c r="H1975" s="13">
        <v>31143.2132901</v>
      </c>
      <c r="I1975" s="13">
        <v>62452.829875099997</v>
      </c>
      <c r="J1975" s="1">
        <v>227</v>
      </c>
      <c r="K1975" s="1">
        <v>2020</v>
      </c>
      <c r="L1975" s="2">
        <v>44057</v>
      </c>
      <c r="N1975" t="e">
        <f>IF(VLOOKUP(A1975, NHDWaterbody_resolvable_inDWSA!$A$1:$B$165,2,FALSE)&gt;0,"Yes","No")</f>
        <v>#N/A</v>
      </c>
    </row>
    <row r="1976" spans="1:14" x14ac:dyDescent="0.25">
      <c r="A1976" s="1" t="s">
        <v>22</v>
      </c>
      <c r="B1976" s="1">
        <v>123</v>
      </c>
      <c r="C1976" s="1">
        <v>11070000</v>
      </c>
      <c r="E1976" s="13">
        <v>6309.5766601599998</v>
      </c>
      <c r="F1976" s="13">
        <v>248885.8125</v>
      </c>
      <c r="G1976" s="13">
        <v>242576.23584000001</v>
      </c>
      <c r="H1976" s="13">
        <v>30377.967622600001</v>
      </c>
      <c r="I1976" s="13">
        <v>41862.166862799997</v>
      </c>
      <c r="J1976" s="1">
        <v>227</v>
      </c>
      <c r="K1976" s="1">
        <v>2020</v>
      </c>
      <c r="L1976" s="2">
        <v>44057</v>
      </c>
      <c r="N1976" s="17" t="e">
        <f>IF(VLOOKUP(A1976, NHDWaterbody_resolvable_inDWSA!$A$1:$B$165,2,FALSE)&gt;0,"Yes","No")</f>
        <v>#N/A</v>
      </c>
    </row>
    <row r="1977" spans="1:14" x14ac:dyDescent="0.25">
      <c r="A1977" s="1" t="s">
        <v>26</v>
      </c>
      <c r="B1977" s="1">
        <v>358</v>
      </c>
      <c r="C1977" s="1">
        <v>32220000</v>
      </c>
      <c r="E1977" s="13">
        <v>6309.5766601599998</v>
      </c>
      <c r="F1977" s="13">
        <v>794328.375</v>
      </c>
      <c r="G1977" s="13">
        <v>788018.79833999998</v>
      </c>
      <c r="H1977" s="13">
        <v>28433.653544000001</v>
      </c>
      <c r="I1977" s="13">
        <v>64854.061385000001</v>
      </c>
      <c r="J1977" s="1">
        <v>227</v>
      </c>
      <c r="K1977" s="1">
        <v>2020</v>
      </c>
      <c r="L1977" s="2">
        <v>44057</v>
      </c>
      <c r="N1977" t="e">
        <f>IF(VLOOKUP(A1977, NHDWaterbody_resolvable_inDWSA!$A$1:$B$165,2,FALSE)&gt;0,"Yes","No")</f>
        <v>#N/A</v>
      </c>
    </row>
    <row r="1978" spans="1:14" x14ac:dyDescent="0.25">
      <c r="A1978" s="1" t="s">
        <v>24</v>
      </c>
      <c r="B1978" s="1">
        <v>259</v>
      </c>
      <c r="C1978" s="1">
        <v>23310000</v>
      </c>
      <c r="E1978" s="13">
        <v>6309.5766601599998</v>
      </c>
      <c r="F1978" s="13">
        <v>586138.3125</v>
      </c>
      <c r="G1978" s="13">
        <v>579828.73583999998</v>
      </c>
      <c r="H1978" s="13">
        <v>28044.286328900002</v>
      </c>
      <c r="I1978" s="13">
        <v>64182.0719484</v>
      </c>
      <c r="J1978" s="1">
        <v>227</v>
      </c>
      <c r="K1978" s="1">
        <v>2020</v>
      </c>
      <c r="L1978" s="2">
        <v>44057</v>
      </c>
      <c r="N1978" s="17" t="str">
        <f>IF(VLOOKUP(A1978, NHDWaterbody_resolvable_inDWSA!$A$1:$B$165,2,FALSE)&gt;0,"Yes","No")</f>
        <v>Yes</v>
      </c>
    </row>
    <row r="1979" spans="1:14" x14ac:dyDescent="0.25">
      <c r="A1979" s="1" t="s">
        <v>19</v>
      </c>
      <c r="B1979" s="1">
        <v>36</v>
      </c>
      <c r="C1979" s="1">
        <v>3240000</v>
      </c>
      <c r="E1979" s="13">
        <v>6309.5766601599998</v>
      </c>
      <c r="F1979" s="13">
        <v>235505.046875</v>
      </c>
      <c r="G1979" s="13">
        <v>229195.47021500001</v>
      </c>
      <c r="H1979" s="13">
        <v>27415.8806152</v>
      </c>
      <c r="I1979" s="13">
        <v>48055.366975899997</v>
      </c>
      <c r="J1979" s="1">
        <v>227</v>
      </c>
      <c r="K1979" s="1">
        <v>2020</v>
      </c>
      <c r="L1979" s="2">
        <v>44057</v>
      </c>
      <c r="N1979" s="17" t="e">
        <f>IF(VLOOKUP(A1979, NHDWaterbody_resolvable_inDWSA!$A$1:$B$165,2,FALSE)&gt;0,"Yes","No")</f>
        <v>#N/A</v>
      </c>
    </row>
    <row r="1980" spans="1:14" x14ac:dyDescent="0.25">
      <c r="A1980" s="1" t="s">
        <v>16</v>
      </c>
      <c r="B1980" s="1">
        <v>105</v>
      </c>
      <c r="C1980" s="1">
        <v>9450000</v>
      </c>
      <c r="E1980" s="13">
        <v>6309.5766601599998</v>
      </c>
      <c r="F1980" s="13">
        <v>1235948.125</v>
      </c>
      <c r="G1980" s="13">
        <v>1229638.54834</v>
      </c>
      <c r="H1980" s="13">
        <v>18020.419977699999</v>
      </c>
      <c r="I1980" s="13">
        <v>119427.637193</v>
      </c>
      <c r="J1980" s="1">
        <v>227</v>
      </c>
      <c r="K1980" s="1">
        <v>2020</v>
      </c>
      <c r="L1980" s="2">
        <v>44057</v>
      </c>
      <c r="N1980" t="str">
        <f>IF(VLOOKUP(A1980, NHDWaterbody_resolvable_inDWSA!$A$1:$B$165,2,FALSE)&gt;0,"Yes","No")</f>
        <v>Yes</v>
      </c>
    </row>
    <row r="1981" spans="1:14" x14ac:dyDescent="0.25">
      <c r="A1981" s="1" t="s">
        <v>27</v>
      </c>
      <c r="B1981" s="1">
        <v>269</v>
      </c>
      <c r="C1981" s="1">
        <v>24210000</v>
      </c>
      <c r="E1981" s="13">
        <v>6309.5766601599998</v>
      </c>
      <c r="F1981" s="13">
        <v>366437.6875</v>
      </c>
      <c r="G1981" s="13">
        <v>360128.11083999998</v>
      </c>
      <c r="H1981" s="13">
        <v>16277.466628100001</v>
      </c>
      <c r="I1981" s="13">
        <v>37001.445309299997</v>
      </c>
      <c r="J1981" s="1">
        <v>227</v>
      </c>
      <c r="K1981" s="1">
        <v>2020</v>
      </c>
      <c r="L1981" s="2">
        <v>44057</v>
      </c>
      <c r="N1981" t="e">
        <f>IF(VLOOKUP(A1981, NHDWaterbody_resolvable_inDWSA!$A$1:$B$165,2,FALSE)&gt;0,"Yes","No")</f>
        <v>#N/A</v>
      </c>
    </row>
    <row r="1982" spans="1:14" x14ac:dyDescent="0.25">
      <c r="A1982" s="1" t="s">
        <v>36</v>
      </c>
      <c r="B1982" s="1">
        <v>108</v>
      </c>
      <c r="C1982" s="1">
        <v>9720000</v>
      </c>
      <c r="E1982" s="13">
        <v>6309.5766601599998</v>
      </c>
      <c r="F1982" s="13">
        <v>235505.046875</v>
      </c>
      <c r="G1982" s="13">
        <v>229195.47021500001</v>
      </c>
      <c r="H1982" s="13">
        <v>12071.5944282</v>
      </c>
      <c r="I1982" s="13">
        <v>26059.574263300001</v>
      </c>
      <c r="J1982" s="1">
        <v>227</v>
      </c>
      <c r="K1982" s="1">
        <v>2020</v>
      </c>
      <c r="L1982" s="2">
        <v>44057</v>
      </c>
      <c r="N1982" s="17" t="e">
        <f>IF(VLOOKUP(A1982, NHDWaterbody_resolvable_inDWSA!$A$1:$B$165,2,FALSE)&gt;0,"Yes","No")</f>
        <v>#N/A</v>
      </c>
    </row>
    <row r="1983" spans="1:14" x14ac:dyDescent="0.25">
      <c r="A1983" s="1" t="s">
        <v>35</v>
      </c>
      <c r="B1983" s="1">
        <v>150</v>
      </c>
      <c r="C1983" s="1">
        <v>13500000</v>
      </c>
      <c r="E1983" s="13">
        <v>6309.5766601599998</v>
      </c>
      <c r="F1983" s="13">
        <v>229086.84375</v>
      </c>
      <c r="G1983" s="13">
        <v>222777.26709000001</v>
      </c>
      <c r="H1983" s="13">
        <v>9120.1368880200007</v>
      </c>
      <c r="I1983" s="13">
        <v>24216.929898099999</v>
      </c>
      <c r="J1983" s="1">
        <v>227</v>
      </c>
      <c r="K1983" s="1">
        <v>2020</v>
      </c>
      <c r="L1983" s="2">
        <v>44057</v>
      </c>
      <c r="N1983" t="e">
        <f>IF(VLOOKUP(A1983, NHDWaterbody_resolvable_inDWSA!$A$1:$B$165,2,FALSE)&gt;0,"Yes","No")</f>
        <v>#N/A</v>
      </c>
    </row>
    <row r="1984" spans="1:14" x14ac:dyDescent="0.25">
      <c r="A1984" s="1" t="s">
        <v>32</v>
      </c>
      <c r="B1984" s="1">
        <v>122</v>
      </c>
      <c r="C1984" s="1">
        <v>10980000</v>
      </c>
      <c r="E1984" s="13">
        <v>6309.5766601599998</v>
      </c>
      <c r="F1984" s="13">
        <v>143218.828125</v>
      </c>
      <c r="G1984" s="13">
        <v>136909.25146500001</v>
      </c>
      <c r="H1984" s="13">
        <v>8480.5541111700004</v>
      </c>
      <c r="I1984" s="13">
        <v>14612.266456200001</v>
      </c>
      <c r="J1984" s="1">
        <v>227</v>
      </c>
      <c r="K1984" s="1">
        <v>2020</v>
      </c>
      <c r="L1984" s="2">
        <v>44057</v>
      </c>
      <c r="N1984" t="e">
        <f>IF(VLOOKUP(A1984, NHDWaterbody_resolvable_inDWSA!$A$1:$B$165,2,FALSE)&gt;0,"Yes","No")</f>
        <v>#N/A</v>
      </c>
    </row>
    <row r="1985" spans="1:14" x14ac:dyDescent="0.25">
      <c r="A1985" s="1" t="s">
        <v>23</v>
      </c>
      <c r="B1985" s="1">
        <v>121</v>
      </c>
      <c r="C1985" s="1">
        <v>10890000</v>
      </c>
      <c r="E1985" s="13">
        <v>6309.5766601599998</v>
      </c>
      <c r="F1985" s="13">
        <v>57544.0234375</v>
      </c>
      <c r="G1985" s="13">
        <v>51234.4467773</v>
      </c>
      <c r="H1985" s="13">
        <v>6749.59739395</v>
      </c>
      <c r="I1985" s="13">
        <v>4640.4376413</v>
      </c>
      <c r="J1985" s="1">
        <v>227</v>
      </c>
      <c r="K1985" s="1">
        <v>2020</v>
      </c>
      <c r="L1985" s="2">
        <v>44057</v>
      </c>
      <c r="N1985" t="e">
        <f>IF(VLOOKUP(A1985, NHDWaterbody_resolvable_inDWSA!$A$1:$B$165,2,FALSE)&gt;0,"Yes","No")</f>
        <v>#N/A</v>
      </c>
    </row>
    <row r="1986" spans="1:14" x14ac:dyDescent="0.25">
      <c r="A1986" s="1" t="s">
        <v>33</v>
      </c>
      <c r="B1986" s="1">
        <v>240</v>
      </c>
      <c r="C1986" s="1">
        <v>21600000</v>
      </c>
      <c r="E1986" s="13">
        <v>6309.5766601599998</v>
      </c>
      <c r="F1986" s="13">
        <v>6309.5766601599998</v>
      </c>
      <c r="G1986" s="13">
        <v>0</v>
      </c>
      <c r="H1986" s="13">
        <v>6309.5766601599998</v>
      </c>
      <c r="I1986" s="13">
        <v>0</v>
      </c>
      <c r="J1986" s="1">
        <v>227</v>
      </c>
      <c r="K1986" s="1">
        <v>2020</v>
      </c>
      <c r="L1986" s="2">
        <v>44057</v>
      </c>
      <c r="N1986" t="str">
        <f>IF(VLOOKUP(A1986, NHDWaterbody_resolvable_inDWSA!$A$1:$B$165,2,FALSE)&gt;0,"Yes","No")</f>
        <v>Yes</v>
      </c>
    </row>
    <row r="1987" spans="1:14" x14ac:dyDescent="0.25">
      <c r="A1987" s="1" t="s">
        <v>52</v>
      </c>
      <c r="B1987" s="1">
        <v>52</v>
      </c>
      <c r="C1987" s="1">
        <v>4680000</v>
      </c>
      <c r="E1987" s="13">
        <v>6309.5766601599998</v>
      </c>
      <c r="F1987" s="13">
        <v>6309.5766601599998</v>
      </c>
      <c r="G1987" s="13">
        <v>0</v>
      </c>
      <c r="H1987" s="13">
        <v>6309.5766601599998</v>
      </c>
      <c r="I1987" s="13">
        <v>0</v>
      </c>
      <c r="J1987" s="1">
        <v>227</v>
      </c>
      <c r="K1987" s="1">
        <v>2020</v>
      </c>
      <c r="L1987" s="2">
        <v>44057</v>
      </c>
      <c r="N1987" s="17" t="e">
        <f>IF(VLOOKUP(A1987, NHDWaterbody_resolvable_inDWSA!$A$1:$B$165,2,FALSE)&gt;0,"Yes","No")</f>
        <v>#N/A</v>
      </c>
    </row>
    <row r="1988" spans="1:14" x14ac:dyDescent="0.25">
      <c r="A1988" s="1" t="s">
        <v>37</v>
      </c>
      <c r="B1988" s="1">
        <v>137</v>
      </c>
      <c r="C1988" s="1">
        <v>12330000</v>
      </c>
      <c r="E1988" s="13">
        <v>6309.5766601599998</v>
      </c>
      <c r="F1988" s="13">
        <v>6309.5766601599998</v>
      </c>
      <c r="G1988" s="13">
        <v>0</v>
      </c>
      <c r="H1988" s="13">
        <v>6309.5766601599998</v>
      </c>
      <c r="I1988" s="13">
        <v>0</v>
      </c>
      <c r="J1988" s="1">
        <v>227</v>
      </c>
      <c r="K1988" s="1">
        <v>2020</v>
      </c>
      <c r="L1988" s="2">
        <v>44057</v>
      </c>
      <c r="N1988" t="e">
        <f>IF(VLOOKUP(A1988, NHDWaterbody_resolvable_inDWSA!$A$1:$B$165,2,FALSE)&gt;0,"Yes","No")</f>
        <v>#N/A</v>
      </c>
    </row>
    <row r="1989" spans="1:14" x14ac:dyDescent="0.25">
      <c r="A1989" s="1" t="s">
        <v>38</v>
      </c>
      <c r="B1989" s="1">
        <v>166</v>
      </c>
      <c r="C1989" s="1">
        <v>14940000</v>
      </c>
      <c r="E1989" s="13">
        <v>6309.5766601599998</v>
      </c>
      <c r="F1989" s="13">
        <v>6309.5766601599998</v>
      </c>
      <c r="G1989" s="13">
        <v>0</v>
      </c>
      <c r="H1989" s="13">
        <v>6309.5766601599998</v>
      </c>
      <c r="I1989" s="13">
        <v>0</v>
      </c>
      <c r="J1989" s="1">
        <v>227</v>
      </c>
      <c r="K1989" s="1">
        <v>2020</v>
      </c>
      <c r="L1989" s="2">
        <v>44057</v>
      </c>
      <c r="N1989" t="e">
        <f>IF(VLOOKUP(A1989, NHDWaterbody_resolvable_inDWSA!$A$1:$B$165,2,FALSE)&gt;0,"Yes","No")</f>
        <v>#N/A</v>
      </c>
    </row>
    <row r="1990" spans="1:14" x14ac:dyDescent="0.25">
      <c r="A1990" s="1" t="s">
        <v>39</v>
      </c>
      <c r="B1990" s="1">
        <v>41</v>
      </c>
      <c r="C1990" s="1">
        <v>3690000</v>
      </c>
      <c r="E1990" s="13">
        <v>6309.5766601599998</v>
      </c>
      <c r="F1990" s="13">
        <v>6309.5766601599998</v>
      </c>
      <c r="G1990" s="13">
        <v>0</v>
      </c>
      <c r="H1990" s="13">
        <v>6309.5766601599998</v>
      </c>
      <c r="I1990" s="13">
        <v>0</v>
      </c>
      <c r="J1990" s="1">
        <v>227</v>
      </c>
      <c r="K1990" s="1">
        <v>2020</v>
      </c>
      <c r="L1990" s="2">
        <v>44057</v>
      </c>
      <c r="N1990" s="17" t="e">
        <f>IF(VLOOKUP(A1990, NHDWaterbody_resolvable_inDWSA!$A$1:$B$165,2,FALSE)&gt;0,"Yes","No")</f>
        <v>#N/A</v>
      </c>
    </row>
    <row r="1991" spans="1:14" x14ac:dyDescent="0.25">
      <c r="A1991" s="1" t="s">
        <v>40</v>
      </c>
      <c r="B1991" s="1">
        <v>23</v>
      </c>
      <c r="C1991" s="1">
        <v>2070000</v>
      </c>
      <c r="E1991" s="13">
        <v>6309.5766601599998</v>
      </c>
      <c r="F1991" s="13">
        <v>6309.5766601599998</v>
      </c>
      <c r="G1991" s="13">
        <v>0</v>
      </c>
      <c r="H1991" s="13">
        <v>6309.5766601599998</v>
      </c>
      <c r="I1991" s="13">
        <v>0</v>
      </c>
      <c r="J1991" s="1">
        <v>227</v>
      </c>
      <c r="K1991" s="1">
        <v>2020</v>
      </c>
      <c r="L1991" s="2">
        <v>44057</v>
      </c>
      <c r="N1991" t="str">
        <f>IF(VLOOKUP(A1991, NHDWaterbody_resolvable_inDWSA!$A$1:$B$165,2,FALSE)&gt;0,"Yes","No")</f>
        <v>Yes</v>
      </c>
    </row>
    <row r="1992" spans="1:14" x14ac:dyDescent="0.25">
      <c r="A1992" s="1" t="s">
        <v>41</v>
      </c>
      <c r="B1992" s="1">
        <v>36</v>
      </c>
      <c r="C1992" s="1">
        <v>3240000</v>
      </c>
      <c r="E1992" s="13">
        <v>6309.5766601599998</v>
      </c>
      <c r="F1992" s="13">
        <v>6309.5766601599998</v>
      </c>
      <c r="G1992" s="13">
        <v>0</v>
      </c>
      <c r="H1992" s="13">
        <v>6309.5766601599998</v>
      </c>
      <c r="I1992" s="13">
        <v>0</v>
      </c>
      <c r="J1992" s="1">
        <v>227</v>
      </c>
      <c r="K1992" s="1">
        <v>2020</v>
      </c>
      <c r="L1992" s="2">
        <v>44057</v>
      </c>
      <c r="N1992" t="str">
        <f>IF(VLOOKUP(A1992, NHDWaterbody_resolvable_inDWSA!$A$1:$B$165,2,FALSE)&gt;0,"Yes","No")</f>
        <v>Yes</v>
      </c>
    </row>
    <row r="1993" spans="1:14" x14ac:dyDescent="0.25">
      <c r="A1993" s="1" t="s">
        <v>42</v>
      </c>
      <c r="B1993" s="1">
        <v>53</v>
      </c>
      <c r="C1993" s="1">
        <v>4770000</v>
      </c>
      <c r="E1993" s="13">
        <v>6309.5766601599998</v>
      </c>
      <c r="F1993" s="13">
        <v>6309.5766601599998</v>
      </c>
      <c r="G1993" s="13">
        <v>0</v>
      </c>
      <c r="H1993" s="13">
        <v>6309.5766601599998</v>
      </c>
      <c r="I1993" s="13">
        <v>0</v>
      </c>
      <c r="J1993" s="1">
        <v>227</v>
      </c>
      <c r="K1993" s="1">
        <v>2020</v>
      </c>
      <c r="L1993" s="2">
        <v>44057</v>
      </c>
      <c r="N1993" s="17" t="str">
        <f>IF(VLOOKUP(A1993, NHDWaterbody_resolvable_inDWSA!$A$1:$B$165,2,FALSE)&gt;0,"Yes","No")</f>
        <v>Yes</v>
      </c>
    </row>
    <row r="1994" spans="1:14" x14ac:dyDescent="0.25">
      <c r="A1994" s="1" t="s">
        <v>43</v>
      </c>
      <c r="B1994" s="1">
        <v>21</v>
      </c>
      <c r="C1994" s="1">
        <v>1890000</v>
      </c>
      <c r="E1994" s="13">
        <v>6309.5766601599998</v>
      </c>
      <c r="F1994" s="13">
        <v>6309.5766601599998</v>
      </c>
      <c r="G1994" s="13">
        <v>0</v>
      </c>
      <c r="H1994" s="13">
        <v>6309.5766601599998</v>
      </c>
      <c r="I1994" s="13">
        <v>0</v>
      </c>
      <c r="J1994" s="1">
        <v>227</v>
      </c>
      <c r="K1994" s="1">
        <v>2020</v>
      </c>
      <c r="L1994" s="2">
        <v>44057</v>
      </c>
      <c r="N1994" s="17" t="e">
        <f>IF(VLOOKUP(A1994, NHDWaterbody_resolvable_inDWSA!$A$1:$B$165,2,FALSE)&gt;0,"Yes","No")</f>
        <v>#N/A</v>
      </c>
    </row>
    <row r="1995" spans="1:14" x14ac:dyDescent="0.25">
      <c r="A1995" s="1" t="s">
        <v>44</v>
      </c>
      <c r="B1995" s="1">
        <v>72</v>
      </c>
      <c r="C1995" s="1">
        <v>6480000</v>
      </c>
      <c r="E1995" s="13">
        <v>6309.5766601599998</v>
      </c>
      <c r="F1995" s="13">
        <v>6309.5766601599998</v>
      </c>
      <c r="G1995" s="13">
        <v>0</v>
      </c>
      <c r="H1995" s="13">
        <v>6309.5766601599998</v>
      </c>
      <c r="I1995" s="13">
        <v>0</v>
      </c>
      <c r="J1995" s="1">
        <v>227</v>
      </c>
      <c r="K1995" s="1">
        <v>2020</v>
      </c>
      <c r="L1995" s="2">
        <v>44057</v>
      </c>
      <c r="N1995" t="str">
        <f>IF(VLOOKUP(A1995, NHDWaterbody_resolvable_inDWSA!$A$1:$B$165,2,FALSE)&gt;0,"Yes","No")</f>
        <v>Yes</v>
      </c>
    </row>
    <row r="1996" spans="1:14" x14ac:dyDescent="0.25">
      <c r="A1996" s="1" t="s">
        <v>45</v>
      </c>
      <c r="B1996" s="1">
        <v>28</v>
      </c>
      <c r="C1996" s="1">
        <v>2520000</v>
      </c>
      <c r="E1996" s="13">
        <v>6309.5766601599998</v>
      </c>
      <c r="F1996" s="13">
        <v>6309.5766601599998</v>
      </c>
      <c r="G1996" s="13">
        <v>0</v>
      </c>
      <c r="H1996" s="13">
        <v>6309.5766601599998</v>
      </c>
      <c r="I1996" s="13">
        <v>0</v>
      </c>
      <c r="J1996" s="1">
        <v>227</v>
      </c>
      <c r="K1996" s="1">
        <v>2020</v>
      </c>
      <c r="L1996" s="2">
        <v>44057</v>
      </c>
      <c r="N1996" t="str">
        <f>IF(VLOOKUP(A1996, NHDWaterbody_resolvable_inDWSA!$A$1:$B$165,2,FALSE)&gt;0,"Yes","No")</f>
        <v>Yes</v>
      </c>
    </row>
    <row r="1997" spans="1:14" x14ac:dyDescent="0.25">
      <c r="A1997" s="1" t="s">
        <v>25</v>
      </c>
      <c r="B1997" s="1">
        <v>45</v>
      </c>
      <c r="C1997" s="1">
        <v>4050000</v>
      </c>
      <c r="E1997" s="13">
        <v>6309.5766601599998</v>
      </c>
      <c r="F1997" s="13">
        <v>6309.5766601599998</v>
      </c>
      <c r="G1997" s="13">
        <v>0</v>
      </c>
      <c r="H1997" s="13">
        <v>6309.5766601599998</v>
      </c>
      <c r="I1997" s="13">
        <v>0</v>
      </c>
      <c r="J1997" s="1">
        <v>227</v>
      </c>
      <c r="K1997" s="1">
        <v>2020</v>
      </c>
      <c r="L1997" s="2">
        <v>44057</v>
      </c>
      <c r="N1997" t="e">
        <f>IF(VLOOKUP(A1997, NHDWaterbody_resolvable_inDWSA!$A$1:$B$165,2,FALSE)&gt;0,"Yes","No")</f>
        <v>#N/A</v>
      </c>
    </row>
    <row r="1998" spans="1:14" x14ac:dyDescent="0.25">
      <c r="A1998" s="1" t="s">
        <v>28</v>
      </c>
      <c r="B1998" s="1">
        <v>123</v>
      </c>
      <c r="C1998" s="1">
        <v>11070000</v>
      </c>
      <c r="E1998" s="13">
        <v>6309.5766601599998</v>
      </c>
      <c r="F1998" s="13">
        <v>6309.5766601599998</v>
      </c>
      <c r="G1998" s="13">
        <v>0</v>
      </c>
      <c r="H1998" s="13">
        <v>6309.5766601599998</v>
      </c>
      <c r="I1998" s="13">
        <v>0</v>
      </c>
      <c r="J1998" s="1">
        <v>227</v>
      </c>
      <c r="K1998" s="1">
        <v>2020</v>
      </c>
      <c r="L1998" s="2">
        <v>44057</v>
      </c>
      <c r="N1998" t="str">
        <f>IF(VLOOKUP(A1998, NHDWaterbody_resolvable_inDWSA!$A$1:$B$165,2,FALSE)&gt;0,"Yes","No")</f>
        <v>Yes</v>
      </c>
    </row>
    <row r="1999" spans="1:14" x14ac:dyDescent="0.25">
      <c r="A1999" s="1" t="s">
        <v>51</v>
      </c>
      <c r="B1999" s="1">
        <v>29</v>
      </c>
      <c r="C1999" s="1">
        <v>2610000</v>
      </c>
      <c r="E1999" s="13">
        <v>6309.5766601599998</v>
      </c>
      <c r="F1999" s="13">
        <v>6309.5766601599998</v>
      </c>
      <c r="G1999" s="13">
        <v>0</v>
      </c>
      <c r="H1999" s="13">
        <v>6309.5766601599998</v>
      </c>
      <c r="I1999" s="13">
        <v>0</v>
      </c>
      <c r="J1999" s="1">
        <v>227</v>
      </c>
      <c r="K1999" s="1">
        <v>2020</v>
      </c>
      <c r="L1999" s="2">
        <v>44057</v>
      </c>
      <c r="N1999" t="str">
        <f>IF(VLOOKUP(A1999, NHDWaterbody_resolvable_inDWSA!$A$1:$B$165,2,FALSE)&gt;0,"Yes","No")</f>
        <v>Yes</v>
      </c>
    </row>
    <row r="2000" spans="1:14" x14ac:dyDescent="0.25">
      <c r="A2000" s="1" t="s">
        <v>29</v>
      </c>
      <c r="B2000" s="1">
        <v>9</v>
      </c>
      <c r="C2000" s="1">
        <v>810000</v>
      </c>
      <c r="E2000" s="13">
        <v>6309.5766601599998</v>
      </c>
      <c r="F2000" s="13">
        <v>6309.5766601599998</v>
      </c>
      <c r="G2000" s="13">
        <v>0</v>
      </c>
      <c r="H2000" s="13">
        <v>6309.5766601599998</v>
      </c>
      <c r="I2000" s="13">
        <v>0</v>
      </c>
      <c r="J2000" s="1">
        <v>227</v>
      </c>
      <c r="K2000" s="1">
        <v>2020</v>
      </c>
      <c r="L2000" s="2">
        <v>44057</v>
      </c>
      <c r="N2000" t="e">
        <f>IF(VLOOKUP(A2000, NHDWaterbody_resolvable_inDWSA!$A$1:$B$165,2,FALSE)&gt;0,"Yes","No")</f>
        <v>#N/A</v>
      </c>
    </row>
    <row r="2001" spans="1:14" x14ac:dyDescent="0.25">
      <c r="A2001" s="1" t="s">
        <v>53</v>
      </c>
      <c r="B2001" s="1">
        <v>61</v>
      </c>
      <c r="C2001" s="1">
        <v>5490000</v>
      </c>
      <c r="E2001" s="13">
        <v>6309.5766601599998</v>
      </c>
      <c r="F2001" s="13">
        <v>6309.5766601599998</v>
      </c>
      <c r="G2001" s="13">
        <v>0</v>
      </c>
      <c r="H2001" s="13">
        <v>6309.5766601599998</v>
      </c>
      <c r="I2001" s="13">
        <v>0</v>
      </c>
      <c r="J2001" s="1">
        <v>227</v>
      </c>
      <c r="K2001" s="1">
        <v>2020</v>
      </c>
      <c r="L2001" s="2">
        <v>44057</v>
      </c>
      <c r="N2001" s="17" t="str">
        <f>IF(VLOOKUP(A2001, NHDWaterbody_resolvable_inDWSA!$A$1:$B$165,2,FALSE)&gt;0,"Yes","No")</f>
        <v>Yes</v>
      </c>
    </row>
    <row r="2002" spans="1:14" x14ac:dyDescent="0.25">
      <c r="A2002" s="1" t="s">
        <v>54</v>
      </c>
      <c r="B2002" s="1">
        <v>52</v>
      </c>
      <c r="C2002" s="1">
        <v>4680000</v>
      </c>
      <c r="E2002" s="13">
        <v>6309.5766601599998</v>
      </c>
      <c r="F2002" s="13">
        <v>6309.5766601599998</v>
      </c>
      <c r="G2002" s="13">
        <v>0</v>
      </c>
      <c r="H2002" s="13">
        <v>6309.5766601599998</v>
      </c>
      <c r="I2002" s="13">
        <v>0</v>
      </c>
      <c r="J2002" s="1">
        <v>227</v>
      </c>
      <c r="K2002" s="1">
        <v>2020</v>
      </c>
      <c r="L2002" s="2">
        <v>44057</v>
      </c>
      <c r="N2002" t="str">
        <f>IF(VLOOKUP(A2002, NHDWaterbody_resolvable_inDWSA!$A$1:$B$165,2,FALSE)&gt;0,"Yes","No")</f>
        <v>Yes</v>
      </c>
    </row>
    <row r="2003" spans="1:14" x14ac:dyDescent="0.25">
      <c r="A2003" s="1" t="s">
        <v>48</v>
      </c>
      <c r="B2003" s="1">
        <v>41</v>
      </c>
      <c r="C2003" s="1">
        <v>3690000</v>
      </c>
      <c r="E2003" s="13">
        <v>6309.5766601599998</v>
      </c>
      <c r="F2003" s="13">
        <v>6309.5766601599998</v>
      </c>
      <c r="G2003" s="13">
        <v>0</v>
      </c>
      <c r="H2003" s="13">
        <v>6309.5766601599998</v>
      </c>
      <c r="I2003" s="13">
        <v>0</v>
      </c>
      <c r="J2003" s="1">
        <v>227</v>
      </c>
      <c r="K2003" s="1">
        <v>2020</v>
      </c>
      <c r="L2003" s="2">
        <v>44057</v>
      </c>
      <c r="N2003" s="17" t="str">
        <f>IF(VLOOKUP(A2003, NHDWaterbody_resolvable_inDWSA!$A$1:$B$165,2,FALSE)&gt;0,"Yes","No")</f>
        <v>Yes</v>
      </c>
    </row>
    <row r="2004" spans="1:14" x14ac:dyDescent="0.25">
      <c r="A2004" s="1" t="s">
        <v>30</v>
      </c>
      <c r="B2004" s="1">
        <v>575</v>
      </c>
      <c r="C2004" s="1">
        <v>51750000</v>
      </c>
      <c r="E2004" s="13">
        <v>6309.5766601599998</v>
      </c>
      <c r="F2004" s="13">
        <v>6309.5766601599998</v>
      </c>
      <c r="G2004" s="13">
        <v>0</v>
      </c>
      <c r="H2004" s="13">
        <v>6309.5766601599998</v>
      </c>
      <c r="I2004" s="13">
        <v>5.1514099483999996E-4</v>
      </c>
      <c r="J2004" s="1">
        <v>227</v>
      </c>
      <c r="K2004" s="1">
        <v>2020</v>
      </c>
      <c r="L2004" s="2">
        <v>44057</v>
      </c>
      <c r="N2004" t="e">
        <f>IF(VLOOKUP(A2004, NHDWaterbody_resolvable_inDWSA!$A$1:$B$165,2,FALSE)&gt;0,"Yes","No")</f>
        <v>#N/A</v>
      </c>
    </row>
    <row r="2005" spans="1:14" x14ac:dyDescent="0.25">
      <c r="A2005" s="1" t="s">
        <v>20</v>
      </c>
      <c r="B2005" s="1">
        <v>2517</v>
      </c>
      <c r="C2005" s="1">
        <v>226530000</v>
      </c>
      <c r="E2005" s="13">
        <v>6309.5766601599998</v>
      </c>
      <c r="F2005" s="13">
        <v>4528977.5</v>
      </c>
      <c r="G2005" s="13">
        <v>4522667.9233400002</v>
      </c>
      <c r="H2005" s="13">
        <v>1099234.15062</v>
      </c>
      <c r="I2005" s="13">
        <v>763553.82354500005</v>
      </c>
      <c r="J2005" s="1">
        <v>226</v>
      </c>
      <c r="K2005" s="1">
        <v>2020</v>
      </c>
      <c r="L2005" s="2">
        <v>44056</v>
      </c>
      <c r="N2005" t="e">
        <f>IF(VLOOKUP(A2005, NHDWaterbody_resolvable_inDWSA!$A$1:$B$165,2,FALSE)&gt;0,"Yes","No")</f>
        <v>#N/A</v>
      </c>
    </row>
    <row r="2006" spans="1:14" x14ac:dyDescent="0.25">
      <c r="A2006" s="1" t="s">
        <v>18</v>
      </c>
      <c r="B2006" s="1">
        <v>56</v>
      </c>
      <c r="C2006" s="1">
        <v>5040000</v>
      </c>
      <c r="E2006" s="13">
        <v>92045</v>
      </c>
      <c r="F2006" s="13">
        <v>1674943.75</v>
      </c>
      <c r="G2006" s="13">
        <v>1582898.75</v>
      </c>
      <c r="H2006" s="13">
        <v>937290.56501100003</v>
      </c>
      <c r="I2006" s="13">
        <v>411174.27963</v>
      </c>
      <c r="J2006" s="1">
        <v>226</v>
      </c>
      <c r="K2006" s="1">
        <v>2020</v>
      </c>
      <c r="L2006" s="2">
        <v>44056</v>
      </c>
      <c r="N2006" s="17" t="e">
        <f>IF(VLOOKUP(A2006, NHDWaterbody_resolvable_inDWSA!$A$1:$B$165,2,FALSE)&gt;0,"Yes","No")</f>
        <v>#N/A</v>
      </c>
    </row>
    <row r="2007" spans="1:14" x14ac:dyDescent="0.25">
      <c r="A2007" s="1" t="s">
        <v>34</v>
      </c>
      <c r="B2007" s="1">
        <v>31</v>
      </c>
      <c r="C2007" s="1">
        <v>2790000</v>
      </c>
      <c r="E2007" s="13">
        <v>77983.046875</v>
      </c>
      <c r="F2007" s="13">
        <v>1235948.125</v>
      </c>
      <c r="G2007" s="13">
        <v>1157965.07813</v>
      </c>
      <c r="H2007" s="13">
        <v>574080.89969800005</v>
      </c>
      <c r="I2007" s="13">
        <v>303111.19447699998</v>
      </c>
      <c r="J2007" s="1">
        <v>226</v>
      </c>
      <c r="K2007" s="1">
        <v>2020</v>
      </c>
      <c r="L2007" s="2">
        <v>44056</v>
      </c>
      <c r="N2007" s="17" t="str">
        <f>IF(VLOOKUP(A2007, NHDWaterbody_resolvable_inDWSA!$A$1:$B$165,2,FALSE)&gt;0,"Yes","No")</f>
        <v>Yes</v>
      </c>
    </row>
    <row r="2008" spans="1:14" x14ac:dyDescent="0.25">
      <c r="A2008" s="1" t="s">
        <v>21</v>
      </c>
      <c r="B2008" s="1">
        <v>2036</v>
      </c>
      <c r="C2008" s="1">
        <v>183240000</v>
      </c>
      <c r="E2008" s="13">
        <v>6309.5766601599998</v>
      </c>
      <c r="F2008" s="13">
        <v>6486349</v>
      </c>
      <c r="G2008" s="13">
        <v>6480039.4233400002</v>
      </c>
      <c r="H2008" s="13">
        <v>482793.22219900001</v>
      </c>
      <c r="I2008" s="13">
        <v>634232.74661200005</v>
      </c>
      <c r="J2008" s="1">
        <v>226</v>
      </c>
      <c r="K2008" s="1">
        <v>2020</v>
      </c>
      <c r="L2008" s="2">
        <v>44056</v>
      </c>
      <c r="N2008" t="e">
        <f>IF(VLOOKUP(A2008, NHDWaterbody_resolvable_inDWSA!$A$1:$B$165,2,FALSE)&gt;0,"Yes","No")</f>
        <v>#N/A</v>
      </c>
    </row>
    <row r="2009" spans="1:14" x14ac:dyDescent="0.25">
      <c r="A2009" s="1" t="s">
        <v>14</v>
      </c>
      <c r="B2009" s="1">
        <v>93</v>
      </c>
      <c r="C2009" s="1">
        <v>8370000</v>
      </c>
      <c r="E2009" s="13">
        <v>6309.5766601599998</v>
      </c>
      <c r="F2009" s="13">
        <v>1923092.5</v>
      </c>
      <c r="G2009" s="13">
        <v>1916782.92334</v>
      </c>
      <c r="H2009" s="13">
        <v>396822.00411600003</v>
      </c>
      <c r="I2009" s="13">
        <v>521107.07043099997</v>
      </c>
      <c r="J2009" s="1">
        <v>226</v>
      </c>
      <c r="K2009" s="1">
        <v>2020</v>
      </c>
      <c r="L2009" s="2">
        <v>44056</v>
      </c>
      <c r="N2009" s="17" t="e">
        <f>IF(VLOOKUP(A2009, NHDWaterbody_resolvable_inDWSA!$A$1:$B$165,2,FALSE)&gt;0,"Yes","No")</f>
        <v>#N/A</v>
      </c>
    </row>
    <row r="2010" spans="1:14" x14ac:dyDescent="0.25">
      <c r="A2010" s="1" t="s">
        <v>49</v>
      </c>
      <c r="B2010" s="1">
        <v>99</v>
      </c>
      <c r="C2010" s="1">
        <v>8910000</v>
      </c>
      <c r="E2010" s="13">
        <v>6309.5766601599998</v>
      </c>
      <c r="F2010" s="13">
        <v>3250875.25</v>
      </c>
      <c r="G2010" s="13">
        <v>3244565.6733400002</v>
      </c>
      <c r="H2010" s="13">
        <v>379533.56556800002</v>
      </c>
      <c r="I2010" s="13">
        <v>551477.15067500004</v>
      </c>
      <c r="J2010" s="1">
        <v>226</v>
      </c>
      <c r="K2010" s="1">
        <v>2020</v>
      </c>
      <c r="L2010" s="2">
        <v>44056</v>
      </c>
      <c r="N2010" s="17" t="str">
        <f>IF(VLOOKUP(A2010, NHDWaterbody_resolvable_inDWSA!$A$1:$B$165,2,FALSE)&gt;0,"Yes","No")</f>
        <v>Yes</v>
      </c>
    </row>
    <row r="2011" spans="1:14" x14ac:dyDescent="0.25">
      <c r="A2011" s="1" t="s">
        <v>31</v>
      </c>
      <c r="B2011" s="1">
        <v>93</v>
      </c>
      <c r="C2011" s="1">
        <v>8370000</v>
      </c>
      <c r="E2011" s="13">
        <v>6309.5766601599998</v>
      </c>
      <c r="F2011" s="13">
        <v>772681.0625</v>
      </c>
      <c r="G2011" s="13">
        <v>766371.48583999998</v>
      </c>
      <c r="H2011" s="13">
        <v>231363.30578</v>
      </c>
      <c r="I2011" s="13">
        <v>178774.570958</v>
      </c>
      <c r="J2011" s="1">
        <v>226</v>
      </c>
      <c r="K2011" s="1">
        <v>2020</v>
      </c>
      <c r="L2011" s="2">
        <v>44056</v>
      </c>
      <c r="N2011" t="e">
        <f>IF(VLOOKUP(A2011, NHDWaterbody_resolvable_inDWSA!$A$1:$B$165,2,FALSE)&gt;0,"Yes","No")</f>
        <v>#N/A</v>
      </c>
    </row>
    <row r="2012" spans="1:14" x14ac:dyDescent="0.25">
      <c r="A2012" s="1" t="s">
        <v>47</v>
      </c>
      <c r="B2012" s="1">
        <v>25</v>
      </c>
      <c r="C2012" s="1">
        <v>2250000</v>
      </c>
      <c r="E2012" s="13">
        <v>6309.5766601599998</v>
      </c>
      <c r="F2012" s="13">
        <v>524807.75</v>
      </c>
      <c r="G2012" s="13">
        <v>518498.17333999998</v>
      </c>
      <c r="H2012" s="13">
        <v>220687.45209000001</v>
      </c>
      <c r="I2012" s="13">
        <v>170919.59810199999</v>
      </c>
      <c r="J2012" s="1">
        <v>226</v>
      </c>
      <c r="K2012" s="1">
        <v>2020</v>
      </c>
      <c r="L2012" s="2">
        <v>44056</v>
      </c>
      <c r="N2012" t="e">
        <f>IF(VLOOKUP(A2012, NHDWaterbody_resolvable_inDWSA!$A$1:$B$165,2,FALSE)&gt;0,"Yes","No")</f>
        <v>#N/A</v>
      </c>
    </row>
    <row r="2013" spans="1:14" x14ac:dyDescent="0.25">
      <c r="A2013" s="1" t="s">
        <v>17</v>
      </c>
      <c r="B2013" s="1">
        <v>809</v>
      </c>
      <c r="C2013" s="1">
        <v>72810000</v>
      </c>
      <c r="E2013" s="13">
        <v>6309.5766601599998</v>
      </c>
      <c r="F2013" s="13">
        <v>1018591.6875</v>
      </c>
      <c r="G2013" s="13">
        <v>1012282.11084</v>
      </c>
      <c r="H2013" s="13">
        <v>162633.894516</v>
      </c>
      <c r="I2013" s="13">
        <v>118014.460531</v>
      </c>
      <c r="J2013" s="1">
        <v>226</v>
      </c>
      <c r="K2013" s="1">
        <v>2020</v>
      </c>
      <c r="L2013" s="2">
        <v>44056</v>
      </c>
      <c r="N2013" t="e">
        <f>IF(VLOOKUP(A2013, NHDWaterbody_resolvable_inDWSA!$A$1:$B$165,2,FALSE)&gt;0,"Yes","No")</f>
        <v>#N/A</v>
      </c>
    </row>
    <row r="2014" spans="1:14" x14ac:dyDescent="0.25">
      <c r="A2014" s="1" t="s">
        <v>15</v>
      </c>
      <c r="B2014" s="1">
        <v>1067</v>
      </c>
      <c r="C2014" s="1">
        <v>96030000</v>
      </c>
      <c r="E2014" s="13">
        <v>6309.5766601599998</v>
      </c>
      <c r="F2014" s="13">
        <v>1419058.125</v>
      </c>
      <c r="G2014" s="13">
        <v>1412748.54834</v>
      </c>
      <c r="H2014" s="13">
        <v>134105.340654</v>
      </c>
      <c r="I2014" s="13">
        <v>261005.12866700001</v>
      </c>
      <c r="J2014" s="1">
        <v>226</v>
      </c>
      <c r="K2014" s="1">
        <v>2020</v>
      </c>
      <c r="L2014" s="2">
        <v>44056</v>
      </c>
      <c r="N2014" s="17" t="e">
        <f>IF(VLOOKUP(A2014, NHDWaterbody_resolvable_inDWSA!$A$1:$B$165,2,FALSE)&gt;0,"Yes","No")</f>
        <v>#N/A</v>
      </c>
    </row>
    <row r="2015" spans="1:14" x14ac:dyDescent="0.25">
      <c r="A2015" s="1" t="s">
        <v>19</v>
      </c>
      <c r="B2015" s="1">
        <v>34</v>
      </c>
      <c r="C2015" s="1">
        <v>3060000</v>
      </c>
      <c r="E2015" s="13">
        <v>6309.5766601599998</v>
      </c>
      <c r="F2015" s="13">
        <v>636795.75</v>
      </c>
      <c r="G2015" s="13">
        <v>630486.17333999998</v>
      </c>
      <c r="H2015" s="13">
        <v>78936.500215399996</v>
      </c>
      <c r="I2015" s="13">
        <v>151812.193195</v>
      </c>
      <c r="J2015" s="1">
        <v>226</v>
      </c>
      <c r="K2015" s="1">
        <v>2020</v>
      </c>
      <c r="L2015" s="2">
        <v>44056</v>
      </c>
      <c r="N2015" s="17" t="e">
        <f>IF(VLOOKUP(A2015, NHDWaterbody_resolvable_inDWSA!$A$1:$B$165,2,FALSE)&gt;0,"Yes","No")</f>
        <v>#N/A</v>
      </c>
    </row>
    <row r="2016" spans="1:14" x14ac:dyDescent="0.25">
      <c r="A2016" s="1" t="s">
        <v>50</v>
      </c>
      <c r="B2016" s="1">
        <v>59</v>
      </c>
      <c r="C2016" s="1">
        <v>5310000</v>
      </c>
      <c r="E2016" s="13">
        <v>6309.5766601599998</v>
      </c>
      <c r="F2016" s="13">
        <v>524807.75</v>
      </c>
      <c r="G2016" s="13">
        <v>518498.17333999998</v>
      </c>
      <c r="H2016" s="13">
        <v>44658.867353000001</v>
      </c>
      <c r="I2016" s="13">
        <v>95660.720938400002</v>
      </c>
      <c r="J2016" s="1">
        <v>226</v>
      </c>
      <c r="K2016" s="1">
        <v>2020</v>
      </c>
      <c r="L2016" s="2">
        <v>44056</v>
      </c>
      <c r="N2016" s="17" t="e">
        <f>IF(VLOOKUP(A2016, NHDWaterbody_resolvable_inDWSA!$A$1:$B$165,2,FALSE)&gt;0,"Yes","No")</f>
        <v>#N/A</v>
      </c>
    </row>
    <row r="2017" spans="1:14" x14ac:dyDescent="0.25">
      <c r="A2017" s="1" t="s">
        <v>26</v>
      </c>
      <c r="B2017" s="1">
        <v>357</v>
      </c>
      <c r="C2017" s="1">
        <v>32130000</v>
      </c>
      <c r="E2017" s="13">
        <v>6309.5766601599998</v>
      </c>
      <c r="F2017" s="13">
        <v>398107.53125</v>
      </c>
      <c r="G2017" s="13">
        <v>391797.95458999998</v>
      </c>
      <c r="H2017" s="13">
        <v>39796.005008599997</v>
      </c>
      <c r="I2017" s="13">
        <v>72392.471469900003</v>
      </c>
      <c r="J2017" s="1">
        <v>226</v>
      </c>
      <c r="K2017" s="1">
        <v>2020</v>
      </c>
      <c r="L2017" s="2">
        <v>44056</v>
      </c>
      <c r="N2017" s="17" t="e">
        <f>IF(VLOOKUP(A2017, NHDWaterbody_resolvable_inDWSA!$A$1:$B$165,2,FALSE)&gt;0,"Yes","No")</f>
        <v>#N/A</v>
      </c>
    </row>
    <row r="2018" spans="1:14" x14ac:dyDescent="0.25">
      <c r="A2018" s="1" t="s">
        <v>36</v>
      </c>
      <c r="B2018" s="1">
        <v>45</v>
      </c>
      <c r="C2018" s="1">
        <v>4050000</v>
      </c>
      <c r="E2018" s="13">
        <v>6309.5766601599998</v>
      </c>
      <c r="F2018" s="13">
        <v>510505.21875</v>
      </c>
      <c r="G2018" s="13">
        <v>504195.64208999998</v>
      </c>
      <c r="H2018" s="13">
        <v>39499.718489600004</v>
      </c>
      <c r="I2018" s="13">
        <v>108403.22265900001</v>
      </c>
      <c r="J2018" s="1">
        <v>226</v>
      </c>
      <c r="K2018" s="1">
        <v>2020</v>
      </c>
      <c r="L2018" s="2">
        <v>44056</v>
      </c>
      <c r="N2018" s="17" t="e">
        <f>IF(VLOOKUP(A2018, NHDWaterbody_resolvable_inDWSA!$A$1:$B$165,2,FALSE)&gt;0,"Yes","No")</f>
        <v>#N/A</v>
      </c>
    </row>
    <row r="2019" spans="1:14" x14ac:dyDescent="0.25">
      <c r="A2019" s="1" t="s">
        <v>24</v>
      </c>
      <c r="B2019" s="1">
        <v>243</v>
      </c>
      <c r="C2019" s="1">
        <v>21870000</v>
      </c>
      <c r="E2019" s="13">
        <v>6309.5766601599998</v>
      </c>
      <c r="F2019" s="13">
        <v>409260.84375</v>
      </c>
      <c r="G2019" s="13">
        <v>402951.26708999998</v>
      </c>
      <c r="H2019" s="13">
        <v>35751.1672635</v>
      </c>
      <c r="I2019" s="13">
        <v>78465.9828194</v>
      </c>
      <c r="J2019" s="1">
        <v>226</v>
      </c>
      <c r="K2019" s="1">
        <v>2020</v>
      </c>
      <c r="L2019" s="2">
        <v>44056</v>
      </c>
      <c r="N2019" s="17" t="str">
        <f>IF(VLOOKUP(A2019, NHDWaterbody_resolvable_inDWSA!$A$1:$B$165,2,FALSE)&gt;0,"Yes","No")</f>
        <v>Yes</v>
      </c>
    </row>
    <row r="2020" spans="1:14" x14ac:dyDescent="0.25">
      <c r="A2020" s="1" t="s">
        <v>16</v>
      </c>
      <c r="B2020" s="1">
        <v>91</v>
      </c>
      <c r="C2020" s="1">
        <v>8190000</v>
      </c>
      <c r="E2020" s="13">
        <v>6309.5766601599998</v>
      </c>
      <c r="F2020" s="13">
        <v>432513.96875</v>
      </c>
      <c r="G2020" s="13">
        <v>426204.39208999998</v>
      </c>
      <c r="H2020" s="13">
        <v>29987.643882</v>
      </c>
      <c r="I2020" s="13">
        <v>85103.051988699997</v>
      </c>
      <c r="J2020" s="1">
        <v>226</v>
      </c>
      <c r="K2020" s="1">
        <v>2020</v>
      </c>
      <c r="L2020" s="2">
        <v>44056</v>
      </c>
      <c r="N2020" s="17" t="str">
        <f>IF(VLOOKUP(A2020, NHDWaterbody_resolvable_inDWSA!$A$1:$B$165,2,FALSE)&gt;0,"Yes","No")</f>
        <v>Yes</v>
      </c>
    </row>
    <row r="2021" spans="1:14" x14ac:dyDescent="0.25">
      <c r="A2021" s="1" t="s">
        <v>22</v>
      </c>
      <c r="B2021" s="1">
        <v>119</v>
      </c>
      <c r="C2021" s="1">
        <v>10710000</v>
      </c>
      <c r="E2021" s="13">
        <v>6309.5766601599998</v>
      </c>
      <c r="F2021" s="13">
        <v>376704</v>
      </c>
      <c r="G2021" s="13">
        <v>370394.42333999998</v>
      </c>
      <c r="H2021" s="13">
        <v>25069.484309300002</v>
      </c>
      <c r="I2021" s="13">
        <v>47463.682114299998</v>
      </c>
      <c r="J2021" s="1">
        <v>226</v>
      </c>
      <c r="K2021" s="1">
        <v>2020</v>
      </c>
      <c r="L2021" s="2">
        <v>44056</v>
      </c>
      <c r="N2021" s="17" t="e">
        <f>IF(VLOOKUP(A2021, NHDWaterbody_resolvable_inDWSA!$A$1:$B$165,2,FALSE)&gt;0,"Yes","No")</f>
        <v>#N/A</v>
      </c>
    </row>
    <row r="2022" spans="1:14" x14ac:dyDescent="0.25">
      <c r="A2022" s="1" t="s">
        <v>46</v>
      </c>
      <c r="B2022" s="1">
        <v>6</v>
      </c>
      <c r="C2022" s="1">
        <v>540000</v>
      </c>
      <c r="E2022" s="13">
        <v>6309.5766601599998</v>
      </c>
      <c r="F2022" s="13">
        <v>51522.8789063</v>
      </c>
      <c r="G2022" s="13">
        <v>45213.3022461</v>
      </c>
      <c r="H2022" s="13">
        <v>24748.565348299999</v>
      </c>
      <c r="I2022" s="13">
        <v>17318.325592199999</v>
      </c>
      <c r="J2022" s="1">
        <v>226</v>
      </c>
      <c r="K2022" s="1">
        <v>2020</v>
      </c>
      <c r="L2022" s="2">
        <v>44056</v>
      </c>
      <c r="N2022" t="e">
        <f>IF(VLOOKUP(A2022, NHDWaterbody_resolvable_inDWSA!$A$1:$B$165,2,FALSE)&gt;0,"Yes","No")</f>
        <v>#N/A</v>
      </c>
    </row>
    <row r="2023" spans="1:14" x14ac:dyDescent="0.25">
      <c r="A2023" s="1" t="s">
        <v>27</v>
      </c>
      <c r="B2023" s="1">
        <v>238</v>
      </c>
      <c r="C2023" s="1">
        <v>21420000</v>
      </c>
      <c r="E2023" s="13">
        <v>6309.5766601599998</v>
      </c>
      <c r="F2023" s="13">
        <v>216770.515625</v>
      </c>
      <c r="G2023" s="13">
        <v>210460.93896500001</v>
      </c>
      <c r="H2023" s="13">
        <v>11594.149879799999</v>
      </c>
      <c r="I2023" s="13">
        <v>22973.258943699999</v>
      </c>
      <c r="J2023" s="1">
        <v>226</v>
      </c>
      <c r="K2023" s="1">
        <v>2020</v>
      </c>
      <c r="L2023" s="2">
        <v>44056</v>
      </c>
      <c r="N2023" t="e">
        <f>IF(VLOOKUP(A2023, NHDWaterbody_resolvable_inDWSA!$A$1:$B$165,2,FALSE)&gt;0,"Yes","No")</f>
        <v>#N/A</v>
      </c>
    </row>
    <row r="2024" spans="1:14" x14ac:dyDescent="0.25">
      <c r="A2024" s="1" t="s">
        <v>23</v>
      </c>
      <c r="B2024" s="1">
        <v>100</v>
      </c>
      <c r="C2024" s="1">
        <v>9000000</v>
      </c>
      <c r="E2024" s="13">
        <v>6309.5766601599998</v>
      </c>
      <c r="F2024" s="13">
        <v>94623.78125</v>
      </c>
      <c r="G2024" s="13">
        <v>88314.204589800007</v>
      </c>
      <c r="H2024" s="13">
        <v>8490.2203906199993</v>
      </c>
      <c r="I2024" s="13">
        <v>11551.812450699999</v>
      </c>
      <c r="J2024" s="1">
        <v>226</v>
      </c>
      <c r="K2024" s="1">
        <v>2020</v>
      </c>
      <c r="L2024" s="2">
        <v>44056</v>
      </c>
      <c r="N2024" s="17" t="e">
        <f>IF(VLOOKUP(A2024, NHDWaterbody_resolvable_inDWSA!$A$1:$B$165,2,FALSE)&gt;0,"Yes","No")</f>
        <v>#N/A</v>
      </c>
    </row>
    <row r="2025" spans="1:14" x14ac:dyDescent="0.25">
      <c r="A2025" s="1" t="s">
        <v>32</v>
      </c>
      <c r="B2025" s="1">
        <v>119</v>
      </c>
      <c r="C2025" s="1">
        <v>10710000</v>
      </c>
      <c r="E2025" s="13">
        <v>6309.5766601599998</v>
      </c>
      <c r="F2025" s="13">
        <v>6309.5766601599998</v>
      </c>
      <c r="G2025" s="13">
        <v>0</v>
      </c>
      <c r="H2025" s="13">
        <v>6309.5766601599998</v>
      </c>
      <c r="I2025" s="13">
        <v>0</v>
      </c>
      <c r="J2025" s="1">
        <v>226</v>
      </c>
      <c r="K2025" s="1">
        <v>2020</v>
      </c>
      <c r="L2025" s="2">
        <v>44056</v>
      </c>
      <c r="N2025" s="17" t="e">
        <f>IF(VLOOKUP(A2025, NHDWaterbody_resolvable_inDWSA!$A$1:$B$165,2,FALSE)&gt;0,"Yes","No")</f>
        <v>#N/A</v>
      </c>
    </row>
    <row r="2026" spans="1:14" x14ac:dyDescent="0.25">
      <c r="A2026" s="1" t="s">
        <v>33</v>
      </c>
      <c r="B2026" s="1">
        <v>195</v>
      </c>
      <c r="C2026" s="1">
        <v>17550000</v>
      </c>
      <c r="E2026" s="13">
        <v>6309.5766601599998</v>
      </c>
      <c r="F2026" s="13">
        <v>6309.5766601599998</v>
      </c>
      <c r="G2026" s="13">
        <v>0</v>
      </c>
      <c r="H2026" s="13">
        <v>6309.5766601599998</v>
      </c>
      <c r="I2026" s="13">
        <v>0</v>
      </c>
      <c r="J2026" s="1">
        <v>226</v>
      </c>
      <c r="K2026" s="1">
        <v>2020</v>
      </c>
      <c r="L2026" s="2">
        <v>44056</v>
      </c>
      <c r="N2026" t="str">
        <f>IF(VLOOKUP(A2026, NHDWaterbody_resolvable_inDWSA!$A$1:$B$165,2,FALSE)&gt;0,"Yes","No")</f>
        <v>Yes</v>
      </c>
    </row>
    <row r="2027" spans="1:14" x14ac:dyDescent="0.25">
      <c r="A2027" s="1" t="s">
        <v>35</v>
      </c>
      <c r="B2027" s="1">
        <v>126</v>
      </c>
      <c r="C2027" s="1">
        <v>11340000</v>
      </c>
      <c r="E2027" s="13">
        <v>6309.5766601599998</v>
      </c>
      <c r="F2027" s="13">
        <v>6309.5766601599998</v>
      </c>
      <c r="G2027" s="13">
        <v>0</v>
      </c>
      <c r="H2027" s="13">
        <v>6309.5766601599998</v>
      </c>
      <c r="I2027" s="13">
        <v>0</v>
      </c>
      <c r="J2027" s="1">
        <v>226</v>
      </c>
      <c r="K2027" s="1">
        <v>2020</v>
      </c>
      <c r="L2027" s="2">
        <v>44056</v>
      </c>
      <c r="N2027" s="17" t="e">
        <f>IF(VLOOKUP(A2027, NHDWaterbody_resolvable_inDWSA!$A$1:$B$165,2,FALSE)&gt;0,"Yes","No")</f>
        <v>#N/A</v>
      </c>
    </row>
    <row r="2028" spans="1:14" x14ac:dyDescent="0.25">
      <c r="A2028" s="1" t="s">
        <v>52</v>
      </c>
      <c r="B2028" s="1">
        <v>45</v>
      </c>
      <c r="C2028" s="1">
        <v>4050000</v>
      </c>
      <c r="E2028" s="13">
        <v>6309.5766601599998</v>
      </c>
      <c r="F2028" s="13">
        <v>6309.5766601599998</v>
      </c>
      <c r="G2028" s="13">
        <v>0</v>
      </c>
      <c r="H2028" s="13">
        <v>6309.5766601599998</v>
      </c>
      <c r="I2028" s="13">
        <v>0</v>
      </c>
      <c r="J2028" s="1">
        <v>226</v>
      </c>
      <c r="K2028" s="1">
        <v>2020</v>
      </c>
      <c r="L2028" s="2">
        <v>44056</v>
      </c>
      <c r="N2028" t="e">
        <f>IF(VLOOKUP(A2028, NHDWaterbody_resolvable_inDWSA!$A$1:$B$165,2,FALSE)&gt;0,"Yes","No")</f>
        <v>#N/A</v>
      </c>
    </row>
    <row r="2029" spans="1:14" x14ac:dyDescent="0.25">
      <c r="A2029" s="1" t="s">
        <v>37</v>
      </c>
      <c r="B2029" s="1">
        <v>120</v>
      </c>
      <c r="C2029" s="1">
        <v>10800000</v>
      </c>
      <c r="E2029" s="13">
        <v>6309.5766601599998</v>
      </c>
      <c r="F2029" s="13">
        <v>6309.5766601599998</v>
      </c>
      <c r="G2029" s="13">
        <v>0</v>
      </c>
      <c r="H2029" s="13">
        <v>6309.5766601599998</v>
      </c>
      <c r="I2029" s="13">
        <v>0</v>
      </c>
      <c r="J2029" s="1">
        <v>226</v>
      </c>
      <c r="K2029" s="1">
        <v>2020</v>
      </c>
      <c r="L2029" s="2">
        <v>44056</v>
      </c>
      <c r="N2029" t="e">
        <f>IF(VLOOKUP(A2029, NHDWaterbody_resolvable_inDWSA!$A$1:$B$165,2,FALSE)&gt;0,"Yes","No")</f>
        <v>#N/A</v>
      </c>
    </row>
    <row r="2030" spans="1:14" x14ac:dyDescent="0.25">
      <c r="A2030" s="1" t="s">
        <v>38</v>
      </c>
      <c r="B2030" s="1">
        <v>137</v>
      </c>
      <c r="C2030" s="1">
        <v>12330000</v>
      </c>
      <c r="E2030" s="13">
        <v>6309.5766601599998</v>
      </c>
      <c r="F2030" s="13">
        <v>6309.5766601599998</v>
      </c>
      <c r="G2030" s="13">
        <v>0</v>
      </c>
      <c r="H2030" s="13">
        <v>6309.5766601599998</v>
      </c>
      <c r="I2030" s="13">
        <v>0</v>
      </c>
      <c r="J2030" s="1">
        <v>226</v>
      </c>
      <c r="K2030" s="1">
        <v>2020</v>
      </c>
      <c r="L2030" s="2">
        <v>44056</v>
      </c>
      <c r="N2030" t="e">
        <f>IF(VLOOKUP(A2030, NHDWaterbody_resolvable_inDWSA!$A$1:$B$165,2,FALSE)&gt;0,"Yes","No")</f>
        <v>#N/A</v>
      </c>
    </row>
    <row r="2031" spans="1:14" x14ac:dyDescent="0.25">
      <c r="A2031" s="1" t="s">
        <v>39</v>
      </c>
      <c r="B2031" s="1">
        <v>26</v>
      </c>
      <c r="C2031" s="1">
        <v>2340000</v>
      </c>
      <c r="E2031" s="13">
        <v>6309.5766601599998</v>
      </c>
      <c r="F2031" s="13">
        <v>6309.5766601599998</v>
      </c>
      <c r="G2031" s="13">
        <v>0</v>
      </c>
      <c r="H2031" s="13">
        <v>6309.5766601599998</v>
      </c>
      <c r="I2031" s="13">
        <v>0</v>
      </c>
      <c r="J2031" s="1">
        <v>226</v>
      </c>
      <c r="K2031" s="1">
        <v>2020</v>
      </c>
      <c r="L2031" s="2">
        <v>44056</v>
      </c>
      <c r="N2031" t="e">
        <f>IF(VLOOKUP(A2031, NHDWaterbody_resolvable_inDWSA!$A$1:$B$165,2,FALSE)&gt;0,"Yes","No")</f>
        <v>#N/A</v>
      </c>
    </row>
    <row r="2032" spans="1:14" x14ac:dyDescent="0.25">
      <c r="A2032" s="1" t="s">
        <v>41</v>
      </c>
      <c r="B2032" s="1">
        <v>7</v>
      </c>
      <c r="C2032" s="1">
        <v>630000</v>
      </c>
      <c r="E2032" s="13">
        <v>6309.5766601599998</v>
      </c>
      <c r="F2032" s="13">
        <v>6309.5766601599998</v>
      </c>
      <c r="G2032" s="13">
        <v>0</v>
      </c>
      <c r="H2032" s="13">
        <v>6309.5766601599998</v>
      </c>
      <c r="I2032" s="13">
        <v>0</v>
      </c>
      <c r="J2032" s="1">
        <v>226</v>
      </c>
      <c r="K2032" s="1">
        <v>2020</v>
      </c>
      <c r="L2032" s="2">
        <v>44056</v>
      </c>
      <c r="N2032" t="str">
        <f>IF(VLOOKUP(A2032, NHDWaterbody_resolvable_inDWSA!$A$1:$B$165,2,FALSE)&gt;0,"Yes","No")</f>
        <v>Yes</v>
      </c>
    </row>
    <row r="2033" spans="1:14" x14ac:dyDescent="0.25">
      <c r="A2033" s="1" t="s">
        <v>43</v>
      </c>
      <c r="B2033" s="1">
        <v>14</v>
      </c>
      <c r="C2033" s="1">
        <v>1260000</v>
      </c>
      <c r="E2033" s="13">
        <v>6309.5766601599998</v>
      </c>
      <c r="F2033" s="13">
        <v>6309.5766601599998</v>
      </c>
      <c r="G2033" s="13">
        <v>0</v>
      </c>
      <c r="H2033" s="13">
        <v>6309.5766601599998</v>
      </c>
      <c r="I2033" s="13">
        <v>0</v>
      </c>
      <c r="J2033" s="1">
        <v>226</v>
      </c>
      <c r="K2033" s="1">
        <v>2020</v>
      </c>
      <c r="L2033" s="2">
        <v>44056</v>
      </c>
      <c r="N2033" t="e">
        <f>IF(VLOOKUP(A2033, NHDWaterbody_resolvable_inDWSA!$A$1:$B$165,2,FALSE)&gt;0,"Yes","No")</f>
        <v>#N/A</v>
      </c>
    </row>
    <row r="2034" spans="1:14" x14ac:dyDescent="0.25">
      <c r="A2034" s="1" t="s">
        <v>44</v>
      </c>
      <c r="B2034" s="1">
        <v>74</v>
      </c>
      <c r="C2034" s="1">
        <v>6660000</v>
      </c>
      <c r="E2034" s="13">
        <v>6309.5766601599998</v>
      </c>
      <c r="F2034" s="13">
        <v>6309.5766601599998</v>
      </c>
      <c r="G2034" s="13">
        <v>0</v>
      </c>
      <c r="H2034" s="13">
        <v>6309.5766601599998</v>
      </c>
      <c r="I2034" s="13">
        <v>0</v>
      </c>
      <c r="J2034" s="1">
        <v>226</v>
      </c>
      <c r="K2034" s="1">
        <v>2020</v>
      </c>
      <c r="L2034" s="2">
        <v>44056</v>
      </c>
      <c r="N2034" t="str">
        <f>IF(VLOOKUP(A2034, NHDWaterbody_resolvable_inDWSA!$A$1:$B$165,2,FALSE)&gt;0,"Yes","No")</f>
        <v>Yes</v>
      </c>
    </row>
    <row r="2035" spans="1:14" x14ac:dyDescent="0.25">
      <c r="A2035" s="1" t="s">
        <v>25</v>
      </c>
      <c r="B2035" s="1">
        <v>19</v>
      </c>
      <c r="C2035" s="1">
        <v>1710000</v>
      </c>
      <c r="E2035" s="13">
        <v>6309.5766601599998</v>
      </c>
      <c r="F2035" s="13">
        <v>6309.5766601599998</v>
      </c>
      <c r="G2035" s="13">
        <v>0</v>
      </c>
      <c r="H2035" s="13">
        <v>6309.5766601599998</v>
      </c>
      <c r="I2035" s="13">
        <v>0</v>
      </c>
      <c r="J2035" s="1">
        <v>226</v>
      </c>
      <c r="K2035" s="1">
        <v>2020</v>
      </c>
      <c r="L2035" s="2">
        <v>44056</v>
      </c>
      <c r="N2035" s="17" t="e">
        <f>IF(VLOOKUP(A2035, NHDWaterbody_resolvable_inDWSA!$A$1:$B$165,2,FALSE)&gt;0,"Yes","No")</f>
        <v>#N/A</v>
      </c>
    </row>
    <row r="2036" spans="1:14" x14ac:dyDescent="0.25">
      <c r="A2036" s="1" t="s">
        <v>28</v>
      </c>
      <c r="B2036" s="1">
        <v>98</v>
      </c>
      <c r="C2036" s="1">
        <v>8820000</v>
      </c>
      <c r="E2036" s="13">
        <v>6309.5766601599998</v>
      </c>
      <c r="F2036" s="13">
        <v>6309.5766601599998</v>
      </c>
      <c r="G2036" s="13">
        <v>0</v>
      </c>
      <c r="H2036" s="13">
        <v>6309.5766601599998</v>
      </c>
      <c r="I2036" s="13">
        <v>0</v>
      </c>
      <c r="J2036" s="1">
        <v>226</v>
      </c>
      <c r="K2036" s="1">
        <v>2020</v>
      </c>
      <c r="L2036" s="2">
        <v>44056</v>
      </c>
      <c r="N2036" t="str">
        <f>IF(VLOOKUP(A2036, NHDWaterbody_resolvable_inDWSA!$A$1:$B$165,2,FALSE)&gt;0,"Yes","No")</f>
        <v>Yes</v>
      </c>
    </row>
    <row r="2037" spans="1:14" x14ac:dyDescent="0.25">
      <c r="A2037" s="1" t="s">
        <v>51</v>
      </c>
      <c r="B2037" s="1">
        <v>29</v>
      </c>
      <c r="C2037" s="1">
        <v>2610000</v>
      </c>
      <c r="E2037" s="13">
        <v>6309.5766601599998</v>
      </c>
      <c r="F2037" s="13">
        <v>6309.5766601599998</v>
      </c>
      <c r="G2037" s="13">
        <v>0</v>
      </c>
      <c r="H2037" s="13">
        <v>6309.5766601599998</v>
      </c>
      <c r="I2037" s="13">
        <v>0</v>
      </c>
      <c r="J2037" s="1">
        <v>226</v>
      </c>
      <c r="K2037" s="1">
        <v>2020</v>
      </c>
      <c r="L2037" s="2">
        <v>44056</v>
      </c>
      <c r="N2037" t="str">
        <f>IF(VLOOKUP(A2037, NHDWaterbody_resolvable_inDWSA!$A$1:$B$165,2,FALSE)&gt;0,"Yes","No")</f>
        <v>Yes</v>
      </c>
    </row>
    <row r="2038" spans="1:14" x14ac:dyDescent="0.25">
      <c r="A2038" s="1" t="s">
        <v>54</v>
      </c>
      <c r="B2038" s="1">
        <v>13</v>
      </c>
      <c r="C2038" s="1">
        <v>1170000</v>
      </c>
      <c r="E2038" s="13">
        <v>6309.5766601599998</v>
      </c>
      <c r="F2038" s="13">
        <v>6309.5766601599998</v>
      </c>
      <c r="G2038" s="13">
        <v>0</v>
      </c>
      <c r="H2038" s="13">
        <v>6309.5766601599998</v>
      </c>
      <c r="I2038" s="13">
        <v>0</v>
      </c>
      <c r="J2038" s="1">
        <v>226</v>
      </c>
      <c r="K2038" s="1">
        <v>2020</v>
      </c>
      <c r="L2038" s="2">
        <v>44056</v>
      </c>
      <c r="N2038" t="str">
        <f>IF(VLOOKUP(A2038, NHDWaterbody_resolvable_inDWSA!$A$1:$B$165,2,FALSE)&gt;0,"Yes","No")</f>
        <v>Yes</v>
      </c>
    </row>
    <row r="2039" spans="1:14" x14ac:dyDescent="0.25">
      <c r="A2039" s="1" t="s">
        <v>48</v>
      </c>
      <c r="B2039" s="1">
        <v>30</v>
      </c>
      <c r="C2039" s="1">
        <v>2700000</v>
      </c>
      <c r="E2039" s="13">
        <v>6309.5766601599998</v>
      </c>
      <c r="F2039" s="13">
        <v>6309.5766601599998</v>
      </c>
      <c r="G2039" s="13">
        <v>0</v>
      </c>
      <c r="H2039" s="13">
        <v>6309.5766601599998</v>
      </c>
      <c r="I2039" s="13">
        <v>0</v>
      </c>
      <c r="J2039" s="1">
        <v>226</v>
      </c>
      <c r="K2039" s="1">
        <v>2020</v>
      </c>
      <c r="L2039" s="2">
        <v>44056</v>
      </c>
      <c r="N2039" t="str">
        <f>IF(VLOOKUP(A2039, NHDWaterbody_resolvable_inDWSA!$A$1:$B$165,2,FALSE)&gt;0,"Yes","No")</f>
        <v>Yes</v>
      </c>
    </row>
    <row r="2040" spans="1:14" x14ac:dyDescent="0.25">
      <c r="A2040" s="1" t="s">
        <v>30</v>
      </c>
      <c r="B2040" s="1">
        <v>525</v>
      </c>
      <c r="C2040" s="1">
        <v>47250000</v>
      </c>
      <c r="E2040" s="13">
        <v>6309.5766601599998</v>
      </c>
      <c r="F2040" s="13">
        <v>6309.5766601599998</v>
      </c>
      <c r="G2040" s="13">
        <v>0</v>
      </c>
      <c r="H2040" s="13">
        <v>6309.5766601599998</v>
      </c>
      <c r="I2040" s="13">
        <v>3.6164847647400002E-4</v>
      </c>
      <c r="J2040" s="1">
        <v>226</v>
      </c>
      <c r="K2040" s="1">
        <v>2020</v>
      </c>
      <c r="L2040" s="2">
        <v>44056</v>
      </c>
      <c r="N2040" t="e">
        <f>IF(VLOOKUP(A2040, NHDWaterbody_resolvable_inDWSA!$A$1:$B$165,2,FALSE)&gt;0,"Yes","No")</f>
        <v>#N/A</v>
      </c>
    </row>
    <row r="2041" spans="1:14" x14ac:dyDescent="0.25">
      <c r="A2041" s="1" t="s">
        <v>20</v>
      </c>
      <c r="B2041" s="1">
        <v>1059</v>
      </c>
      <c r="C2041" s="1">
        <v>95310000</v>
      </c>
      <c r="E2041" s="13">
        <v>32210.6992188</v>
      </c>
      <c r="F2041" s="13">
        <v>4920397</v>
      </c>
      <c r="G2041" s="13">
        <v>4888186.3007800002</v>
      </c>
      <c r="H2041" s="13">
        <v>960514.57441799995</v>
      </c>
      <c r="I2041" s="13">
        <v>659161.76398100005</v>
      </c>
      <c r="J2041" s="1">
        <v>225</v>
      </c>
      <c r="K2041" s="1">
        <v>2020</v>
      </c>
      <c r="L2041" s="2">
        <v>44055</v>
      </c>
      <c r="N2041" s="17" t="e">
        <f>IF(VLOOKUP(A2041, NHDWaterbody_resolvable_inDWSA!$A$1:$B$165,2,FALSE)&gt;0,"Yes","No")</f>
        <v>#N/A</v>
      </c>
    </row>
    <row r="2042" spans="1:14" x14ac:dyDescent="0.25">
      <c r="A2042" s="1" t="s">
        <v>21</v>
      </c>
      <c r="B2042" s="1">
        <v>770</v>
      </c>
      <c r="C2042" s="1">
        <v>69300000</v>
      </c>
      <c r="E2042" s="13">
        <v>6309.5766601599998</v>
      </c>
      <c r="F2042" s="13">
        <v>1923092.5</v>
      </c>
      <c r="G2042" s="13">
        <v>1916782.92334</v>
      </c>
      <c r="H2042" s="13">
        <v>345949.62985500001</v>
      </c>
      <c r="I2042" s="13">
        <v>354470.39114899997</v>
      </c>
      <c r="J2042" s="1">
        <v>225</v>
      </c>
      <c r="K2042" s="1">
        <v>2020</v>
      </c>
      <c r="L2042" s="2">
        <v>44055</v>
      </c>
      <c r="N2042" s="17" t="e">
        <f>IF(VLOOKUP(A2042, NHDWaterbody_resolvable_inDWSA!$A$1:$B$165,2,FALSE)&gt;0,"Yes","No")</f>
        <v>#N/A</v>
      </c>
    </row>
    <row r="2043" spans="1:14" x14ac:dyDescent="0.25">
      <c r="A2043" s="1" t="s">
        <v>49</v>
      </c>
      <c r="B2043" s="1">
        <v>43</v>
      </c>
      <c r="C2043" s="1">
        <v>3870000</v>
      </c>
      <c r="E2043" s="13">
        <v>6309.5766601599998</v>
      </c>
      <c r="F2043" s="13">
        <v>862978.75</v>
      </c>
      <c r="G2043" s="13">
        <v>856669.17333999998</v>
      </c>
      <c r="H2043" s="13">
        <v>314779.27640099998</v>
      </c>
      <c r="I2043" s="13">
        <v>256905.89079999999</v>
      </c>
      <c r="J2043" s="1">
        <v>225</v>
      </c>
      <c r="K2043" s="1">
        <v>2020</v>
      </c>
      <c r="L2043" s="2">
        <v>44055</v>
      </c>
      <c r="N2043" t="str">
        <f>IF(VLOOKUP(A2043, NHDWaterbody_resolvable_inDWSA!$A$1:$B$165,2,FALSE)&gt;0,"Yes","No")</f>
        <v>Yes</v>
      </c>
    </row>
    <row r="2044" spans="1:14" x14ac:dyDescent="0.25">
      <c r="A2044" s="1" t="s">
        <v>17</v>
      </c>
      <c r="B2044" s="1">
        <v>799</v>
      </c>
      <c r="C2044" s="1">
        <v>71910000</v>
      </c>
      <c r="E2044" s="13">
        <v>6309.5766601599998</v>
      </c>
      <c r="F2044" s="13">
        <v>570164.3125</v>
      </c>
      <c r="G2044" s="13">
        <v>563854.73583999998</v>
      </c>
      <c r="H2044" s="13">
        <v>142150.49770800001</v>
      </c>
      <c r="I2044" s="13">
        <v>94414.2859857</v>
      </c>
      <c r="J2044" s="1">
        <v>225</v>
      </c>
      <c r="K2044" s="1">
        <v>2020</v>
      </c>
      <c r="L2044" s="2">
        <v>44055</v>
      </c>
      <c r="N2044" t="e">
        <f>IF(VLOOKUP(A2044, NHDWaterbody_resolvable_inDWSA!$A$1:$B$165,2,FALSE)&gt;0,"Yes","No")</f>
        <v>#N/A</v>
      </c>
    </row>
    <row r="2045" spans="1:14" x14ac:dyDescent="0.25">
      <c r="A2045" s="1" t="s">
        <v>15</v>
      </c>
      <c r="B2045" s="1">
        <v>1074</v>
      </c>
      <c r="C2045" s="1">
        <v>96660000</v>
      </c>
      <c r="E2045" s="13">
        <v>6309.5766601599998</v>
      </c>
      <c r="F2045" s="13">
        <v>1306171.375</v>
      </c>
      <c r="G2045" s="13">
        <v>1299861.79834</v>
      </c>
      <c r="H2045" s="13">
        <v>120518.751758</v>
      </c>
      <c r="I2045" s="13">
        <v>216274.94143800001</v>
      </c>
      <c r="J2045" s="1">
        <v>225</v>
      </c>
      <c r="K2045" s="1">
        <v>2020</v>
      </c>
      <c r="L2045" s="2">
        <v>44055</v>
      </c>
      <c r="N2045" s="17" t="e">
        <f>IF(VLOOKUP(A2045, NHDWaterbody_resolvable_inDWSA!$A$1:$B$165,2,FALSE)&gt;0,"Yes","No")</f>
        <v>#N/A</v>
      </c>
    </row>
    <row r="2046" spans="1:14" x14ac:dyDescent="0.25">
      <c r="A2046" s="1" t="s">
        <v>22</v>
      </c>
      <c r="B2046" s="1">
        <v>121</v>
      </c>
      <c r="C2046" s="1">
        <v>10890000</v>
      </c>
      <c r="E2046" s="13">
        <v>6309.5766601599998</v>
      </c>
      <c r="F2046" s="13">
        <v>205116.34375</v>
      </c>
      <c r="G2046" s="13">
        <v>198806.76709000001</v>
      </c>
      <c r="H2046" s="13">
        <v>24397.295809700001</v>
      </c>
      <c r="I2046" s="13">
        <v>40076.001940499998</v>
      </c>
      <c r="J2046" s="1">
        <v>225</v>
      </c>
      <c r="K2046" s="1">
        <v>2020</v>
      </c>
      <c r="L2046" s="2">
        <v>44055</v>
      </c>
      <c r="N2046" s="17" t="e">
        <f>IF(VLOOKUP(A2046, NHDWaterbody_resolvable_inDWSA!$A$1:$B$165,2,FALSE)&gt;0,"Yes","No")</f>
        <v>#N/A</v>
      </c>
    </row>
    <row r="2047" spans="1:14" x14ac:dyDescent="0.25">
      <c r="A2047" s="1" t="s">
        <v>26</v>
      </c>
      <c r="B2047" s="1">
        <v>113</v>
      </c>
      <c r="C2047" s="1">
        <v>10170000</v>
      </c>
      <c r="E2047" s="13">
        <v>6309.5766601599998</v>
      </c>
      <c r="F2047" s="13">
        <v>277971.46875</v>
      </c>
      <c r="G2047" s="13">
        <v>271661.89208999998</v>
      </c>
      <c r="H2047" s="13">
        <v>24309.732875599999</v>
      </c>
      <c r="I2047" s="13">
        <v>54400.072806700002</v>
      </c>
      <c r="J2047" s="1">
        <v>225</v>
      </c>
      <c r="K2047" s="1">
        <v>2020</v>
      </c>
      <c r="L2047" s="2">
        <v>44055</v>
      </c>
      <c r="N2047" s="17" t="e">
        <f>IF(VLOOKUP(A2047, NHDWaterbody_resolvable_inDWSA!$A$1:$B$165,2,FALSE)&gt;0,"Yes","No")</f>
        <v>#N/A</v>
      </c>
    </row>
    <row r="2048" spans="1:14" x14ac:dyDescent="0.25">
      <c r="A2048" s="1" t="s">
        <v>19</v>
      </c>
      <c r="B2048" s="1">
        <v>34</v>
      </c>
      <c r="C2048" s="1">
        <v>3060000</v>
      </c>
      <c r="E2048" s="13">
        <v>6309.5766601599998</v>
      </c>
      <c r="F2048" s="13">
        <v>263026.84375</v>
      </c>
      <c r="G2048" s="13">
        <v>256717.26709000001</v>
      </c>
      <c r="H2048" s="13">
        <v>24036.042796400001</v>
      </c>
      <c r="I2048" s="13">
        <v>53376.312037700001</v>
      </c>
      <c r="J2048" s="1">
        <v>225</v>
      </c>
      <c r="K2048" s="1">
        <v>2020</v>
      </c>
      <c r="L2048" s="2">
        <v>44055</v>
      </c>
      <c r="N2048" t="e">
        <f>IF(VLOOKUP(A2048, NHDWaterbody_resolvable_inDWSA!$A$1:$B$165,2,FALSE)&gt;0,"Yes","No")</f>
        <v>#N/A</v>
      </c>
    </row>
    <row r="2049" spans="1:14" x14ac:dyDescent="0.25">
      <c r="A2049" s="1" t="s">
        <v>27</v>
      </c>
      <c r="B2049" s="1">
        <v>252</v>
      </c>
      <c r="C2049" s="1">
        <v>22680000</v>
      </c>
      <c r="E2049" s="13">
        <v>6309.5766601599998</v>
      </c>
      <c r="F2049" s="13">
        <v>387257.90625</v>
      </c>
      <c r="G2049" s="13">
        <v>380948.32958999998</v>
      </c>
      <c r="H2049" s="13">
        <v>21118.254328700001</v>
      </c>
      <c r="I2049" s="13">
        <v>49922.926204199997</v>
      </c>
      <c r="J2049" s="1">
        <v>225</v>
      </c>
      <c r="K2049" s="1">
        <v>2020</v>
      </c>
      <c r="L2049" s="2">
        <v>44055</v>
      </c>
      <c r="N2049" s="17" t="e">
        <f>IF(VLOOKUP(A2049, NHDWaterbody_resolvable_inDWSA!$A$1:$B$165,2,FALSE)&gt;0,"Yes","No")</f>
        <v>#N/A</v>
      </c>
    </row>
    <row r="2050" spans="1:14" x14ac:dyDescent="0.25">
      <c r="A2050" s="1" t="s">
        <v>31</v>
      </c>
      <c r="B2050" s="1">
        <v>8</v>
      </c>
      <c r="C2050" s="1">
        <v>720000</v>
      </c>
      <c r="E2050" s="13">
        <v>6309.5766601599998</v>
      </c>
      <c r="F2050" s="13">
        <v>39084.1132813</v>
      </c>
      <c r="G2050" s="13">
        <v>32774.5366211</v>
      </c>
      <c r="H2050" s="13">
        <v>14123.807434099999</v>
      </c>
      <c r="I2050" s="13">
        <v>13032.301380700001</v>
      </c>
      <c r="J2050" s="1">
        <v>225</v>
      </c>
      <c r="K2050" s="1">
        <v>2020</v>
      </c>
      <c r="L2050" s="2">
        <v>44055</v>
      </c>
      <c r="N2050" t="e">
        <f>IF(VLOOKUP(A2050, NHDWaterbody_resolvable_inDWSA!$A$1:$B$165,2,FALSE)&gt;0,"Yes","No")</f>
        <v>#N/A</v>
      </c>
    </row>
    <row r="2051" spans="1:14" x14ac:dyDescent="0.25">
      <c r="A2051" s="1" t="s">
        <v>23</v>
      </c>
      <c r="B2051" s="1">
        <v>97</v>
      </c>
      <c r="C2051" s="1">
        <v>8730000</v>
      </c>
      <c r="E2051" s="13">
        <v>6309.5766601599998</v>
      </c>
      <c r="F2051" s="13">
        <v>128233.140625</v>
      </c>
      <c r="G2051" s="13">
        <v>121923.56396499999</v>
      </c>
      <c r="H2051" s="13">
        <v>9325.04179587</v>
      </c>
      <c r="I2051" s="13">
        <v>17101.7855304</v>
      </c>
      <c r="J2051" s="1">
        <v>225</v>
      </c>
      <c r="K2051" s="1">
        <v>2020</v>
      </c>
      <c r="L2051" s="2">
        <v>44055</v>
      </c>
      <c r="N2051" t="e">
        <f>IF(VLOOKUP(A2051, NHDWaterbody_resolvable_inDWSA!$A$1:$B$165,2,FALSE)&gt;0,"Yes","No")</f>
        <v>#N/A</v>
      </c>
    </row>
    <row r="2052" spans="1:14" x14ac:dyDescent="0.25">
      <c r="A2052" s="1" t="s">
        <v>24</v>
      </c>
      <c r="B2052" s="1">
        <v>136</v>
      </c>
      <c r="C2052" s="1">
        <v>12240000</v>
      </c>
      <c r="E2052" s="13">
        <v>6309.5766601599998</v>
      </c>
      <c r="F2052" s="13">
        <v>59156.2070313</v>
      </c>
      <c r="G2052" s="13">
        <v>52846.6303711</v>
      </c>
      <c r="H2052" s="13">
        <v>6875.8708998700004</v>
      </c>
      <c r="I2052" s="13">
        <v>4950.7217579600001</v>
      </c>
      <c r="J2052" s="1">
        <v>225</v>
      </c>
      <c r="K2052" s="1">
        <v>2020</v>
      </c>
      <c r="L2052" s="2">
        <v>44055</v>
      </c>
      <c r="N2052" t="str">
        <f>IF(VLOOKUP(A2052, NHDWaterbody_resolvable_inDWSA!$A$1:$B$165,2,FALSE)&gt;0,"Yes","No")</f>
        <v>Yes</v>
      </c>
    </row>
    <row r="2053" spans="1:14" x14ac:dyDescent="0.25">
      <c r="A2053" s="1" t="s">
        <v>32</v>
      </c>
      <c r="B2053" s="1">
        <v>108</v>
      </c>
      <c r="C2053" s="1">
        <v>9720000</v>
      </c>
      <c r="E2053" s="13">
        <v>6309.5766601599998</v>
      </c>
      <c r="F2053" s="13">
        <v>6309.5766601599998</v>
      </c>
      <c r="G2053" s="13">
        <v>0</v>
      </c>
      <c r="H2053" s="13">
        <v>6309.5766601599998</v>
      </c>
      <c r="I2053" s="13">
        <v>0</v>
      </c>
      <c r="J2053" s="1">
        <v>225</v>
      </c>
      <c r="K2053" s="1">
        <v>2020</v>
      </c>
      <c r="L2053" s="2">
        <v>44055</v>
      </c>
      <c r="N2053" s="17" t="e">
        <f>IF(VLOOKUP(A2053, NHDWaterbody_resolvable_inDWSA!$A$1:$B$165,2,FALSE)&gt;0,"Yes","No")</f>
        <v>#N/A</v>
      </c>
    </row>
    <row r="2054" spans="1:14" x14ac:dyDescent="0.25">
      <c r="A2054" s="1" t="s">
        <v>35</v>
      </c>
      <c r="B2054" s="1">
        <v>77</v>
      </c>
      <c r="C2054" s="1">
        <v>6930000</v>
      </c>
      <c r="E2054" s="13">
        <v>6309.5766601599998</v>
      </c>
      <c r="F2054" s="13">
        <v>6309.5766601599998</v>
      </c>
      <c r="G2054" s="13">
        <v>0</v>
      </c>
      <c r="H2054" s="13">
        <v>6309.5766601599998</v>
      </c>
      <c r="I2054" s="13">
        <v>0</v>
      </c>
      <c r="J2054" s="1">
        <v>225</v>
      </c>
      <c r="K2054" s="1">
        <v>2020</v>
      </c>
      <c r="L2054" s="2">
        <v>44055</v>
      </c>
      <c r="N2054" t="e">
        <f>IF(VLOOKUP(A2054, NHDWaterbody_resolvable_inDWSA!$A$1:$B$165,2,FALSE)&gt;0,"Yes","No")</f>
        <v>#N/A</v>
      </c>
    </row>
    <row r="2055" spans="1:14" x14ac:dyDescent="0.25">
      <c r="A2055" s="1" t="s">
        <v>37</v>
      </c>
      <c r="B2055" s="1">
        <v>51</v>
      </c>
      <c r="C2055" s="1">
        <v>4590000</v>
      </c>
      <c r="E2055" s="13">
        <v>6309.5766601599998</v>
      </c>
      <c r="F2055" s="13">
        <v>6309.5766601599998</v>
      </c>
      <c r="G2055" s="13">
        <v>0</v>
      </c>
      <c r="H2055" s="13">
        <v>6309.5766601599998</v>
      </c>
      <c r="I2055" s="13">
        <v>0</v>
      </c>
      <c r="J2055" s="1">
        <v>225</v>
      </c>
      <c r="K2055" s="1">
        <v>2020</v>
      </c>
      <c r="L2055" s="2">
        <v>44055</v>
      </c>
      <c r="N2055" t="e">
        <f>IF(VLOOKUP(A2055, NHDWaterbody_resolvable_inDWSA!$A$1:$B$165,2,FALSE)&gt;0,"Yes","No")</f>
        <v>#N/A</v>
      </c>
    </row>
    <row r="2056" spans="1:14" x14ac:dyDescent="0.25">
      <c r="A2056" s="1" t="s">
        <v>40</v>
      </c>
      <c r="B2056" s="1">
        <v>19</v>
      </c>
      <c r="C2056" s="1">
        <v>1710000</v>
      </c>
      <c r="E2056" s="13">
        <v>6309.5766601599998</v>
      </c>
      <c r="F2056" s="13">
        <v>6309.5766601599998</v>
      </c>
      <c r="G2056" s="13">
        <v>0</v>
      </c>
      <c r="H2056" s="13">
        <v>6309.5766601599998</v>
      </c>
      <c r="I2056" s="13">
        <v>0</v>
      </c>
      <c r="J2056" s="1">
        <v>225</v>
      </c>
      <c r="K2056" s="1">
        <v>2020</v>
      </c>
      <c r="L2056" s="2">
        <v>44055</v>
      </c>
      <c r="N2056" t="str">
        <f>IF(VLOOKUP(A2056, NHDWaterbody_resolvable_inDWSA!$A$1:$B$165,2,FALSE)&gt;0,"Yes","No")</f>
        <v>Yes</v>
      </c>
    </row>
    <row r="2057" spans="1:14" x14ac:dyDescent="0.25">
      <c r="A2057" s="1" t="s">
        <v>41</v>
      </c>
      <c r="B2057" s="1">
        <v>15</v>
      </c>
      <c r="C2057" s="1">
        <v>1350000</v>
      </c>
      <c r="E2057" s="13">
        <v>6309.5766601599998</v>
      </c>
      <c r="F2057" s="13">
        <v>6309.5766601599998</v>
      </c>
      <c r="G2057" s="13">
        <v>0</v>
      </c>
      <c r="H2057" s="13">
        <v>6309.5766601599998</v>
      </c>
      <c r="I2057" s="13">
        <v>0</v>
      </c>
      <c r="J2057" s="1">
        <v>225</v>
      </c>
      <c r="K2057" s="1">
        <v>2020</v>
      </c>
      <c r="L2057" s="2">
        <v>44055</v>
      </c>
      <c r="N2057" t="str">
        <f>IF(VLOOKUP(A2057, NHDWaterbody_resolvable_inDWSA!$A$1:$B$165,2,FALSE)&gt;0,"Yes","No")</f>
        <v>Yes</v>
      </c>
    </row>
    <row r="2058" spans="1:14" x14ac:dyDescent="0.25">
      <c r="A2058" s="1" t="s">
        <v>42</v>
      </c>
      <c r="B2058" s="1">
        <v>24</v>
      </c>
      <c r="C2058" s="1">
        <v>2160000</v>
      </c>
      <c r="E2058" s="13">
        <v>6309.5766601599998</v>
      </c>
      <c r="F2058" s="13">
        <v>6309.5766601599998</v>
      </c>
      <c r="G2058" s="13">
        <v>0</v>
      </c>
      <c r="H2058" s="13">
        <v>6309.5766601599998</v>
      </c>
      <c r="I2058" s="13">
        <v>0</v>
      </c>
      <c r="J2058" s="1">
        <v>225</v>
      </c>
      <c r="K2058" s="1">
        <v>2020</v>
      </c>
      <c r="L2058" s="2">
        <v>44055</v>
      </c>
      <c r="N2058" t="str">
        <f>IF(VLOOKUP(A2058, NHDWaterbody_resolvable_inDWSA!$A$1:$B$165,2,FALSE)&gt;0,"Yes","No")</f>
        <v>Yes</v>
      </c>
    </row>
    <row r="2059" spans="1:14" x14ac:dyDescent="0.25">
      <c r="A2059" s="1" t="s">
        <v>43</v>
      </c>
      <c r="B2059" s="1">
        <v>10</v>
      </c>
      <c r="C2059" s="1">
        <v>900000</v>
      </c>
      <c r="E2059" s="13">
        <v>6309.5766601599998</v>
      </c>
      <c r="F2059" s="13">
        <v>6309.5766601599998</v>
      </c>
      <c r="G2059" s="13">
        <v>0</v>
      </c>
      <c r="H2059" s="13">
        <v>6309.5766601599998</v>
      </c>
      <c r="I2059" s="13">
        <v>0</v>
      </c>
      <c r="J2059" s="1">
        <v>225</v>
      </c>
      <c r="K2059" s="1">
        <v>2020</v>
      </c>
      <c r="L2059" s="2">
        <v>44055</v>
      </c>
      <c r="N2059" s="17" t="e">
        <f>IF(VLOOKUP(A2059, NHDWaterbody_resolvable_inDWSA!$A$1:$B$165,2,FALSE)&gt;0,"Yes","No")</f>
        <v>#N/A</v>
      </c>
    </row>
    <row r="2060" spans="1:14" x14ac:dyDescent="0.25">
      <c r="A2060" s="1" t="s">
        <v>44</v>
      </c>
      <c r="B2060" s="1">
        <v>84</v>
      </c>
      <c r="C2060" s="1">
        <v>7560000</v>
      </c>
      <c r="E2060" s="13">
        <v>6309.5766601599998</v>
      </c>
      <c r="F2060" s="13">
        <v>6309.5766601599998</v>
      </c>
      <c r="G2060" s="13">
        <v>0</v>
      </c>
      <c r="H2060" s="13">
        <v>6309.5766601599998</v>
      </c>
      <c r="I2060" s="13">
        <v>0</v>
      </c>
      <c r="J2060" s="1">
        <v>225</v>
      </c>
      <c r="K2060" s="1">
        <v>2020</v>
      </c>
      <c r="L2060" s="2">
        <v>44055</v>
      </c>
      <c r="N2060" s="17" t="str">
        <f>IF(VLOOKUP(A2060, NHDWaterbody_resolvable_inDWSA!$A$1:$B$165,2,FALSE)&gt;0,"Yes","No")</f>
        <v>Yes</v>
      </c>
    </row>
    <row r="2061" spans="1:14" x14ac:dyDescent="0.25">
      <c r="A2061" s="1" t="s">
        <v>28</v>
      </c>
      <c r="B2061" s="1">
        <v>74</v>
      </c>
      <c r="C2061" s="1">
        <v>6660000</v>
      </c>
      <c r="E2061" s="13">
        <v>6309.5766601599998</v>
      </c>
      <c r="F2061" s="13">
        <v>6309.5766601599998</v>
      </c>
      <c r="G2061" s="13">
        <v>0</v>
      </c>
      <c r="H2061" s="13">
        <v>6309.5766601599998</v>
      </c>
      <c r="I2061" s="13">
        <v>0</v>
      </c>
      <c r="J2061" s="1">
        <v>225</v>
      </c>
      <c r="K2061" s="1">
        <v>2020</v>
      </c>
      <c r="L2061" s="2">
        <v>44055</v>
      </c>
      <c r="N2061" s="17" t="str">
        <f>IF(VLOOKUP(A2061, NHDWaterbody_resolvable_inDWSA!$A$1:$B$165,2,FALSE)&gt;0,"Yes","No")</f>
        <v>Yes</v>
      </c>
    </row>
    <row r="2062" spans="1:14" x14ac:dyDescent="0.25">
      <c r="A2062" s="1" t="s">
        <v>16</v>
      </c>
      <c r="B2062" s="1">
        <v>92</v>
      </c>
      <c r="C2062" s="1">
        <v>8280000</v>
      </c>
      <c r="E2062" s="13">
        <v>6309.5766601599998</v>
      </c>
      <c r="F2062" s="13">
        <v>6309.5766601599998</v>
      </c>
      <c r="G2062" s="13">
        <v>0</v>
      </c>
      <c r="H2062" s="13">
        <v>6309.5766601599998</v>
      </c>
      <c r="I2062" s="13">
        <v>0</v>
      </c>
      <c r="J2062" s="1">
        <v>225</v>
      </c>
      <c r="K2062" s="1">
        <v>2020</v>
      </c>
      <c r="L2062" s="2">
        <v>44055</v>
      </c>
      <c r="N2062" s="17" t="str">
        <f>IF(VLOOKUP(A2062, NHDWaterbody_resolvable_inDWSA!$A$1:$B$165,2,FALSE)&gt;0,"Yes","No")</f>
        <v>Yes</v>
      </c>
    </row>
    <row r="2063" spans="1:14" x14ac:dyDescent="0.25">
      <c r="A2063" s="1" t="s">
        <v>30</v>
      </c>
      <c r="B2063" s="1">
        <v>131</v>
      </c>
      <c r="C2063" s="1">
        <v>11790000</v>
      </c>
      <c r="E2063" s="13">
        <v>6309.5766601599998</v>
      </c>
      <c r="F2063" s="13">
        <v>6309.5766601599998</v>
      </c>
      <c r="G2063" s="13">
        <v>0</v>
      </c>
      <c r="H2063" s="13">
        <v>6309.5766601599998</v>
      </c>
      <c r="I2063" s="13">
        <v>0</v>
      </c>
      <c r="J2063" s="1">
        <v>225</v>
      </c>
      <c r="K2063" s="1">
        <v>2020</v>
      </c>
      <c r="L2063" s="2">
        <v>44055</v>
      </c>
      <c r="N2063" s="17" t="e">
        <f>IF(VLOOKUP(A2063, NHDWaterbody_resolvable_inDWSA!$A$1:$B$165,2,FALSE)&gt;0,"Yes","No")</f>
        <v>#N/A</v>
      </c>
    </row>
    <row r="2064" spans="1:14" x14ac:dyDescent="0.25">
      <c r="A2064" s="1" t="s">
        <v>20</v>
      </c>
      <c r="B2064" s="1">
        <v>2561</v>
      </c>
      <c r="C2064" s="1">
        <v>230490000</v>
      </c>
      <c r="E2064" s="13">
        <v>6309.5766601599998</v>
      </c>
      <c r="F2064" s="13">
        <v>5807646.5</v>
      </c>
      <c r="G2064" s="13">
        <v>5801336.9233400002</v>
      </c>
      <c r="H2064" s="13">
        <v>1369508.3992999999</v>
      </c>
      <c r="I2064" s="13">
        <v>914666.94279999996</v>
      </c>
      <c r="J2064" s="1">
        <v>224</v>
      </c>
      <c r="K2064" s="1">
        <v>2020</v>
      </c>
      <c r="L2064" s="2">
        <v>44054</v>
      </c>
      <c r="N2064" t="e">
        <f>IF(VLOOKUP(A2064, NHDWaterbody_resolvable_inDWSA!$A$1:$B$165,2,FALSE)&gt;0,"Yes","No")</f>
        <v>#N/A</v>
      </c>
    </row>
    <row r="2065" spans="1:14" x14ac:dyDescent="0.25">
      <c r="A2065" s="1" t="s">
        <v>18</v>
      </c>
      <c r="B2065" s="1">
        <v>62</v>
      </c>
      <c r="C2065" s="1">
        <v>5580000</v>
      </c>
      <c r="E2065" s="13">
        <v>6309.5766601599998</v>
      </c>
      <c r="F2065" s="13">
        <v>2208005.25</v>
      </c>
      <c r="G2065" s="13">
        <v>2201695.6733400002</v>
      </c>
      <c r="H2065" s="13">
        <v>796245.29526799999</v>
      </c>
      <c r="I2065" s="13">
        <v>551210.85169299995</v>
      </c>
      <c r="J2065" s="1">
        <v>224</v>
      </c>
      <c r="K2065" s="1">
        <v>2020</v>
      </c>
      <c r="L2065" s="2">
        <v>44054</v>
      </c>
      <c r="N2065" s="17" t="e">
        <f>IF(VLOOKUP(A2065, NHDWaterbody_resolvable_inDWSA!$A$1:$B$165,2,FALSE)&gt;0,"Yes","No")</f>
        <v>#N/A</v>
      </c>
    </row>
    <row r="2066" spans="1:14" x14ac:dyDescent="0.25">
      <c r="A2066" s="1" t="s">
        <v>14</v>
      </c>
      <c r="B2066" s="1">
        <v>111</v>
      </c>
      <c r="C2066" s="1">
        <v>9990000</v>
      </c>
      <c r="E2066" s="13">
        <v>6309.5766601599998</v>
      </c>
      <c r="F2066" s="13">
        <v>2992266.75</v>
      </c>
      <c r="G2066" s="13">
        <v>2985957.1733400002</v>
      </c>
      <c r="H2066" s="13">
        <v>752514.00180800003</v>
      </c>
      <c r="I2066" s="13">
        <v>675771.82590900001</v>
      </c>
      <c r="J2066" s="1">
        <v>224</v>
      </c>
      <c r="K2066" s="1">
        <v>2020</v>
      </c>
      <c r="L2066" s="2">
        <v>44054</v>
      </c>
      <c r="N2066" t="e">
        <f>IF(VLOOKUP(A2066, NHDWaterbody_resolvable_inDWSA!$A$1:$B$165,2,FALSE)&gt;0,"Yes","No")</f>
        <v>#N/A</v>
      </c>
    </row>
    <row r="2067" spans="1:14" x14ac:dyDescent="0.25">
      <c r="A2067" s="1" t="s">
        <v>49</v>
      </c>
      <c r="B2067" s="1">
        <v>111</v>
      </c>
      <c r="C2067" s="1">
        <v>9990000</v>
      </c>
      <c r="E2067" s="13">
        <v>6309.5766601599998</v>
      </c>
      <c r="F2067" s="13">
        <v>2831393</v>
      </c>
      <c r="G2067" s="13">
        <v>2825083.4233400002</v>
      </c>
      <c r="H2067" s="13">
        <v>612326.65649600001</v>
      </c>
      <c r="I2067" s="13">
        <v>574291.72901400004</v>
      </c>
      <c r="J2067" s="1">
        <v>224</v>
      </c>
      <c r="K2067" s="1">
        <v>2020</v>
      </c>
      <c r="L2067" s="2">
        <v>44054</v>
      </c>
      <c r="N2067" t="str">
        <f>IF(VLOOKUP(A2067, NHDWaterbody_resolvable_inDWSA!$A$1:$B$165,2,FALSE)&gt;0,"Yes","No")</f>
        <v>Yes</v>
      </c>
    </row>
    <row r="2068" spans="1:14" x14ac:dyDescent="0.25">
      <c r="A2068" s="1" t="s">
        <v>34</v>
      </c>
      <c r="B2068" s="1">
        <v>31</v>
      </c>
      <c r="C2068" s="1">
        <v>2790000</v>
      </c>
      <c r="E2068" s="13">
        <v>121338.921875</v>
      </c>
      <c r="F2068" s="13">
        <v>1047129.0625</v>
      </c>
      <c r="G2068" s="13">
        <v>925790.140625</v>
      </c>
      <c r="H2068" s="13">
        <v>437019.78528200003</v>
      </c>
      <c r="I2068" s="13">
        <v>222107.76437700001</v>
      </c>
      <c r="J2068" s="1">
        <v>224</v>
      </c>
      <c r="K2068" s="1">
        <v>2020</v>
      </c>
      <c r="L2068" s="2">
        <v>44054</v>
      </c>
      <c r="N2068" s="17" t="str">
        <f>IF(VLOOKUP(A2068, NHDWaterbody_resolvable_inDWSA!$A$1:$B$165,2,FALSE)&gt;0,"Yes","No")</f>
        <v>Yes</v>
      </c>
    </row>
    <row r="2069" spans="1:14" x14ac:dyDescent="0.25">
      <c r="A2069" s="1" t="s">
        <v>21</v>
      </c>
      <c r="B2069" s="1">
        <v>2214</v>
      </c>
      <c r="C2069" s="1">
        <v>199260000</v>
      </c>
      <c r="E2069" s="13">
        <v>6309.5766601599998</v>
      </c>
      <c r="F2069" s="13">
        <v>4786304.5</v>
      </c>
      <c r="G2069" s="13">
        <v>4779994.9233400002</v>
      </c>
      <c r="H2069" s="13">
        <v>397835.86582000001</v>
      </c>
      <c r="I2069" s="13">
        <v>528274.88353700005</v>
      </c>
      <c r="J2069" s="1">
        <v>224</v>
      </c>
      <c r="K2069" s="1">
        <v>2020</v>
      </c>
      <c r="L2069" s="2">
        <v>44054</v>
      </c>
      <c r="N2069" t="e">
        <f>IF(VLOOKUP(A2069, NHDWaterbody_resolvable_inDWSA!$A$1:$B$165,2,FALSE)&gt;0,"Yes","No")</f>
        <v>#N/A</v>
      </c>
    </row>
    <row r="2070" spans="1:14" x14ac:dyDescent="0.25">
      <c r="A2070" s="1" t="s">
        <v>31</v>
      </c>
      <c r="B2070" s="1">
        <v>138</v>
      </c>
      <c r="C2070" s="1">
        <v>12420000</v>
      </c>
      <c r="E2070" s="13">
        <v>21281.3925781</v>
      </c>
      <c r="F2070" s="13">
        <v>691831.1875</v>
      </c>
      <c r="G2070" s="13">
        <v>670549.79492200003</v>
      </c>
      <c r="H2070" s="13">
        <v>233544.348038</v>
      </c>
      <c r="I2070" s="13">
        <v>144126.29611600001</v>
      </c>
      <c r="J2070" s="1">
        <v>224</v>
      </c>
      <c r="K2070" s="1">
        <v>2020</v>
      </c>
      <c r="L2070" s="2">
        <v>44054</v>
      </c>
      <c r="N2070" t="e">
        <f>IF(VLOOKUP(A2070, NHDWaterbody_resolvable_inDWSA!$A$1:$B$165,2,FALSE)&gt;0,"Yes","No")</f>
        <v>#N/A</v>
      </c>
    </row>
    <row r="2071" spans="1:14" x14ac:dyDescent="0.25">
      <c r="A2071" s="1" t="s">
        <v>47</v>
      </c>
      <c r="B2071" s="1">
        <v>37</v>
      </c>
      <c r="C2071" s="1">
        <v>3330000</v>
      </c>
      <c r="E2071" s="13">
        <v>6309.5766601599998</v>
      </c>
      <c r="F2071" s="13">
        <v>794328.375</v>
      </c>
      <c r="G2071" s="13">
        <v>788018.79833999998</v>
      </c>
      <c r="H2071" s="13">
        <v>223363.49106599999</v>
      </c>
      <c r="I2071" s="13">
        <v>164296.79058</v>
      </c>
      <c r="J2071" s="1">
        <v>224</v>
      </c>
      <c r="K2071" s="1">
        <v>2020</v>
      </c>
      <c r="L2071" s="2">
        <v>44054</v>
      </c>
      <c r="N2071" t="e">
        <f>IF(VLOOKUP(A2071, NHDWaterbody_resolvable_inDWSA!$A$1:$B$165,2,FALSE)&gt;0,"Yes","No")</f>
        <v>#N/A</v>
      </c>
    </row>
    <row r="2072" spans="1:14" x14ac:dyDescent="0.25">
      <c r="A2072" s="1" t="s">
        <v>17</v>
      </c>
      <c r="B2072" s="1">
        <v>829</v>
      </c>
      <c r="C2072" s="1">
        <v>74610000</v>
      </c>
      <c r="E2072" s="13">
        <v>6309.5766601599998</v>
      </c>
      <c r="F2072" s="13">
        <v>816582.6875</v>
      </c>
      <c r="G2072" s="13">
        <v>810273.11083999998</v>
      </c>
      <c r="H2072" s="13">
        <v>133840.51237899999</v>
      </c>
      <c r="I2072" s="13">
        <v>102237.675326</v>
      </c>
      <c r="J2072" s="1">
        <v>224</v>
      </c>
      <c r="K2072" s="1">
        <v>2020</v>
      </c>
      <c r="L2072" s="2">
        <v>44054</v>
      </c>
      <c r="N2072" t="e">
        <f>IF(VLOOKUP(A2072, NHDWaterbody_resolvable_inDWSA!$A$1:$B$165,2,FALSE)&gt;0,"Yes","No")</f>
        <v>#N/A</v>
      </c>
    </row>
    <row r="2073" spans="1:14" x14ac:dyDescent="0.25">
      <c r="A2073" s="1" t="s">
        <v>15</v>
      </c>
      <c r="B2073" s="1">
        <v>1114</v>
      </c>
      <c r="C2073" s="1">
        <v>100260000</v>
      </c>
      <c r="E2073" s="13">
        <v>6309.5766601599998</v>
      </c>
      <c r="F2073" s="13">
        <v>1169500.25</v>
      </c>
      <c r="G2073" s="13">
        <v>1163190.67334</v>
      </c>
      <c r="H2073" s="13">
        <v>120779.177845</v>
      </c>
      <c r="I2073" s="13">
        <v>224570.341418</v>
      </c>
      <c r="J2073" s="1">
        <v>224</v>
      </c>
      <c r="K2073" s="1">
        <v>2020</v>
      </c>
      <c r="L2073" s="2">
        <v>44054</v>
      </c>
      <c r="N2073" s="17" t="e">
        <f>IF(VLOOKUP(A2073, NHDWaterbody_resolvable_inDWSA!$A$1:$B$165,2,FALSE)&gt;0,"Yes","No")</f>
        <v>#N/A</v>
      </c>
    </row>
    <row r="2074" spans="1:14" x14ac:dyDescent="0.25">
      <c r="A2074" s="1" t="s">
        <v>50</v>
      </c>
      <c r="B2074" s="1">
        <v>58</v>
      </c>
      <c r="C2074" s="1">
        <v>5220000</v>
      </c>
      <c r="E2074" s="13">
        <v>6309.5766601599998</v>
      </c>
      <c r="F2074" s="13">
        <v>539511.0625</v>
      </c>
      <c r="G2074" s="13">
        <v>533201.48583999998</v>
      </c>
      <c r="H2074" s="13">
        <v>102801.87409100001</v>
      </c>
      <c r="I2074" s="13">
        <v>124339.67665199999</v>
      </c>
      <c r="J2074" s="1">
        <v>224</v>
      </c>
      <c r="K2074" s="1">
        <v>2020</v>
      </c>
      <c r="L2074" s="2">
        <v>44054</v>
      </c>
      <c r="N2074" t="e">
        <f>IF(VLOOKUP(A2074, NHDWaterbody_resolvable_inDWSA!$A$1:$B$165,2,FALSE)&gt;0,"Yes","No")</f>
        <v>#N/A</v>
      </c>
    </row>
    <row r="2075" spans="1:14" x14ac:dyDescent="0.25">
      <c r="A2075" s="1" t="s">
        <v>24</v>
      </c>
      <c r="B2075" s="1">
        <v>258</v>
      </c>
      <c r="C2075" s="1">
        <v>23220000</v>
      </c>
      <c r="E2075" s="13">
        <v>6309.5766601599998</v>
      </c>
      <c r="F2075" s="13">
        <v>794328.375</v>
      </c>
      <c r="G2075" s="13">
        <v>788018.79833999998</v>
      </c>
      <c r="H2075" s="13">
        <v>59096.180586499999</v>
      </c>
      <c r="I2075" s="13">
        <v>118925.96150600001</v>
      </c>
      <c r="J2075" s="1">
        <v>224</v>
      </c>
      <c r="K2075" s="1">
        <v>2020</v>
      </c>
      <c r="L2075" s="2">
        <v>44054</v>
      </c>
      <c r="N2075" t="str">
        <f>IF(VLOOKUP(A2075, NHDWaterbody_resolvable_inDWSA!$A$1:$B$165,2,FALSE)&gt;0,"Yes","No")</f>
        <v>Yes</v>
      </c>
    </row>
    <row r="2076" spans="1:14" x14ac:dyDescent="0.25">
      <c r="A2076" s="1" t="s">
        <v>19</v>
      </c>
      <c r="B2076" s="1">
        <v>35</v>
      </c>
      <c r="C2076" s="1">
        <v>3150000</v>
      </c>
      <c r="E2076" s="13">
        <v>6309.5766601599998</v>
      </c>
      <c r="F2076" s="13">
        <v>235505.046875</v>
      </c>
      <c r="G2076" s="13">
        <v>229195.47021500001</v>
      </c>
      <c r="H2076" s="13">
        <v>36125.173381699999</v>
      </c>
      <c r="I2076" s="13">
        <v>65269.066438599999</v>
      </c>
      <c r="J2076" s="1">
        <v>224</v>
      </c>
      <c r="K2076" s="1">
        <v>2020</v>
      </c>
      <c r="L2076" s="2">
        <v>44054</v>
      </c>
      <c r="N2076" t="e">
        <f>IF(VLOOKUP(A2076, NHDWaterbody_resolvable_inDWSA!$A$1:$B$165,2,FALSE)&gt;0,"Yes","No")</f>
        <v>#N/A</v>
      </c>
    </row>
    <row r="2077" spans="1:14" x14ac:dyDescent="0.25">
      <c r="A2077" s="1" t="s">
        <v>36</v>
      </c>
      <c r="B2077" s="1">
        <v>104</v>
      </c>
      <c r="C2077" s="1">
        <v>9360000</v>
      </c>
      <c r="E2077" s="13">
        <v>6309.5766601599998</v>
      </c>
      <c r="F2077" s="13">
        <v>887156.375</v>
      </c>
      <c r="G2077" s="13">
        <v>880846.79833999998</v>
      </c>
      <c r="H2077" s="13">
        <v>35310.039048400002</v>
      </c>
      <c r="I2077" s="13">
        <v>102533.97930000001</v>
      </c>
      <c r="J2077" s="1">
        <v>224</v>
      </c>
      <c r="K2077" s="1">
        <v>2020</v>
      </c>
      <c r="L2077" s="2">
        <v>44054</v>
      </c>
      <c r="N2077" s="17" t="e">
        <f>IF(VLOOKUP(A2077, NHDWaterbody_resolvable_inDWSA!$A$1:$B$165,2,FALSE)&gt;0,"Yes","No")</f>
        <v>#N/A</v>
      </c>
    </row>
    <row r="2078" spans="1:14" x14ac:dyDescent="0.25">
      <c r="A2078" s="1" t="s">
        <v>16</v>
      </c>
      <c r="B2078" s="1">
        <v>100</v>
      </c>
      <c r="C2078" s="1">
        <v>9000000</v>
      </c>
      <c r="E2078" s="13">
        <v>6309.5766601599998</v>
      </c>
      <c r="F2078" s="13">
        <v>619441.5</v>
      </c>
      <c r="G2078" s="13">
        <v>613131.92333999998</v>
      </c>
      <c r="H2078" s="13">
        <v>27537.090512700001</v>
      </c>
      <c r="I2078" s="13">
        <v>88730.876708099997</v>
      </c>
      <c r="J2078" s="1">
        <v>224</v>
      </c>
      <c r="K2078" s="1">
        <v>2020</v>
      </c>
      <c r="L2078" s="2">
        <v>44054</v>
      </c>
      <c r="N2078" t="str">
        <f>IF(VLOOKUP(A2078, NHDWaterbody_resolvable_inDWSA!$A$1:$B$165,2,FALSE)&gt;0,"Yes","No")</f>
        <v>Yes</v>
      </c>
    </row>
    <row r="2079" spans="1:14" x14ac:dyDescent="0.25">
      <c r="A2079" s="1" t="s">
        <v>46</v>
      </c>
      <c r="B2079" s="1">
        <v>10</v>
      </c>
      <c r="C2079" s="1">
        <v>900000</v>
      </c>
      <c r="E2079" s="13">
        <v>6309.5766601599998</v>
      </c>
      <c r="F2079" s="13">
        <v>62517.3046875</v>
      </c>
      <c r="G2079" s="13">
        <v>56207.7280273</v>
      </c>
      <c r="H2079" s="13">
        <v>25633.815087899999</v>
      </c>
      <c r="I2079" s="13">
        <v>24235.660188599999</v>
      </c>
      <c r="J2079" s="1">
        <v>224</v>
      </c>
      <c r="K2079" s="1">
        <v>2020</v>
      </c>
      <c r="L2079" s="2">
        <v>44054</v>
      </c>
      <c r="N2079" t="e">
        <f>IF(VLOOKUP(A2079, NHDWaterbody_resolvable_inDWSA!$A$1:$B$165,2,FALSE)&gt;0,"Yes","No")</f>
        <v>#N/A</v>
      </c>
    </row>
    <row r="2080" spans="1:14" x14ac:dyDescent="0.25">
      <c r="A2080" s="1" t="s">
        <v>22</v>
      </c>
      <c r="B2080" s="1">
        <v>121</v>
      </c>
      <c r="C2080" s="1">
        <v>10890000</v>
      </c>
      <c r="E2080" s="13">
        <v>6309.5766601599998</v>
      </c>
      <c r="F2080" s="13">
        <v>173780.1875</v>
      </c>
      <c r="G2080" s="13">
        <v>167470.61084000001</v>
      </c>
      <c r="H2080" s="13">
        <v>19643.678311399999</v>
      </c>
      <c r="I2080" s="13">
        <v>31630.084707400001</v>
      </c>
      <c r="J2080" s="1">
        <v>224</v>
      </c>
      <c r="K2080" s="1">
        <v>2020</v>
      </c>
      <c r="L2080" s="2">
        <v>44054</v>
      </c>
      <c r="N2080" t="e">
        <f>IF(VLOOKUP(A2080, NHDWaterbody_resolvable_inDWSA!$A$1:$B$165,2,FALSE)&gt;0,"Yes","No")</f>
        <v>#N/A</v>
      </c>
    </row>
    <row r="2081" spans="1:14" x14ac:dyDescent="0.25">
      <c r="A2081" s="1" t="s">
        <v>26</v>
      </c>
      <c r="B2081" s="1">
        <v>358</v>
      </c>
      <c r="C2081" s="1">
        <v>32220000</v>
      </c>
      <c r="E2081" s="13">
        <v>6309.5766601599998</v>
      </c>
      <c r="F2081" s="13">
        <v>409260.84375</v>
      </c>
      <c r="G2081" s="13">
        <v>402951.26708999998</v>
      </c>
      <c r="H2081" s="13">
        <v>15832.614129600001</v>
      </c>
      <c r="I2081" s="13">
        <v>40889.168631400004</v>
      </c>
      <c r="J2081" s="1">
        <v>224</v>
      </c>
      <c r="K2081" s="1">
        <v>2020</v>
      </c>
      <c r="L2081" s="2">
        <v>44054</v>
      </c>
      <c r="N2081" s="17" t="e">
        <f>IF(VLOOKUP(A2081, NHDWaterbody_resolvable_inDWSA!$A$1:$B$165,2,FALSE)&gt;0,"Yes","No")</f>
        <v>#N/A</v>
      </c>
    </row>
    <row r="2082" spans="1:14" x14ac:dyDescent="0.25">
      <c r="A2082" s="1" t="s">
        <v>35</v>
      </c>
      <c r="B2082" s="1">
        <v>156</v>
      </c>
      <c r="C2082" s="1">
        <v>14040000</v>
      </c>
      <c r="E2082" s="13">
        <v>6309.5766601599998</v>
      </c>
      <c r="F2082" s="13">
        <v>301995.375</v>
      </c>
      <c r="G2082" s="13">
        <v>295685.79833999998</v>
      </c>
      <c r="H2082" s="13">
        <v>11995.579370699999</v>
      </c>
      <c r="I2082" s="13">
        <v>32076.794773900001</v>
      </c>
      <c r="J2082" s="1">
        <v>224</v>
      </c>
      <c r="K2082" s="1">
        <v>2020</v>
      </c>
      <c r="L2082" s="2">
        <v>44054</v>
      </c>
      <c r="N2082" t="e">
        <f>IF(VLOOKUP(A2082, NHDWaterbody_resolvable_inDWSA!$A$1:$B$165,2,FALSE)&gt;0,"Yes","No")</f>
        <v>#N/A</v>
      </c>
    </row>
    <row r="2083" spans="1:14" x14ac:dyDescent="0.25">
      <c r="A2083" s="1" t="s">
        <v>27</v>
      </c>
      <c r="B2083" s="1">
        <v>251</v>
      </c>
      <c r="C2083" s="1">
        <v>22590000</v>
      </c>
      <c r="E2083" s="13">
        <v>6309.5766601599998</v>
      </c>
      <c r="F2083" s="13">
        <v>301995.375</v>
      </c>
      <c r="G2083" s="13">
        <v>295685.79833999998</v>
      </c>
      <c r="H2083" s="13">
        <v>11474.904238499999</v>
      </c>
      <c r="I2083" s="13">
        <v>29484.030090799999</v>
      </c>
      <c r="J2083" s="1">
        <v>224</v>
      </c>
      <c r="K2083" s="1">
        <v>2020</v>
      </c>
      <c r="L2083" s="2">
        <v>44054</v>
      </c>
      <c r="N2083" s="17" t="e">
        <f>IF(VLOOKUP(A2083, NHDWaterbody_resolvable_inDWSA!$A$1:$B$165,2,FALSE)&gt;0,"Yes","No")</f>
        <v>#N/A</v>
      </c>
    </row>
    <row r="2084" spans="1:14" x14ac:dyDescent="0.25">
      <c r="A2084" s="1" t="s">
        <v>23</v>
      </c>
      <c r="B2084" s="1">
        <v>108</v>
      </c>
      <c r="C2084" s="1">
        <v>9720000</v>
      </c>
      <c r="E2084" s="13">
        <v>6309.5766601599998</v>
      </c>
      <c r="F2084" s="13">
        <v>108642.617188</v>
      </c>
      <c r="G2084" s="13">
        <v>102333.040527</v>
      </c>
      <c r="H2084" s="13">
        <v>10843.3267144</v>
      </c>
      <c r="I2084" s="13">
        <v>18543.778118400001</v>
      </c>
      <c r="J2084" s="1">
        <v>224</v>
      </c>
      <c r="K2084" s="1">
        <v>2020</v>
      </c>
      <c r="L2084" s="2">
        <v>44054</v>
      </c>
      <c r="N2084" t="e">
        <f>IF(VLOOKUP(A2084, NHDWaterbody_resolvable_inDWSA!$A$1:$B$165,2,FALSE)&gt;0,"Yes","No")</f>
        <v>#N/A</v>
      </c>
    </row>
    <row r="2085" spans="1:14" x14ac:dyDescent="0.25">
      <c r="A2085" s="1" t="s">
        <v>40</v>
      </c>
      <c r="B2085" s="1">
        <v>24</v>
      </c>
      <c r="C2085" s="1">
        <v>2160000</v>
      </c>
      <c r="E2085" s="13">
        <v>6309.5766601599998</v>
      </c>
      <c r="F2085" s="13">
        <v>31332.8789063</v>
      </c>
      <c r="G2085" s="13">
        <v>25023.3022461</v>
      </c>
      <c r="H2085" s="13">
        <v>8693.3244018599999</v>
      </c>
      <c r="I2085" s="13">
        <v>5794.5941929399996</v>
      </c>
      <c r="J2085" s="1">
        <v>224</v>
      </c>
      <c r="K2085" s="1">
        <v>2020</v>
      </c>
      <c r="L2085" s="2">
        <v>44054</v>
      </c>
      <c r="N2085" t="str">
        <f>IF(VLOOKUP(A2085, NHDWaterbody_resolvable_inDWSA!$A$1:$B$165,2,FALSE)&gt;0,"Yes","No")</f>
        <v>Yes</v>
      </c>
    </row>
    <row r="2086" spans="1:14" x14ac:dyDescent="0.25">
      <c r="A2086" s="1" t="s">
        <v>30</v>
      </c>
      <c r="B2086" s="1">
        <v>562</v>
      </c>
      <c r="C2086" s="1">
        <v>50580000</v>
      </c>
      <c r="E2086" s="13">
        <v>6309.5766601599998</v>
      </c>
      <c r="F2086" s="13">
        <v>183653.90625</v>
      </c>
      <c r="G2086" s="13">
        <v>177344.32959000001</v>
      </c>
      <c r="H2086" s="13">
        <v>7678.4330837500002</v>
      </c>
      <c r="I2086" s="13">
        <v>11812.579625599999</v>
      </c>
      <c r="J2086" s="1">
        <v>224</v>
      </c>
      <c r="K2086" s="1">
        <v>2020</v>
      </c>
      <c r="L2086" s="2">
        <v>44054</v>
      </c>
      <c r="N2086" t="e">
        <f>IF(VLOOKUP(A2086, NHDWaterbody_resolvable_inDWSA!$A$1:$B$165,2,FALSE)&gt;0,"Yes","No")</f>
        <v>#N/A</v>
      </c>
    </row>
    <row r="2087" spans="1:14" x14ac:dyDescent="0.25">
      <c r="A2087" s="1" t="s">
        <v>32</v>
      </c>
      <c r="B2087" s="1">
        <v>123</v>
      </c>
      <c r="C2087" s="1">
        <v>11070000</v>
      </c>
      <c r="E2087" s="13">
        <v>6309.5766601599998</v>
      </c>
      <c r="F2087" s="13">
        <v>6309.5766601599998</v>
      </c>
      <c r="G2087" s="13">
        <v>0</v>
      </c>
      <c r="H2087" s="13">
        <v>6309.5766601599998</v>
      </c>
      <c r="I2087" s="13">
        <v>0</v>
      </c>
      <c r="J2087" s="1">
        <v>224</v>
      </c>
      <c r="K2087" s="1">
        <v>2020</v>
      </c>
      <c r="L2087" s="2">
        <v>44054</v>
      </c>
      <c r="N2087" s="17" t="e">
        <f>IF(VLOOKUP(A2087, NHDWaterbody_resolvable_inDWSA!$A$1:$B$165,2,FALSE)&gt;0,"Yes","No")</f>
        <v>#N/A</v>
      </c>
    </row>
    <row r="2088" spans="1:14" x14ac:dyDescent="0.25">
      <c r="A2088" s="1" t="s">
        <v>33</v>
      </c>
      <c r="B2088" s="1">
        <v>239</v>
      </c>
      <c r="C2088" s="1">
        <v>21510000</v>
      </c>
      <c r="E2088" s="13">
        <v>6309.5766601599998</v>
      </c>
      <c r="F2088" s="13">
        <v>6309.5766601599998</v>
      </c>
      <c r="G2088" s="13">
        <v>0</v>
      </c>
      <c r="H2088" s="13">
        <v>6309.5766601599998</v>
      </c>
      <c r="I2088" s="13">
        <v>0</v>
      </c>
      <c r="J2088" s="1">
        <v>224</v>
      </c>
      <c r="K2088" s="1">
        <v>2020</v>
      </c>
      <c r="L2088" s="2">
        <v>44054</v>
      </c>
      <c r="N2088" t="str">
        <f>IF(VLOOKUP(A2088, NHDWaterbody_resolvable_inDWSA!$A$1:$B$165,2,FALSE)&gt;0,"Yes","No")</f>
        <v>Yes</v>
      </c>
    </row>
    <row r="2089" spans="1:14" x14ac:dyDescent="0.25">
      <c r="A2089" s="1" t="s">
        <v>52</v>
      </c>
      <c r="B2089" s="1">
        <v>52</v>
      </c>
      <c r="C2089" s="1">
        <v>4680000</v>
      </c>
      <c r="E2089" s="13">
        <v>6309.5766601599998</v>
      </c>
      <c r="F2089" s="13">
        <v>6309.5766601599998</v>
      </c>
      <c r="G2089" s="13">
        <v>0</v>
      </c>
      <c r="H2089" s="13">
        <v>6309.5766601599998</v>
      </c>
      <c r="I2089" s="13">
        <v>0</v>
      </c>
      <c r="J2089" s="1">
        <v>224</v>
      </c>
      <c r="K2089" s="1">
        <v>2020</v>
      </c>
      <c r="L2089" s="2">
        <v>44054</v>
      </c>
      <c r="N2089" t="e">
        <f>IF(VLOOKUP(A2089, NHDWaterbody_resolvable_inDWSA!$A$1:$B$165,2,FALSE)&gt;0,"Yes","No")</f>
        <v>#N/A</v>
      </c>
    </row>
    <row r="2090" spans="1:14" x14ac:dyDescent="0.25">
      <c r="A2090" s="1" t="s">
        <v>37</v>
      </c>
      <c r="B2090" s="1">
        <v>139</v>
      </c>
      <c r="C2090" s="1">
        <v>12510000</v>
      </c>
      <c r="E2090" s="13">
        <v>6309.5766601599998</v>
      </c>
      <c r="F2090" s="13">
        <v>6309.5766601599998</v>
      </c>
      <c r="G2090" s="13">
        <v>0</v>
      </c>
      <c r="H2090" s="13">
        <v>6309.5766601599998</v>
      </c>
      <c r="I2090" s="13">
        <v>0</v>
      </c>
      <c r="J2090" s="1">
        <v>224</v>
      </c>
      <c r="K2090" s="1">
        <v>2020</v>
      </c>
      <c r="L2090" s="2">
        <v>44054</v>
      </c>
      <c r="N2090" s="17" t="e">
        <f>IF(VLOOKUP(A2090, NHDWaterbody_resolvable_inDWSA!$A$1:$B$165,2,FALSE)&gt;0,"Yes","No")</f>
        <v>#N/A</v>
      </c>
    </row>
    <row r="2091" spans="1:14" x14ac:dyDescent="0.25">
      <c r="A2091" s="1" t="s">
        <v>38</v>
      </c>
      <c r="B2091" s="1">
        <v>163</v>
      </c>
      <c r="C2091" s="1">
        <v>14670000</v>
      </c>
      <c r="E2091" s="13">
        <v>6309.5766601599998</v>
      </c>
      <c r="F2091" s="13">
        <v>6309.5766601599998</v>
      </c>
      <c r="G2091" s="13">
        <v>0</v>
      </c>
      <c r="H2091" s="13">
        <v>6309.5766601599998</v>
      </c>
      <c r="I2091" s="13">
        <v>0</v>
      </c>
      <c r="J2091" s="1">
        <v>224</v>
      </c>
      <c r="K2091" s="1">
        <v>2020</v>
      </c>
      <c r="L2091" s="2">
        <v>44054</v>
      </c>
      <c r="N2091" s="17" t="e">
        <f>IF(VLOOKUP(A2091, NHDWaterbody_resolvable_inDWSA!$A$1:$B$165,2,FALSE)&gt;0,"Yes","No")</f>
        <v>#N/A</v>
      </c>
    </row>
    <row r="2092" spans="1:14" x14ac:dyDescent="0.25">
      <c r="A2092" s="1" t="s">
        <v>39</v>
      </c>
      <c r="B2092" s="1">
        <v>30</v>
      </c>
      <c r="C2092" s="1">
        <v>2700000</v>
      </c>
      <c r="E2092" s="13">
        <v>6309.5766601599998</v>
      </c>
      <c r="F2092" s="13">
        <v>6309.5766601599998</v>
      </c>
      <c r="G2092" s="13">
        <v>0</v>
      </c>
      <c r="H2092" s="13">
        <v>6309.5766601599998</v>
      </c>
      <c r="I2092" s="13">
        <v>0</v>
      </c>
      <c r="J2092" s="1">
        <v>224</v>
      </c>
      <c r="K2092" s="1">
        <v>2020</v>
      </c>
      <c r="L2092" s="2">
        <v>44054</v>
      </c>
      <c r="N2092" t="e">
        <f>IF(VLOOKUP(A2092, NHDWaterbody_resolvable_inDWSA!$A$1:$B$165,2,FALSE)&gt;0,"Yes","No")</f>
        <v>#N/A</v>
      </c>
    </row>
    <row r="2093" spans="1:14" x14ac:dyDescent="0.25">
      <c r="A2093" s="1" t="s">
        <v>41</v>
      </c>
      <c r="B2093" s="1">
        <v>39</v>
      </c>
      <c r="C2093" s="1">
        <v>3510000</v>
      </c>
      <c r="E2093" s="13">
        <v>6309.5766601599998</v>
      </c>
      <c r="F2093" s="13">
        <v>6309.5766601599998</v>
      </c>
      <c r="G2093" s="13">
        <v>0</v>
      </c>
      <c r="H2093" s="13">
        <v>6309.5766601599998</v>
      </c>
      <c r="I2093" s="13">
        <v>0</v>
      </c>
      <c r="J2093" s="1">
        <v>224</v>
      </c>
      <c r="K2093" s="1">
        <v>2020</v>
      </c>
      <c r="L2093" s="2">
        <v>44054</v>
      </c>
      <c r="N2093" t="str">
        <f>IF(VLOOKUP(A2093, NHDWaterbody_resolvable_inDWSA!$A$1:$B$165,2,FALSE)&gt;0,"Yes","No")</f>
        <v>Yes</v>
      </c>
    </row>
    <row r="2094" spans="1:14" x14ac:dyDescent="0.25">
      <c r="A2094" s="1" t="s">
        <v>42</v>
      </c>
      <c r="B2094" s="1">
        <v>56</v>
      </c>
      <c r="C2094" s="1">
        <v>5040000</v>
      </c>
      <c r="E2094" s="13">
        <v>6309.5766601599998</v>
      </c>
      <c r="F2094" s="13">
        <v>6309.5766601599998</v>
      </c>
      <c r="G2094" s="13">
        <v>0</v>
      </c>
      <c r="H2094" s="13">
        <v>6309.5766601599998</v>
      </c>
      <c r="I2094" s="13">
        <v>0</v>
      </c>
      <c r="J2094" s="1">
        <v>224</v>
      </c>
      <c r="K2094" s="1">
        <v>2020</v>
      </c>
      <c r="L2094" s="2">
        <v>44054</v>
      </c>
      <c r="N2094" s="17" t="str">
        <f>IF(VLOOKUP(A2094, NHDWaterbody_resolvable_inDWSA!$A$1:$B$165,2,FALSE)&gt;0,"Yes","No")</f>
        <v>Yes</v>
      </c>
    </row>
    <row r="2095" spans="1:14" x14ac:dyDescent="0.25">
      <c r="A2095" s="1" t="s">
        <v>43</v>
      </c>
      <c r="B2095" s="1">
        <v>24</v>
      </c>
      <c r="C2095" s="1">
        <v>2160000</v>
      </c>
      <c r="E2095" s="13">
        <v>6309.5766601599998</v>
      </c>
      <c r="F2095" s="13">
        <v>6309.5766601599998</v>
      </c>
      <c r="G2095" s="13">
        <v>0</v>
      </c>
      <c r="H2095" s="13">
        <v>6309.5766601599998</v>
      </c>
      <c r="I2095" s="13">
        <v>0</v>
      </c>
      <c r="J2095" s="1">
        <v>224</v>
      </c>
      <c r="K2095" s="1">
        <v>2020</v>
      </c>
      <c r="L2095" s="2">
        <v>44054</v>
      </c>
      <c r="N2095" t="e">
        <f>IF(VLOOKUP(A2095, NHDWaterbody_resolvable_inDWSA!$A$1:$B$165,2,FALSE)&gt;0,"Yes","No")</f>
        <v>#N/A</v>
      </c>
    </row>
    <row r="2096" spans="1:14" x14ac:dyDescent="0.25">
      <c r="A2096" s="1" t="s">
        <v>44</v>
      </c>
      <c r="B2096" s="1">
        <v>92</v>
      </c>
      <c r="C2096" s="1">
        <v>8280000</v>
      </c>
      <c r="E2096" s="13">
        <v>6309.5766601599998</v>
      </c>
      <c r="F2096" s="13">
        <v>6309.5766601599998</v>
      </c>
      <c r="G2096" s="13">
        <v>0</v>
      </c>
      <c r="H2096" s="13">
        <v>6309.5766601599998</v>
      </c>
      <c r="I2096" s="13">
        <v>0</v>
      </c>
      <c r="J2096" s="1">
        <v>224</v>
      </c>
      <c r="K2096" s="1">
        <v>2020</v>
      </c>
      <c r="L2096" s="2">
        <v>44054</v>
      </c>
      <c r="N2096" s="17" t="str">
        <f>IF(VLOOKUP(A2096, NHDWaterbody_resolvable_inDWSA!$A$1:$B$165,2,FALSE)&gt;0,"Yes","No")</f>
        <v>Yes</v>
      </c>
    </row>
    <row r="2097" spans="1:14" x14ac:dyDescent="0.25">
      <c r="A2097" s="1" t="s">
        <v>45</v>
      </c>
      <c r="B2097" s="1">
        <v>24</v>
      </c>
      <c r="C2097" s="1">
        <v>2160000</v>
      </c>
      <c r="E2097" s="13">
        <v>6309.5766601599998</v>
      </c>
      <c r="F2097" s="13">
        <v>6309.5766601599998</v>
      </c>
      <c r="G2097" s="13">
        <v>0</v>
      </c>
      <c r="H2097" s="13">
        <v>6309.5766601599998</v>
      </c>
      <c r="I2097" s="13">
        <v>0</v>
      </c>
      <c r="J2097" s="1">
        <v>224</v>
      </c>
      <c r="K2097" s="1">
        <v>2020</v>
      </c>
      <c r="L2097" s="2">
        <v>44054</v>
      </c>
      <c r="N2097" s="17" t="str">
        <f>IF(VLOOKUP(A2097, NHDWaterbody_resolvable_inDWSA!$A$1:$B$165,2,FALSE)&gt;0,"Yes","No")</f>
        <v>Yes</v>
      </c>
    </row>
    <row r="2098" spans="1:14" x14ac:dyDescent="0.25">
      <c r="A2098" s="1" t="s">
        <v>25</v>
      </c>
      <c r="B2098" s="1">
        <v>50</v>
      </c>
      <c r="C2098" s="1">
        <v>4500000</v>
      </c>
      <c r="E2098" s="13">
        <v>6309.5766601599998</v>
      </c>
      <c r="F2098" s="13">
        <v>6309.5766601599998</v>
      </c>
      <c r="G2098" s="13">
        <v>0</v>
      </c>
      <c r="H2098" s="13">
        <v>6309.5766601599998</v>
      </c>
      <c r="I2098" s="13">
        <v>0</v>
      </c>
      <c r="J2098" s="1">
        <v>224</v>
      </c>
      <c r="K2098" s="1">
        <v>2020</v>
      </c>
      <c r="L2098" s="2">
        <v>44054</v>
      </c>
      <c r="N2098" s="17" t="e">
        <f>IF(VLOOKUP(A2098, NHDWaterbody_resolvable_inDWSA!$A$1:$B$165,2,FALSE)&gt;0,"Yes","No")</f>
        <v>#N/A</v>
      </c>
    </row>
    <row r="2099" spans="1:14" x14ac:dyDescent="0.25">
      <c r="A2099" s="1" t="s">
        <v>28</v>
      </c>
      <c r="B2099" s="1">
        <v>128</v>
      </c>
      <c r="C2099" s="1">
        <v>11520000</v>
      </c>
      <c r="E2099" s="13">
        <v>6309.5766601599998</v>
      </c>
      <c r="F2099" s="13">
        <v>6309.5766601599998</v>
      </c>
      <c r="G2099" s="13">
        <v>0</v>
      </c>
      <c r="H2099" s="13">
        <v>6309.5766601599998</v>
      </c>
      <c r="I2099" s="13">
        <v>0</v>
      </c>
      <c r="J2099" s="1">
        <v>224</v>
      </c>
      <c r="K2099" s="1">
        <v>2020</v>
      </c>
      <c r="L2099" s="2">
        <v>44054</v>
      </c>
      <c r="N2099" t="str">
        <f>IF(VLOOKUP(A2099, NHDWaterbody_resolvable_inDWSA!$A$1:$B$165,2,FALSE)&gt;0,"Yes","No")</f>
        <v>Yes</v>
      </c>
    </row>
    <row r="2100" spans="1:14" x14ac:dyDescent="0.25">
      <c r="A2100" s="1" t="s">
        <v>51</v>
      </c>
      <c r="B2100" s="1">
        <v>28</v>
      </c>
      <c r="C2100" s="1">
        <v>2520000</v>
      </c>
      <c r="E2100" s="13">
        <v>6309.5766601599998</v>
      </c>
      <c r="F2100" s="13">
        <v>6309.5766601599998</v>
      </c>
      <c r="G2100" s="13">
        <v>0</v>
      </c>
      <c r="H2100" s="13">
        <v>6309.5766601599998</v>
      </c>
      <c r="I2100" s="13">
        <v>0</v>
      </c>
      <c r="J2100" s="1">
        <v>224</v>
      </c>
      <c r="K2100" s="1">
        <v>2020</v>
      </c>
      <c r="L2100" s="2">
        <v>44054</v>
      </c>
      <c r="N2100" t="str">
        <f>IF(VLOOKUP(A2100, NHDWaterbody_resolvable_inDWSA!$A$1:$B$165,2,FALSE)&gt;0,"Yes","No")</f>
        <v>Yes</v>
      </c>
    </row>
    <row r="2101" spans="1:14" x14ac:dyDescent="0.25">
      <c r="A2101" s="1" t="s">
        <v>53</v>
      </c>
      <c r="B2101" s="1">
        <v>77</v>
      </c>
      <c r="C2101" s="1">
        <v>6930000</v>
      </c>
      <c r="E2101" s="13">
        <v>6309.5766601599998</v>
      </c>
      <c r="F2101" s="13">
        <v>6309.5766601599998</v>
      </c>
      <c r="G2101" s="13">
        <v>0</v>
      </c>
      <c r="H2101" s="13">
        <v>6309.5766601599998</v>
      </c>
      <c r="I2101" s="13">
        <v>0</v>
      </c>
      <c r="J2101" s="1">
        <v>224</v>
      </c>
      <c r="K2101" s="1">
        <v>2020</v>
      </c>
      <c r="L2101" s="2">
        <v>44054</v>
      </c>
      <c r="N2101" s="17" t="str">
        <f>IF(VLOOKUP(A2101, NHDWaterbody_resolvable_inDWSA!$A$1:$B$165,2,FALSE)&gt;0,"Yes","No")</f>
        <v>Yes</v>
      </c>
    </row>
    <row r="2102" spans="1:14" x14ac:dyDescent="0.25">
      <c r="A2102" s="1" t="s">
        <v>54</v>
      </c>
      <c r="B2102" s="1">
        <v>61</v>
      </c>
      <c r="C2102" s="1">
        <v>5490000</v>
      </c>
      <c r="E2102" s="13">
        <v>6309.5766601599998</v>
      </c>
      <c r="F2102" s="13">
        <v>6309.5766601599998</v>
      </c>
      <c r="G2102" s="13">
        <v>0</v>
      </c>
      <c r="H2102" s="13">
        <v>6309.5766601599998</v>
      </c>
      <c r="I2102" s="13">
        <v>0</v>
      </c>
      <c r="J2102" s="1">
        <v>224</v>
      </c>
      <c r="K2102" s="1">
        <v>2020</v>
      </c>
      <c r="L2102" s="2">
        <v>44054</v>
      </c>
      <c r="N2102" t="str">
        <f>IF(VLOOKUP(A2102, NHDWaterbody_resolvable_inDWSA!$A$1:$B$165,2,FALSE)&gt;0,"Yes","No")</f>
        <v>Yes</v>
      </c>
    </row>
    <row r="2103" spans="1:14" x14ac:dyDescent="0.25">
      <c r="A2103" s="1" t="s">
        <v>48</v>
      </c>
      <c r="B2103" s="1">
        <v>47</v>
      </c>
      <c r="C2103" s="1">
        <v>4230000</v>
      </c>
      <c r="E2103" s="13">
        <v>6309.5766601599998</v>
      </c>
      <c r="F2103" s="13">
        <v>6309.5766601599998</v>
      </c>
      <c r="G2103" s="13">
        <v>0</v>
      </c>
      <c r="H2103" s="13">
        <v>6309.5766601599998</v>
      </c>
      <c r="I2103" s="13">
        <v>0</v>
      </c>
      <c r="J2103" s="1">
        <v>224</v>
      </c>
      <c r="K2103" s="1">
        <v>2020</v>
      </c>
      <c r="L2103" s="2">
        <v>44054</v>
      </c>
      <c r="N2103" t="str">
        <f>IF(VLOOKUP(A2103, NHDWaterbody_resolvable_inDWSA!$A$1:$B$165,2,FALSE)&gt;0,"Yes","No")</f>
        <v>Yes</v>
      </c>
    </row>
    <row r="2104" spans="1:14" x14ac:dyDescent="0.25">
      <c r="A2104" s="1" t="s">
        <v>13</v>
      </c>
      <c r="B2104" s="1">
        <v>15</v>
      </c>
      <c r="C2104" s="1">
        <v>1350000</v>
      </c>
      <c r="E2104" s="13">
        <v>376704</v>
      </c>
      <c r="F2104" s="13">
        <v>6854886</v>
      </c>
      <c r="G2104" s="13">
        <v>6478182</v>
      </c>
      <c r="H2104" s="13">
        <v>2828419.1833299999</v>
      </c>
      <c r="I2104" s="13">
        <v>1768271.39069</v>
      </c>
      <c r="J2104" s="1">
        <v>223</v>
      </c>
      <c r="K2104" s="1">
        <v>2020</v>
      </c>
      <c r="L2104" s="2">
        <v>44053</v>
      </c>
      <c r="N2104" s="17" t="e">
        <f>IF(VLOOKUP(A2104, NHDWaterbody_resolvable_inDWSA!$A$1:$B$165,2,FALSE)&gt;0,"Yes","No")</f>
        <v>#N/A</v>
      </c>
    </row>
    <row r="2105" spans="1:14" x14ac:dyDescent="0.25">
      <c r="A2105" s="1" t="s">
        <v>20</v>
      </c>
      <c r="B2105" s="1">
        <v>2559</v>
      </c>
      <c r="C2105" s="1">
        <v>230310000</v>
      </c>
      <c r="E2105" s="13">
        <v>6309.5766601599998</v>
      </c>
      <c r="F2105" s="13">
        <v>4405552</v>
      </c>
      <c r="G2105" s="13">
        <v>4399242.4233400002</v>
      </c>
      <c r="H2105" s="13">
        <v>868142.24972900003</v>
      </c>
      <c r="I2105" s="13">
        <v>600401.77785099996</v>
      </c>
      <c r="J2105" s="1">
        <v>223</v>
      </c>
      <c r="K2105" s="1">
        <v>2020</v>
      </c>
      <c r="L2105" s="2">
        <v>44053</v>
      </c>
      <c r="N2105" t="e">
        <f>IF(VLOOKUP(A2105, NHDWaterbody_resolvable_inDWSA!$A$1:$B$165,2,FALSE)&gt;0,"Yes","No")</f>
        <v>#N/A</v>
      </c>
    </row>
    <row r="2106" spans="1:14" x14ac:dyDescent="0.25">
      <c r="A2106" s="1" t="s">
        <v>18</v>
      </c>
      <c r="B2106" s="1">
        <v>87</v>
      </c>
      <c r="C2106" s="1">
        <v>7830000</v>
      </c>
      <c r="E2106" s="13">
        <v>6309.5766601599998</v>
      </c>
      <c r="F2106" s="13">
        <v>1923092.5</v>
      </c>
      <c r="G2106" s="13">
        <v>1916782.92334</v>
      </c>
      <c r="H2106" s="13">
        <v>764646.797212</v>
      </c>
      <c r="I2106" s="13">
        <v>503906.28759700002</v>
      </c>
      <c r="J2106" s="1">
        <v>223</v>
      </c>
      <c r="K2106" s="1">
        <v>2020</v>
      </c>
      <c r="L2106" s="2">
        <v>44053</v>
      </c>
      <c r="N2106" s="17" t="e">
        <f>IF(VLOOKUP(A2106, NHDWaterbody_resolvable_inDWSA!$A$1:$B$165,2,FALSE)&gt;0,"Yes","No")</f>
        <v>#N/A</v>
      </c>
    </row>
    <row r="2107" spans="1:14" x14ac:dyDescent="0.25">
      <c r="A2107" s="1" t="s">
        <v>34</v>
      </c>
      <c r="B2107" s="1">
        <v>32</v>
      </c>
      <c r="C2107" s="1">
        <v>2880000</v>
      </c>
      <c r="E2107" s="13">
        <v>73790.4296875</v>
      </c>
      <c r="F2107" s="13">
        <v>1106624.125</v>
      </c>
      <c r="G2107" s="13">
        <v>1032833.69531</v>
      </c>
      <c r="H2107" s="13">
        <v>585309.999756</v>
      </c>
      <c r="I2107" s="13">
        <v>307672.56900700001</v>
      </c>
      <c r="J2107" s="1">
        <v>223</v>
      </c>
      <c r="K2107" s="1">
        <v>2020</v>
      </c>
      <c r="L2107" s="2">
        <v>44053</v>
      </c>
      <c r="N2107" t="str">
        <f>IF(VLOOKUP(A2107, NHDWaterbody_resolvable_inDWSA!$A$1:$B$165,2,FALSE)&gt;0,"Yes","No")</f>
        <v>Yes</v>
      </c>
    </row>
    <row r="2108" spans="1:14" x14ac:dyDescent="0.25">
      <c r="A2108" s="1" t="s">
        <v>14</v>
      </c>
      <c r="B2108" s="1">
        <v>110</v>
      </c>
      <c r="C2108" s="1">
        <v>9900000</v>
      </c>
      <c r="E2108" s="13">
        <v>6309.5766601599998</v>
      </c>
      <c r="F2108" s="13">
        <v>2466040.5</v>
      </c>
      <c r="G2108" s="13">
        <v>2459730.9233400002</v>
      </c>
      <c r="H2108" s="13">
        <v>472323.80888700002</v>
      </c>
      <c r="I2108" s="13">
        <v>566983.70197099994</v>
      </c>
      <c r="J2108" s="1">
        <v>223</v>
      </c>
      <c r="K2108" s="1">
        <v>2020</v>
      </c>
      <c r="L2108" s="2">
        <v>44053</v>
      </c>
      <c r="N2108" s="17" t="e">
        <f>IF(VLOOKUP(A2108, NHDWaterbody_resolvable_inDWSA!$A$1:$B$165,2,FALSE)&gt;0,"Yes","No")</f>
        <v>#N/A</v>
      </c>
    </row>
    <row r="2109" spans="1:14" x14ac:dyDescent="0.25">
      <c r="A2109" s="1" t="s">
        <v>21</v>
      </c>
      <c r="B2109" s="1">
        <v>2300</v>
      </c>
      <c r="C2109" s="1">
        <v>207000000</v>
      </c>
      <c r="E2109" s="13">
        <v>6309.5766601599998</v>
      </c>
      <c r="F2109" s="13">
        <v>5058249.5</v>
      </c>
      <c r="G2109" s="13">
        <v>5051939.9233400002</v>
      </c>
      <c r="H2109" s="13">
        <v>384455.31507700001</v>
      </c>
      <c r="I2109" s="13">
        <v>516854.11510400003</v>
      </c>
      <c r="J2109" s="1">
        <v>223</v>
      </c>
      <c r="K2109" s="1">
        <v>2020</v>
      </c>
      <c r="L2109" s="2">
        <v>44053</v>
      </c>
      <c r="N2109" s="17" t="e">
        <f>IF(VLOOKUP(A2109, NHDWaterbody_resolvable_inDWSA!$A$1:$B$165,2,FALSE)&gt;0,"Yes","No")</f>
        <v>#N/A</v>
      </c>
    </row>
    <row r="2110" spans="1:14" x14ac:dyDescent="0.25">
      <c r="A2110" s="1" t="s">
        <v>49</v>
      </c>
      <c r="B2110" s="1">
        <v>101</v>
      </c>
      <c r="C2110" s="1">
        <v>9090000</v>
      </c>
      <c r="E2110" s="13">
        <v>6309.5766601599998</v>
      </c>
      <c r="F2110" s="13">
        <v>2535130.25</v>
      </c>
      <c r="G2110" s="13">
        <v>2528820.6733400002</v>
      </c>
      <c r="H2110" s="13">
        <v>383562.69343699998</v>
      </c>
      <c r="I2110" s="13">
        <v>334767.71292700002</v>
      </c>
      <c r="J2110" s="1">
        <v>223</v>
      </c>
      <c r="K2110" s="1">
        <v>2020</v>
      </c>
      <c r="L2110" s="2">
        <v>44053</v>
      </c>
      <c r="N2110" t="str">
        <f>IF(VLOOKUP(A2110, NHDWaterbody_resolvable_inDWSA!$A$1:$B$165,2,FALSE)&gt;0,"Yes","No")</f>
        <v>Yes</v>
      </c>
    </row>
    <row r="2111" spans="1:14" x14ac:dyDescent="0.25">
      <c r="A2111" s="1" t="s">
        <v>47</v>
      </c>
      <c r="B2111" s="1">
        <v>38</v>
      </c>
      <c r="C2111" s="1">
        <v>3420000</v>
      </c>
      <c r="E2111" s="13">
        <v>6309.5766601599998</v>
      </c>
      <c r="F2111" s="13">
        <v>469894.28125</v>
      </c>
      <c r="G2111" s="13">
        <v>463584.70458999998</v>
      </c>
      <c r="H2111" s="13">
        <v>144936.03732800001</v>
      </c>
      <c r="I2111" s="13">
        <v>134327.43302200001</v>
      </c>
      <c r="J2111" s="1">
        <v>223</v>
      </c>
      <c r="K2111" s="1">
        <v>2020</v>
      </c>
      <c r="L2111" s="2">
        <v>44053</v>
      </c>
      <c r="N2111" s="17" t="e">
        <f>IF(VLOOKUP(A2111, NHDWaterbody_resolvable_inDWSA!$A$1:$B$165,2,FALSE)&gt;0,"Yes","No")</f>
        <v>#N/A</v>
      </c>
    </row>
    <row r="2112" spans="1:14" x14ac:dyDescent="0.25">
      <c r="A2112" s="1" t="s">
        <v>31</v>
      </c>
      <c r="B2112" s="1">
        <v>128</v>
      </c>
      <c r="C2112" s="1">
        <v>11520000</v>
      </c>
      <c r="E2112" s="13">
        <v>6309.5766601599998</v>
      </c>
      <c r="F2112" s="13">
        <v>483059.09375</v>
      </c>
      <c r="G2112" s="13">
        <v>476749.51708999998</v>
      </c>
      <c r="H2112" s="13">
        <v>143540.839977</v>
      </c>
      <c r="I2112" s="13">
        <v>124129.224606</v>
      </c>
      <c r="J2112" s="1">
        <v>223</v>
      </c>
      <c r="K2112" s="1">
        <v>2020</v>
      </c>
      <c r="L2112" s="2">
        <v>44053</v>
      </c>
      <c r="N2112" s="17" t="e">
        <f>IF(VLOOKUP(A2112, NHDWaterbody_resolvable_inDWSA!$A$1:$B$165,2,FALSE)&gt;0,"Yes","No")</f>
        <v>#N/A</v>
      </c>
    </row>
    <row r="2113" spans="1:14" x14ac:dyDescent="0.25">
      <c r="A2113" s="1" t="s">
        <v>17</v>
      </c>
      <c r="B2113" s="1">
        <v>813</v>
      </c>
      <c r="C2113" s="1">
        <v>73170000</v>
      </c>
      <c r="E2113" s="13">
        <v>6309.5766601599998</v>
      </c>
      <c r="F2113" s="13">
        <v>636795.75</v>
      </c>
      <c r="G2113" s="13">
        <v>630486.17333999998</v>
      </c>
      <c r="H2113" s="13">
        <v>141363.29155600001</v>
      </c>
      <c r="I2113" s="13">
        <v>103809.30360299999</v>
      </c>
      <c r="J2113" s="1">
        <v>223</v>
      </c>
      <c r="K2113" s="1">
        <v>2020</v>
      </c>
      <c r="L2113" s="2">
        <v>44053</v>
      </c>
      <c r="N2113" t="e">
        <f>IF(VLOOKUP(A2113, NHDWaterbody_resolvable_inDWSA!$A$1:$B$165,2,FALSE)&gt;0,"Yes","No")</f>
        <v>#N/A</v>
      </c>
    </row>
    <row r="2114" spans="1:14" x14ac:dyDescent="0.25">
      <c r="A2114" s="1" t="s">
        <v>50</v>
      </c>
      <c r="B2114" s="1">
        <v>57</v>
      </c>
      <c r="C2114" s="1">
        <v>5130000</v>
      </c>
      <c r="E2114" s="13">
        <v>6309.5766601599998</v>
      </c>
      <c r="F2114" s="13">
        <v>731139.625</v>
      </c>
      <c r="G2114" s="13">
        <v>724830.04833999998</v>
      </c>
      <c r="H2114" s="13">
        <v>134234.017441</v>
      </c>
      <c r="I2114" s="13">
        <v>171747.44014699999</v>
      </c>
      <c r="J2114" s="1">
        <v>223</v>
      </c>
      <c r="K2114" s="1">
        <v>2020</v>
      </c>
      <c r="L2114" s="2">
        <v>44053</v>
      </c>
      <c r="N2114" s="17" t="e">
        <f>IF(VLOOKUP(A2114, NHDWaterbody_resolvable_inDWSA!$A$1:$B$165,2,FALSE)&gt;0,"Yes","No")</f>
        <v>#N/A</v>
      </c>
    </row>
    <row r="2115" spans="1:14" x14ac:dyDescent="0.25">
      <c r="A2115" s="1" t="s">
        <v>15</v>
      </c>
      <c r="B2115" s="1">
        <v>1097</v>
      </c>
      <c r="C2115" s="1">
        <v>98730000</v>
      </c>
      <c r="E2115" s="13">
        <v>6309.5766601599998</v>
      </c>
      <c r="F2115" s="13">
        <v>1306171.375</v>
      </c>
      <c r="G2115" s="13">
        <v>1299861.79834</v>
      </c>
      <c r="H2115" s="13">
        <v>110550.467095</v>
      </c>
      <c r="I2115" s="13">
        <v>212011.768962</v>
      </c>
      <c r="J2115" s="1">
        <v>223</v>
      </c>
      <c r="K2115" s="1">
        <v>2020</v>
      </c>
      <c r="L2115" s="2">
        <v>44053</v>
      </c>
      <c r="N2115" s="17" t="e">
        <f>IF(VLOOKUP(A2115, NHDWaterbody_resolvable_inDWSA!$A$1:$B$165,2,FALSE)&gt;0,"Yes","No")</f>
        <v>#N/A</v>
      </c>
    </row>
    <row r="2116" spans="1:14" x14ac:dyDescent="0.25">
      <c r="A2116" s="1" t="s">
        <v>46</v>
      </c>
      <c r="B2116" s="1">
        <v>12</v>
      </c>
      <c r="C2116" s="1">
        <v>1080000</v>
      </c>
      <c r="E2116" s="13">
        <v>6309.5766601599998</v>
      </c>
      <c r="F2116" s="13">
        <v>128233.140625</v>
      </c>
      <c r="G2116" s="13">
        <v>121923.56396499999</v>
      </c>
      <c r="H2116" s="13">
        <v>52059.932861300003</v>
      </c>
      <c r="I2116" s="13">
        <v>42111.616363699999</v>
      </c>
      <c r="J2116" s="1">
        <v>223</v>
      </c>
      <c r="K2116" s="1">
        <v>2020</v>
      </c>
      <c r="L2116" s="2">
        <v>44053</v>
      </c>
      <c r="N2116" s="17" t="e">
        <f>IF(VLOOKUP(A2116, NHDWaterbody_resolvable_inDWSA!$A$1:$B$165,2,FALSE)&gt;0,"Yes","No")</f>
        <v>#N/A</v>
      </c>
    </row>
    <row r="2117" spans="1:14" x14ac:dyDescent="0.25">
      <c r="A2117" s="1" t="s">
        <v>36</v>
      </c>
      <c r="B2117" s="1">
        <v>106</v>
      </c>
      <c r="C2117" s="1">
        <v>9540000</v>
      </c>
      <c r="E2117" s="13">
        <v>6309.5766601599998</v>
      </c>
      <c r="F2117" s="13">
        <v>346737</v>
      </c>
      <c r="G2117" s="13">
        <v>340427.42333999998</v>
      </c>
      <c r="H2117" s="13">
        <v>24277.048818899999</v>
      </c>
      <c r="I2117" s="13">
        <v>52749.218153900001</v>
      </c>
      <c r="J2117" s="1">
        <v>223</v>
      </c>
      <c r="K2117" s="1">
        <v>2020</v>
      </c>
      <c r="L2117" s="2">
        <v>44053</v>
      </c>
      <c r="N2117" s="17" t="e">
        <f>IF(VLOOKUP(A2117, NHDWaterbody_resolvable_inDWSA!$A$1:$B$165,2,FALSE)&gt;0,"Yes","No")</f>
        <v>#N/A</v>
      </c>
    </row>
    <row r="2118" spans="1:14" x14ac:dyDescent="0.25">
      <c r="A2118" s="1" t="s">
        <v>22</v>
      </c>
      <c r="B2118" s="1">
        <v>121</v>
      </c>
      <c r="C2118" s="1">
        <v>10890000</v>
      </c>
      <c r="E2118" s="13">
        <v>6309.5766601599998</v>
      </c>
      <c r="F2118" s="13">
        <v>285759.25</v>
      </c>
      <c r="G2118" s="13">
        <v>279449.67333999998</v>
      </c>
      <c r="H2118" s="13">
        <v>24089.82892</v>
      </c>
      <c r="I2118" s="13">
        <v>40493.775782299999</v>
      </c>
      <c r="J2118" s="1">
        <v>223</v>
      </c>
      <c r="K2118" s="1">
        <v>2020</v>
      </c>
      <c r="L2118" s="2">
        <v>44053</v>
      </c>
      <c r="N2118" s="17" t="e">
        <f>IF(VLOOKUP(A2118, NHDWaterbody_resolvable_inDWSA!$A$1:$B$165,2,FALSE)&gt;0,"Yes","No")</f>
        <v>#N/A</v>
      </c>
    </row>
    <row r="2119" spans="1:14" x14ac:dyDescent="0.25">
      <c r="A2119" s="1" t="s">
        <v>24</v>
      </c>
      <c r="B2119" s="1">
        <v>258</v>
      </c>
      <c r="C2119" s="1">
        <v>23220000</v>
      </c>
      <c r="E2119" s="13">
        <v>6309.5766601599998</v>
      </c>
      <c r="F2119" s="13">
        <v>387257.90625</v>
      </c>
      <c r="G2119" s="13">
        <v>380948.32958999998</v>
      </c>
      <c r="H2119" s="13">
        <v>19238.104420299998</v>
      </c>
      <c r="I2119" s="13">
        <v>47837.6815995</v>
      </c>
      <c r="J2119" s="1">
        <v>223</v>
      </c>
      <c r="K2119" s="1">
        <v>2020</v>
      </c>
      <c r="L2119" s="2">
        <v>44053</v>
      </c>
      <c r="N2119" s="17" t="str">
        <f>IF(VLOOKUP(A2119, NHDWaterbody_resolvable_inDWSA!$A$1:$B$165,2,FALSE)&gt;0,"Yes","No")</f>
        <v>Yes</v>
      </c>
    </row>
    <row r="2120" spans="1:14" x14ac:dyDescent="0.25">
      <c r="A2120" s="1" t="s">
        <v>26</v>
      </c>
      <c r="B2120" s="1">
        <v>359</v>
      </c>
      <c r="C2120" s="1">
        <v>32310000</v>
      </c>
      <c r="E2120" s="13">
        <v>6309.5766601599998</v>
      </c>
      <c r="F2120" s="13">
        <v>310456.03125</v>
      </c>
      <c r="G2120" s="13">
        <v>304146.45458999998</v>
      </c>
      <c r="H2120" s="13">
        <v>17474.337012</v>
      </c>
      <c r="I2120" s="13">
        <v>34728.770561800004</v>
      </c>
      <c r="J2120" s="1">
        <v>223</v>
      </c>
      <c r="K2120" s="1">
        <v>2020</v>
      </c>
      <c r="L2120" s="2">
        <v>44053</v>
      </c>
      <c r="N2120" s="17" t="e">
        <f>IF(VLOOKUP(A2120, NHDWaterbody_resolvable_inDWSA!$A$1:$B$165,2,FALSE)&gt;0,"Yes","No")</f>
        <v>#N/A</v>
      </c>
    </row>
    <row r="2121" spans="1:14" x14ac:dyDescent="0.25">
      <c r="A2121" s="1" t="s">
        <v>19</v>
      </c>
      <c r="B2121" s="1">
        <v>36</v>
      </c>
      <c r="C2121" s="1">
        <v>3240000</v>
      </c>
      <c r="E2121" s="13">
        <v>6309.5766601599998</v>
      </c>
      <c r="F2121" s="13">
        <v>71779.4609375</v>
      </c>
      <c r="G2121" s="13">
        <v>65469.8842773</v>
      </c>
      <c r="H2121" s="13">
        <v>9666.4087049699992</v>
      </c>
      <c r="I2121" s="13">
        <v>12528.319774</v>
      </c>
      <c r="J2121" s="1">
        <v>223</v>
      </c>
      <c r="K2121" s="1">
        <v>2020</v>
      </c>
      <c r="L2121" s="2">
        <v>44053</v>
      </c>
      <c r="N2121" s="17" t="e">
        <f>IF(VLOOKUP(A2121, NHDWaterbody_resolvable_inDWSA!$A$1:$B$165,2,FALSE)&gt;0,"Yes","No")</f>
        <v>#N/A</v>
      </c>
    </row>
    <row r="2122" spans="1:14" x14ac:dyDescent="0.25">
      <c r="A2122" s="1" t="s">
        <v>23</v>
      </c>
      <c r="B2122" s="1">
        <v>126</v>
      </c>
      <c r="C2122" s="1">
        <v>11340000</v>
      </c>
      <c r="E2122" s="13">
        <v>6309.5766601599998</v>
      </c>
      <c r="F2122" s="13">
        <v>102801.640625</v>
      </c>
      <c r="G2122" s="13">
        <v>96492.063964800007</v>
      </c>
      <c r="H2122" s="13">
        <v>9550.3669588600005</v>
      </c>
      <c r="I2122" s="13">
        <v>11502.8709856</v>
      </c>
      <c r="J2122" s="1">
        <v>223</v>
      </c>
      <c r="K2122" s="1">
        <v>2020</v>
      </c>
      <c r="L2122" s="2">
        <v>44053</v>
      </c>
      <c r="N2122" s="17" t="e">
        <f>IF(VLOOKUP(A2122, NHDWaterbody_resolvable_inDWSA!$A$1:$B$165,2,FALSE)&gt;0,"Yes","No")</f>
        <v>#N/A</v>
      </c>
    </row>
    <row r="2123" spans="1:14" x14ac:dyDescent="0.25">
      <c r="A2123" s="1" t="s">
        <v>27</v>
      </c>
      <c r="B2123" s="1">
        <v>261</v>
      </c>
      <c r="C2123" s="1">
        <v>23490000</v>
      </c>
      <c r="E2123" s="13">
        <v>6309.5766601599998</v>
      </c>
      <c r="F2123" s="13">
        <v>97274.7578125</v>
      </c>
      <c r="G2123" s="13">
        <v>90965.181152300007</v>
      </c>
      <c r="H2123" s="13">
        <v>9382.9957139800008</v>
      </c>
      <c r="I2123" s="13">
        <v>12297.175941400001</v>
      </c>
      <c r="J2123" s="1">
        <v>223</v>
      </c>
      <c r="K2123" s="1">
        <v>2020</v>
      </c>
      <c r="L2123" s="2">
        <v>44053</v>
      </c>
      <c r="N2123" s="17" t="e">
        <f>IF(VLOOKUP(A2123, NHDWaterbody_resolvable_inDWSA!$A$1:$B$165,2,FALSE)&gt;0,"Yes","No")</f>
        <v>#N/A</v>
      </c>
    </row>
    <row r="2124" spans="1:14" x14ac:dyDescent="0.25">
      <c r="A2124" s="1" t="s">
        <v>16</v>
      </c>
      <c r="B2124" s="1">
        <v>103</v>
      </c>
      <c r="C2124" s="1">
        <v>9270000</v>
      </c>
      <c r="E2124" s="13">
        <v>6309.5766601599998</v>
      </c>
      <c r="F2124" s="13">
        <v>121338.921875</v>
      </c>
      <c r="G2124" s="13">
        <v>115029.34521499999</v>
      </c>
      <c r="H2124" s="13">
        <v>9045.2676682000001</v>
      </c>
      <c r="I2124" s="13">
        <v>14982.5903629</v>
      </c>
      <c r="J2124" s="1">
        <v>223</v>
      </c>
      <c r="K2124" s="1">
        <v>2020</v>
      </c>
      <c r="L2124" s="2">
        <v>44053</v>
      </c>
      <c r="N2124" s="17" t="str">
        <f>IF(VLOOKUP(A2124, NHDWaterbody_resolvable_inDWSA!$A$1:$B$165,2,FALSE)&gt;0,"Yes","No")</f>
        <v>Yes</v>
      </c>
    </row>
    <row r="2125" spans="1:14" x14ac:dyDescent="0.25">
      <c r="A2125" s="1" t="s">
        <v>35</v>
      </c>
      <c r="B2125" s="1">
        <v>145</v>
      </c>
      <c r="C2125" s="1">
        <v>13050000</v>
      </c>
      <c r="E2125" s="13">
        <v>6309.5766601599998</v>
      </c>
      <c r="F2125" s="13">
        <v>124738.414063</v>
      </c>
      <c r="G2125" s="13">
        <v>118428.837402</v>
      </c>
      <c r="H2125" s="13">
        <v>8148.89151064</v>
      </c>
      <c r="I2125" s="13">
        <v>13253.7118701</v>
      </c>
      <c r="J2125" s="1">
        <v>223</v>
      </c>
      <c r="K2125" s="1">
        <v>2020</v>
      </c>
      <c r="L2125" s="2">
        <v>44053</v>
      </c>
      <c r="N2125" s="17" t="e">
        <f>IF(VLOOKUP(A2125, NHDWaterbody_resolvable_inDWSA!$A$1:$B$165,2,FALSE)&gt;0,"Yes","No")</f>
        <v>#N/A</v>
      </c>
    </row>
    <row r="2126" spans="1:14" x14ac:dyDescent="0.25">
      <c r="A2126" s="1" t="s">
        <v>30</v>
      </c>
      <c r="B2126" s="1">
        <v>565</v>
      </c>
      <c r="C2126" s="1">
        <v>50850000</v>
      </c>
      <c r="E2126" s="13">
        <v>6309.5766601599998</v>
      </c>
      <c r="F2126" s="13">
        <v>105681.796875</v>
      </c>
      <c r="G2126" s="13">
        <v>99372.220214800007</v>
      </c>
      <c r="H2126" s="13">
        <v>6690.5806666600001</v>
      </c>
      <c r="I2126" s="13">
        <v>5048.0494915099998</v>
      </c>
      <c r="J2126" s="1">
        <v>223</v>
      </c>
      <c r="K2126" s="1">
        <v>2020</v>
      </c>
      <c r="L2126" s="2">
        <v>44053</v>
      </c>
      <c r="N2126" s="17" t="e">
        <f>IF(VLOOKUP(A2126, NHDWaterbody_resolvable_inDWSA!$A$1:$B$165,2,FALSE)&gt;0,"Yes","No")</f>
        <v>#N/A</v>
      </c>
    </row>
    <row r="2127" spans="1:14" x14ac:dyDescent="0.25">
      <c r="A2127" s="1" t="s">
        <v>32</v>
      </c>
      <c r="B2127" s="1">
        <v>128</v>
      </c>
      <c r="C2127" s="1">
        <v>11520000</v>
      </c>
      <c r="E2127" s="13">
        <v>6309.5766601599998</v>
      </c>
      <c r="F2127" s="13">
        <v>6309.5766601599998</v>
      </c>
      <c r="G2127" s="13">
        <v>0</v>
      </c>
      <c r="H2127" s="13">
        <v>6309.5766601599998</v>
      </c>
      <c r="I2127" s="13">
        <v>0</v>
      </c>
      <c r="J2127" s="1">
        <v>223</v>
      </c>
      <c r="K2127" s="1">
        <v>2020</v>
      </c>
      <c r="L2127" s="2">
        <v>44053</v>
      </c>
      <c r="N2127" s="17" t="e">
        <f>IF(VLOOKUP(A2127, NHDWaterbody_resolvable_inDWSA!$A$1:$B$165,2,FALSE)&gt;0,"Yes","No")</f>
        <v>#N/A</v>
      </c>
    </row>
    <row r="2128" spans="1:14" x14ac:dyDescent="0.25">
      <c r="A2128" s="1" t="s">
        <v>33</v>
      </c>
      <c r="B2128" s="1">
        <v>233</v>
      </c>
      <c r="C2128" s="1">
        <v>20970000</v>
      </c>
      <c r="E2128" s="13">
        <v>6309.5766601599998</v>
      </c>
      <c r="F2128" s="13">
        <v>6309.5766601599998</v>
      </c>
      <c r="G2128" s="13">
        <v>0</v>
      </c>
      <c r="H2128" s="13">
        <v>6309.5766601599998</v>
      </c>
      <c r="I2128" s="13">
        <v>0</v>
      </c>
      <c r="J2128" s="1">
        <v>223</v>
      </c>
      <c r="K2128" s="1">
        <v>2020</v>
      </c>
      <c r="L2128" s="2">
        <v>44053</v>
      </c>
      <c r="N2128" s="17" t="str">
        <f>IF(VLOOKUP(A2128, NHDWaterbody_resolvable_inDWSA!$A$1:$B$165,2,FALSE)&gt;0,"Yes","No")</f>
        <v>Yes</v>
      </c>
    </row>
    <row r="2129" spans="1:14" x14ac:dyDescent="0.25">
      <c r="A2129" s="1" t="s">
        <v>52</v>
      </c>
      <c r="B2129" s="1">
        <v>55</v>
      </c>
      <c r="C2129" s="1">
        <v>4950000</v>
      </c>
      <c r="E2129" s="13">
        <v>6309.5766601599998</v>
      </c>
      <c r="F2129" s="13">
        <v>6309.5766601599998</v>
      </c>
      <c r="G2129" s="13">
        <v>0</v>
      </c>
      <c r="H2129" s="13">
        <v>6309.5766601599998</v>
      </c>
      <c r="I2129" s="13">
        <v>0</v>
      </c>
      <c r="J2129" s="1">
        <v>223</v>
      </c>
      <c r="K2129" s="1">
        <v>2020</v>
      </c>
      <c r="L2129" s="2">
        <v>44053</v>
      </c>
      <c r="N2129" s="17" t="e">
        <f>IF(VLOOKUP(A2129, NHDWaterbody_resolvable_inDWSA!$A$1:$B$165,2,FALSE)&gt;0,"Yes","No")</f>
        <v>#N/A</v>
      </c>
    </row>
    <row r="2130" spans="1:14" x14ac:dyDescent="0.25">
      <c r="A2130" s="1" t="s">
        <v>37</v>
      </c>
      <c r="B2130" s="1">
        <v>129</v>
      </c>
      <c r="C2130" s="1">
        <v>11610000</v>
      </c>
      <c r="E2130" s="13">
        <v>6309.5766601599998</v>
      </c>
      <c r="F2130" s="13">
        <v>6309.5766601599998</v>
      </c>
      <c r="G2130" s="13">
        <v>0</v>
      </c>
      <c r="H2130" s="13">
        <v>6309.5766601599998</v>
      </c>
      <c r="I2130" s="13">
        <v>0</v>
      </c>
      <c r="J2130" s="1">
        <v>223</v>
      </c>
      <c r="K2130" s="1">
        <v>2020</v>
      </c>
      <c r="L2130" s="2">
        <v>44053</v>
      </c>
      <c r="N2130" s="17" t="e">
        <f>IF(VLOOKUP(A2130, NHDWaterbody_resolvable_inDWSA!$A$1:$B$165,2,FALSE)&gt;0,"Yes","No")</f>
        <v>#N/A</v>
      </c>
    </row>
    <row r="2131" spans="1:14" x14ac:dyDescent="0.25">
      <c r="A2131" s="1" t="s">
        <v>38</v>
      </c>
      <c r="B2131" s="1">
        <v>159</v>
      </c>
      <c r="C2131" s="1">
        <v>14310000</v>
      </c>
      <c r="E2131" s="13">
        <v>6309.5766601599998</v>
      </c>
      <c r="F2131" s="13">
        <v>6309.5766601599998</v>
      </c>
      <c r="G2131" s="13">
        <v>0</v>
      </c>
      <c r="H2131" s="13">
        <v>6309.5766601599998</v>
      </c>
      <c r="I2131" s="13">
        <v>0</v>
      </c>
      <c r="J2131" s="1">
        <v>223</v>
      </c>
      <c r="K2131" s="1">
        <v>2020</v>
      </c>
      <c r="L2131" s="2">
        <v>44053</v>
      </c>
      <c r="N2131" s="17" t="e">
        <f>IF(VLOOKUP(A2131, NHDWaterbody_resolvable_inDWSA!$A$1:$B$165,2,FALSE)&gt;0,"Yes","No")</f>
        <v>#N/A</v>
      </c>
    </row>
    <row r="2132" spans="1:14" x14ac:dyDescent="0.25">
      <c r="A2132" s="1" t="s">
        <v>39</v>
      </c>
      <c r="B2132" s="1">
        <v>40</v>
      </c>
      <c r="C2132" s="1">
        <v>3600000</v>
      </c>
      <c r="E2132" s="13">
        <v>6309.5766601599998</v>
      </c>
      <c r="F2132" s="13">
        <v>6309.5766601599998</v>
      </c>
      <c r="G2132" s="13">
        <v>0</v>
      </c>
      <c r="H2132" s="13">
        <v>6309.5766601599998</v>
      </c>
      <c r="I2132" s="13">
        <v>0</v>
      </c>
      <c r="J2132" s="1">
        <v>223</v>
      </c>
      <c r="K2132" s="1">
        <v>2020</v>
      </c>
      <c r="L2132" s="2">
        <v>44053</v>
      </c>
      <c r="N2132" s="17" t="e">
        <f>IF(VLOOKUP(A2132, NHDWaterbody_resolvable_inDWSA!$A$1:$B$165,2,FALSE)&gt;0,"Yes","No")</f>
        <v>#N/A</v>
      </c>
    </row>
    <row r="2133" spans="1:14" x14ac:dyDescent="0.25">
      <c r="A2133" s="1" t="s">
        <v>40</v>
      </c>
      <c r="B2133" s="1">
        <v>23</v>
      </c>
      <c r="C2133" s="1">
        <v>2070000</v>
      </c>
      <c r="E2133" s="13">
        <v>6309.5766601599998</v>
      </c>
      <c r="F2133" s="13">
        <v>6309.5766601599998</v>
      </c>
      <c r="G2133" s="13">
        <v>0</v>
      </c>
      <c r="H2133" s="13">
        <v>6309.5766601599998</v>
      </c>
      <c r="I2133" s="13">
        <v>0</v>
      </c>
      <c r="J2133" s="1">
        <v>223</v>
      </c>
      <c r="K2133" s="1">
        <v>2020</v>
      </c>
      <c r="L2133" s="2">
        <v>44053</v>
      </c>
      <c r="N2133" s="17" t="str">
        <f>IF(VLOOKUP(A2133, NHDWaterbody_resolvable_inDWSA!$A$1:$B$165,2,FALSE)&gt;0,"Yes","No")</f>
        <v>Yes</v>
      </c>
    </row>
    <row r="2134" spans="1:14" x14ac:dyDescent="0.25">
      <c r="A2134" s="1" t="s">
        <v>41</v>
      </c>
      <c r="B2134" s="1">
        <v>35</v>
      </c>
      <c r="C2134" s="1">
        <v>3150000</v>
      </c>
      <c r="E2134" s="13">
        <v>6309.5766601599998</v>
      </c>
      <c r="F2134" s="13">
        <v>6309.5766601599998</v>
      </c>
      <c r="G2134" s="13">
        <v>0</v>
      </c>
      <c r="H2134" s="13">
        <v>6309.5766601599998</v>
      </c>
      <c r="I2134" s="13">
        <v>0</v>
      </c>
      <c r="J2134" s="1">
        <v>223</v>
      </c>
      <c r="K2134" s="1">
        <v>2020</v>
      </c>
      <c r="L2134" s="2">
        <v>44053</v>
      </c>
      <c r="N2134" s="17" t="str">
        <f>IF(VLOOKUP(A2134, NHDWaterbody_resolvable_inDWSA!$A$1:$B$165,2,FALSE)&gt;0,"Yes","No")</f>
        <v>Yes</v>
      </c>
    </row>
    <row r="2135" spans="1:14" x14ac:dyDescent="0.25">
      <c r="A2135" s="1" t="s">
        <v>42</v>
      </c>
      <c r="B2135" s="1">
        <v>43</v>
      </c>
      <c r="C2135" s="1">
        <v>3870000</v>
      </c>
      <c r="E2135" s="13">
        <v>6309.5766601599998</v>
      </c>
      <c r="F2135" s="13">
        <v>6309.5766601599998</v>
      </c>
      <c r="G2135" s="13">
        <v>0</v>
      </c>
      <c r="H2135" s="13">
        <v>6309.5766601599998</v>
      </c>
      <c r="I2135" s="13">
        <v>0</v>
      </c>
      <c r="J2135" s="1">
        <v>223</v>
      </c>
      <c r="K2135" s="1">
        <v>2020</v>
      </c>
      <c r="L2135" s="2">
        <v>44053</v>
      </c>
      <c r="N2135" s="17" t="str">
        <f>IF(VLOOKUP(A2135, NHDWaterbody_resolvable_inDWSA!$A$1:$B$165,2,FALSE)&gt;0,"Yes","No")</f>
        <v>Yes</v>
      </c>
    </row>
    <row r="2136" spans="1:14" x14ac:dyDescent="0.25">
      <c r="A2136" s="1" t="s">
        <v>43</v>
      </c>
      <c r="B2136" s="1">
        <v>20</v>
      </c>
      <c r="C2136" s="1">
        <v>1800000</v>
      </c>
      <c r="E2136" s="13">
        <v>6309.5766601599998</v>
      </c>
      <c r="F2136" s="13">
        <v>6309.5766601599998</v>
      </c>
      <c r="G2136" s="13">
        <v>0</v>
      </c>
      <c r="H2136" s="13">
        <v>6309.5766601599998</v>
      </c>
      <c r="I2136" s="13">
        <v>0</v>
      </c>
      <c r="J2136" s="1">
        <v>223</v>
      </c>
      <c r="K2136" s="1">
        <v>2020</v>
      </c>
      <c r="L2136" s="2">
        <v>44053</v>
      </c>
      <c r="N2136" s="17" t="e">
        <f>IF(VLOOKUP(A2136, NHDWaterbody_resolvable_inDWSA!$A$1:$B$165,2,FALSE)&gt;0,"Yes","No")</f>
        <v>#N/A</v>
      </c>
    </row>
    <row r="2137" spans="1:14" x14ac:dyDescent="0.25">
      <c r="A2137" s="1" t="s">
        <v>44</v>
      </c>
      <c r="B2137" s="1">
        <v>96</v>
      </c>
      <c r="C2137" s="1">
        <v>8640000</v>
      </c>
      <c r="E2137" s="13">
        <v>6309.5766601599998</v>
      </c>
      <c r="F2137" s="13">
        <v>6309.5766601599998</v>
      </c>
      <c r="G2137" s="13">
        <v>0</v>
      </c>
      <c r="H2137" s="13">
        <v>6309.5766601599998</v>
      </c>
      <c r="I2137" s="13">
        <v>0</v>
      </c>
      <c r="J2137" s="1">
        <v>223</v>
      </c>
      <c r="K2137" s="1">
        <v>2020</v>
      </c>
      <c r="L2137" s="2">
        <v>44053</v>
      </c>
      <c r="N2137" s="17" t="str">
        <f>IF(VLOOKUP(A2137, NHDWaterbody_resolvable_inDWSA!$A$1:$B$165,2,FALSE)&gt;0,"Yes","No")</f>
        <v>Yes</v>
      </c>
    </row>
    <row r="2138" spans="1:14" x14ac:dyDescent="0.25">
      <c r="A2138" s="1" t="s">
        <v>45</v>
      </c>
      <c r="B2138" s="1">
        <v>26</v>
      </c>
      <c r="C2138" s="1">
        <v>2340000</v>
      </c>
      <c r="E2138" s="13">
        <v>6309.5766601599998</v>
      </c>
      <c r="F2138" s="13">
        <v>6309.5766601599998</v>
      </c>
      <c r="G2138" s="13">
        <v>0</v>
      </c>
      <c r="H2138" s="13">
        <v>6309.5766601599998</v>
      </c>
      <c r="I2138" s="13">
        <v>0</v>
      </c>
      <c r="J2138" s="1">
        <v>223</v>
      </c>
      <c r="K2138" s="1">
        <v>2020</v>
      </c>
      <c r="L2138" s="2">
        <v>44053</v>
      </c>
      <c r="N2138" s="17" t="str">
        <f>IF(VLOOKUP(A2138, NHDWaterbody_resolvable_inDWSA!$A$1:$B$165,2,FALSE)&gt;0,"Yes","No")</f>
        <v>Yes</v>
      </c>
    </row>
    <row r="2139" spans="1:14" x14ac:dyDescent="0.25">
      <c r="A2139" s="1" t="s">
        <v>25</v>
      </c>
      <c r="B2139" s="1">
        <v>45</v>
      </c>
      <c r="C2139" s="1">
        <v>4050000</v>
      </c>
      <c r="E2139" s="13">
        <v>6309.5766601599998</v>
      </c>
      <c r="F2139" s="13">
        <v>6309.5766601599998</v>
      </c>
      <c r="G2139" s="13">
        <v>0</v>
      </c>
      <c r="H2139" s="13">
        <v>6309.5766601599998</v>
      </c>
      <c r="I2139" s="13">
        <v>0</v>
      </c>
      <c r="J2139" s="1">
        <v>223</v>
      </c>
      <c r="K2139" s="1">
        <v>2020</v>
      </c>
      <c r="L2139" s="2">
        <v>44053</v>
      </c>
      <c r="N2139" s="17" t="e">
        <f>IF(VLOOKUP(A2139, NHDWaterbody_resolvable_inDWSA!$A$1:$B$165,2,FALSE)&gt;0,"Yes","No")</f>
        <v>#N/A</v>
      </c>
    </row>
    <row r="2140" spans="1:14" x14ac:dyDescent="0.25">
      <c r="A2140" s="1" t="s">
        <v>28</v>
      </c>
      <c r="B2140" s="1">
        <v>116</v>
      </c>
      <c r="C2140" s="1">
        <v>10440000</v>
      </c>
      <c r="E2140" s="13">
        <v>6309.5766601599998</v>
      </c>
      <c r="F2140" s="13">
        <v>6309.5766601599998</v>
      </c>
      <c r="G2140" s="13">
        <v>0</v>
      </c>
      <c r="H2140" s="13">
        <v>6309.5766601599998</v>
      </c>
      <c r="I2140" s="13">
        <v>0</v>
      </c>
      <c r="J2140" s="1">
        <v>223</v>
      </c>
      <c r="K2140" s="1">
        <v>2020</v>
      </c>
      <c r="L2140" s="2">
        <v>44053</v>
      </c>
      <c r="N2140" s="17" t="str">
        <f>IF(VLOOKUP(A2140, NHDWaterbody_resolvable_inDWSA!$A$1:$B$165,2,FALSE)&gt;0,"Yes","No")</f>
        <v>Yes</v>
      </c>
    </row>
    <row r="2141" spans="1:14" x14ac:dyDescent="0.25">
      <c r="A2141" s="1" t="s">
        <v>51</v>
      </c>
      <c r="B2141" s="1">
        <v>29</v>
      </c>
      <c r="C2141" s="1">
        <v>2610000</v>
      </c>
      <c r="E2141" s="13">
        <v>6309.5766601599998</v>
      </c>
      <c r="F2141" s="13">
        <v>6309.5766601599998</v>
      </c>
      <c r="G2141" s="13">
        <v>0</v>
      </c>
      <c r="H2141" s="13">
        <v>6309.5766601599998</v>
      </c>
      <c r="I2141" s="13">
        <v>0</v>
      </c>
      <c r="J2141" s="1">
        <v>223</v>
      </c>
      <c r="K2141" s="1">
        <v>2020</v>
      </c>
      <c r="L2141" s="2">
        <v>44053</v>
      </c>
      <c r="N2141" s="17" t="str">
        <f>IF(VLOOKUP(A2141, NHDWaterbody_resolvable_inDWSA!$A$1:$B$165,2,FALSE)&gt;0,"Yes","No")</f>
        <v>Yes</v>
      </c>
    </row>
    <row r="2142" spans="1:14" x14ac:dyDescent="0.25">
      <c r="A2142" s="1" t="s">
        <v>29</v>
      </c>
      <c r="B2142" s="1">
        <v>15</v>
      </c>
      <c r="C2142" s="1">
        <v>1350000</v>
      </c>
      <c r="E2142" s="13">
        <v>6309.5766601599998</v>
      </c>
      <c r="F2142" s="13">
        <v>6309.5766601599998</v>
      </c>
      <c r="G2142" s="13">
        <v>0</v>
      </c>
      <c r="H2142" s="13">
        <v>6309.5766601599998</v>
      </c>
      <c r="I2142" s="13">
        <v>0</v>
      </c>
      <c r="J2142" s="1">
        <v>223</v>
      </c>
      <c r="K2142" s="1">
        <v>2020</v>
      </c>
      <c r="L2142" s="2">
        <v>44053</v>
      </c>
      <c r="N2142" s="17" t="e">
        <f>IF(VLOOKUP(A2142, NHDWaterbody_resolvable_inDWSA!$A$1:$B$165,2,FALSE)&gt;0,"Yes","No")</f>
        <v>#N/A</v>
      </c>
    </row>
    <row r="2143" spans="1:14" x14ac:dyDescent="0.25">
      <c r="A2143" s="1" t="s">
        <v>53</v>
      </c>
      <c r="B2143" s="1">
        <v>65</v>
      </c>
      <c r="C2143" s="1">
        <v>5850000</v>
      </c>
      <c r="E2143" s="13">
        <v>6309.5766601599998</v>
      </c>
      <c r="F2143" s="13">
        <v>6309.5766601599998</v>
      </c>
      <c r="G2143" s="13">
        <v>0</v>
      </c>
      <c r="H2143" s="13">
        <v>6309.5766601599998</v>
      </c>
      <c r="I2143" s="13">
        <v>0</v>
      </c>
      <c r="J2143" s="1">
        <v>223</v>
      </c>
      <c r="K2143" s="1">
        <v>2020</v>
      </c>
      <c r="L2143" s="2">
        <v>44053</v>
      </c>
      <c r="N2143" s="17" t="str">
        <f>IF(VLOOKUP(A2143, NHDWaterbody_resolvable_inDWSA!$A$1:$B$165,2,FALSE)&gt;0,"Yes","No")</f>
        <v>Yes</v>
      </c>
    </row>
    <row r="2144" spans="1:14" x14ac:dyDescent="0.25">
      <c r="A2144" s="1" t="s">
        <v>54</v>
      </c>
      <c r="B2144" s="1">
        <v>63</v>
      </c>
      <c r="C2144" s="1">
        <v>5670000</v>
      </c>
      <c r="E2144" s="13">
        <v>6309.5766601599998</v>
      </c>
      <c r="F2144" s="13">
        <v>6309.5766601599998</v>
      </c>
      <c r="G2144" s="13">
        <v>0</v>
      </c>
      <c r="H2144" s="13">
        <v>6309.5766601599998</v>
      </c>
      <c r="I2144" s="13">
        <v>0</v>
      </c>
      <c r="J2144" s="1">
        <v>223</v>
      </c>
      <c r="K2144" s="1">
        <v>2020</v>
      </c>
      <c r="L2144" s="2">
        <v>44053</v>
      </c>
      <c r="N2144" s="17" t="str">
        <f>IF(VLOOKUP(A2144, NHDWaterbody_resolvable_inDWSA!$A$1:$B$165,2,FALSE)&gt;0,"Yes","No")</f>
        <v>Yes</v>
      </c>
    </row>
    <row r="2145" spans="1:14" x14ac:dyDescent="0.25">
      <c r="A2145" s="1" t="s">
        <v>48</v>
      </c>
      <c r="B2145" s="1">
        <v>45</v>
      </c>
      <c r="C2145" s="1">
        <v>4050000</v>
      </c>
      <c r="E2145" s="13">
        <v>6309.5766601599998</v>
      </c>
      <c r="F2145" s="13">
        <v>6309.5766601599998</v>
      </c>
      <c r="G2145" s="13">
        <v>0</v>
      </c>
      <c r="H2145" s="13">
        <v>6309.5766601599998</v>
      </c>
      <c r="I2145" s="13">
        <v>0</v>
      </c>
      <c r="J2145" s="1">
        <v>223</v>
      </c>
      <c r="K2145" s="1">
        <v>2020</v>
      </c>
      <c r="L2145" s="2">
        <v>44053</v>
      </c>
      <c r="N2145" s="17" t="str">
        <f>IF(VLOOKUP(A2145, NHDWaterbody_resolvable_inDWSA!$A$1:$B$165,2,FALSE)&gt;0,"Yes","No")</f>
        <v>Yes</v>
      </c>
    </row>
    <row r="2146" spans="1:14" x14ac:dyDescent="0.25">
      <c r="A2146" s="1" t="s">
        <v>13</v>
      </c>
      <c r="B2146" s="1">
        <v>9</v>
      </c>
      <c r="C2146" s="1">
        <v>810000</v>
      </c>
      <c r="E2146" s="13">
        <v>1458815.25</v>
      </c>
      <c r="F2146" s="13">
        <v>5970356.5</v>
      </c>
      <c r="G2146" s="13">
        <v>4511541.25</v>
      </c>
      <c r="H2146" s="13">
        <v>3699931.5833299998</v>
      </c>
      <c r="I2146" s="13">
        <v>1221789.4682400001</v>
      </c>
      <c r="J2146" s="1">
        <v>222</v>
      </c>
      <c r="K2146" s="1">
        <v>2020</v>
      </c>
      <c r="L2146" s="2">
        <v>44052</v>
      </c>
    </row>
    <row r="2147" spans="1:14" x14ac:dyDescent="0.25">
      <c r="A2147" s="1" t="s">
        <v>20</v>
      </c>
      <c r="B2147" s="1">
        <v>2520</v>
      </c>
      <c r="C2147" s="1">
        <v>226800000</v>
      </c>
      <c r="E2147" s="13">
        <v>6309.5766601599998</v>
      </c>
      <c r="F2147" s="13">
        <v>3837073.5</v>
      </c>
      <c r="G2147" s="13">
        <v>3830763.9233400002</v>
      </c>
      <c r="H2147" s="13">
        <v>1098080.63421</v>
      </c>
      <c r="I2147" s="13">
        <v>703015.63694600004</v>
      </c>
      <c r="J2147" s="1">
        <v>222</v>
      </c>
      <c r="K2147" s="1">
        <v>2020</v>
      </c>
      <c r="L2147" s="2">
        <v>44052</v>
      </c>
    </row>
    <row r="2148" spans="1:14" x14ac:dyDescent="0.25">
      <c r="A2148" s="1" t="s">
        <v>18</v>
      </c>
      <c r="B2148" s="1">
        <v>74</v>
      </c>
      <c r="C2148" s="1">
        <v>6660000</v>
      </c>
      <c r="E2148" s="13">
        <v>6309.5766601599998</v>
      </c>
      <c r="F2148" s="13">
        <v>2606154.25</v>
      </c>
      <c r="G2148" s="13">
        <v>2599844.6733400002</v>
      </c>
      <c r="H2148" s="13">
        <v>961268.51090700005</v>
      </c>
      <c r="I2148" s="13">
        <v>729909.44029199996</v>
      </c>
      <c r="J2148" s="1">
        <v>222</v>
      </c>
      <c r="K2148" s="1">
        <v>2020</v>
      </c>
      <c r="L2148" s="2">
        <v>44052</v>
      </c>
    </row>
    <row r="2149" spans="1:14" x14ac:dyDescent="0.25">
      <c r="A2149" s="1" t="s">
        <v>34</v>
      </c>
      <c r="B2149" s="1">
        <v>30</v>
      </c>
      <c r="C2149" s="1">
        <v>2700000</v>
      </c>
      <c r="E2149" s="13">
        <v>60813.5234375</v>
      </c>
      <c r="F2149" s="13">
        <v>1419058.125</v>
      </c>
      <c r="G2149" s="13">
        <v>1358244.6015600001</v>
      </c>
      <c r="H2149" s="13">
        <v>608300.05937499995</v>
      </c>
      <c r="I2149" s="13">
        <v>331703.15633199998</v>
      </c>
      <c r="J2149" s="1">
        <v>222</v>
      </c>
      <c r="K2149" s="1">
        <v>2020</v>
      </c>
      <c r="L2149" s="2">
        <v>44052</v>
      </c>
    </row>
    <row r="2150" spans="1:14" x14ac:dyDescent="0.25">
      <c r="A2150" s="1" t="s">
        <v>14</v>
      </c>
      <c r="B2150" s="1">
        <v>102</v>
      </c>
      <c r="C2150" s="1">
        <v>9180000</v>
      </c>
      <c r="E2150" s="13">
        <v>6309.5766601599998</v>
      </c>
      <c r="F2150" s="13">
        <v>2754230.5</v>
      </c>
      <c r="G2150" s="13">
        <v>2747920.9233400002</v>
      </c>
      <c r="H2150" s="13">
        <v>571648.32637300005</v>
      </c>
      <c r="I2150" s="13">
        <v>607400.25363100006</v>
      </c>
      <c r="J2150" s="1">
        <v>222</v>
      </c>
      <c r="K2150" s="1">
        <v>2020</v>
      </c>
      <c r="L2150" s="2">
        <v>44052</v>
      </c>
    </row>
    <row r="2151" spans="1:14" x14ac:dyDescent="0.25">
      <c r="A2151" s="1" t="s">
        <v>21</v>
      </c>
      <c r="B2151" s="1">
        <v>2333</v>
      </c>
      <c r="C2151" s="1">
        <v>209970000</v>
      </c>
      <c r="E2151" s="13">
        <v>6309.5766601599998</v>
      </c>
      <c r="F2151" s="13">
        <v>4920397</v>
      </c>
      <c r="G2151" s="13">
        <v>4914087.4233400002</v>
      </c>
      <c r="H2151" s="13">
        <v>394812.80849299999</v>
      </c>
      <c r="I2151" s="13">
        <v>532464.75031499995</v>
      </c>
      <c r="J2151" s="1">
        <v>222</v>
      </c>
      <c r="K2151" s="1">
        <v>2020</v>
      </c>
      <c r="L2151" s="2">
        <v>44052</v>
      </c>
    </row>
    <row r="2152" spans="1:14" x14ac:dyDescent="0.25">
      <c r="A2152" s="1" t="s">
        <v>47</v>
      </c>
      <c r="B2152" s="1">
        <v>32</v>
      </c>
      <c r="C2152" s="1">
        <v>2880000</v>
      </c>
      <c r="E2152" s="13">
        <v>6309.5766601599998</v>
      </c>
      <c r="F2152" s="13">
        <v>862978.75</v>
      </c>
      <c r="G2152" s="13">
        <v>856669.17333999998</v>
      </c>
      <c r="H2152" s="13">
        <v>323259.050659</v>
      </c>
      <c r="I2152" s="13">
        <v>221135.245421</v>
      </c>
      <c r="J2152" s="1">
        <v>222</v>
      </c>
      <c r="K2152" s="1">
        <v>2020</v>
      </c>
      <c r="L2152" s="2">
        <v>44052</v>
      </c>
    </row>
    <row r="2153" spans="1:14" x14ac:dyDescent="0.25">
      <c r="A2153" s="1" t="s">
        <v>49</v>
      </c>
      <c r="B2153" s="1">
        <v>94</v>
      </c>
      <c r="C2153" s="1">
        <v>8460000</v>
      </c>
      <c r="E2153" s="13">
        <v>6309.5766601599998</v>
      </c>
      <c r="F2153" s="13">
        <v>2535130.25</v>
      </c>
      <c r="G2153" s="13">
        <v>2528820.6733400002</v>
      </c>
      <c r="H2153" s="13">
        <v>289631.75597900001</v>
      </c>
      <c r="I2153" s="13">
        <v>451001.04637400003</v>
      </c>
      <c r="J2153" s="1">
        <v>222</v>
      </c>
      <c r="K2153" s="1">
        <v>2020</v>
      </c>
      <c r="L2153" s="2">
        <v>44052</v>
      </c>
    </row>
    <row r="2154" spans="1:14" x14ac:dyDescent="0.25">
      <c r="A2154" s="1" t="s">
        <v>31</v>
      </c>
      <c r="B2154" s="1">
        <v>104</v>
      </c>
      <c r="C2154" s="1">
        <v>9360000</v>
      </c>
      <c r="E2154" s="13">
        <v>6309.5766601599998</v>
      </c>
      <c r="F2154" s="13">
        <v>554626</v>
      </c>
      <c r="G2154" s="13">
        <v>548316.42333999998</v>
      </c>
      <c r="H2154" s="13">
        <v>207018.310429</v>
      </c>
      <c r="I2154" s="13">
        <v>135291.847954</v>
      </c>
      <c r="J2154" s="1">
        <v>222</v>
      </c>
      <c r="K2154" s="1">
        <v>2020</v>
      </c>
      <c r="L2154" s="2">
        <v>44052</v>
      </c>
    </row>
    <row r="2155" spans="1:14" x14ac:dyDescent="0.25">
      <c r="A2155" s="1" t="s">
        <v>17</v>
      </c>
      <c r="B2155" s="1">
        <v>817</v>
      </c>
      <c r="C2155" s="1">
        <v>73530000</v>
      </c>
      <c r="E2155" s="13">
        <v>6309.5766601599998</v>
      </c>
      <c r="F2155" s="13">
        <v>816582.6875</v>
      </c>
      <c r="G2155" s="13">
        <v>810273.11083999998</v>
      </c>
      <c r="H2155" s="13">
        <v>148534.55710400001</v>
      </c>
      <c r="I2155" s="13">
        <v>122307.275804</v>
      </c>
      <c r="J2155" s="1">
        <v>222</v>
      </c>
      <c r="K2155" s="1">
        <v>2020</v>
      </c>
      <c r="L2155" s="2">
        <v>44052</v>
      </c>
    </row>
    <row r="2156" spans="1:14" x14ac:dyDescent="0.25">
      <c r="A2156" s="1" t="s">
        <v>50</v>
      </c>
      <c r="B2156" s="1">
        <v>55</v>
      </c>
      <c r="C2156" s="1">
        <v>4950000</v>
      </c>
      <c r="E2156" s="13">
        <v>6309.5766601599998</v>
      </c>
      <c r="F2156" s="13">
        <v>654636.5</v>
      </c>
      <c r="G2156" s="13">
        <v>648326.92333999998</v>
      </c>
      <c r="H2156" s="13">
        <v>112459.27285199999</v>
      </c>
      <c r="I2156" s="13">
        <v>137381.389792</v>
      </c>
      <c r="J2156" s="1">
        <v>222</v>
      </c>
      <c r="K2156" s="1">
        <v>2020</v>
      </c>
      <c r="L2156" s="2">
        <v>44052</v>
      </c>
    </row>
    <row r="2157" spans="1:14" x14ac:dyDescent="0.25">
      <c r="A2157" s="1" t="s">
        <v>15</v>
      </c>
      <c r="B2157" s="1">
        <v>1081</v>
      </c>
      <c r="C2157" s="1">
        <v>97290000</v>
      </c>
      <c r="E2157" s="13">
        <v>6309.5766601599998</v>
      </c>
      <c r="F2157" s="13">
        <v>1270574.375</v>
      </c>
      <c r="G2157" s="13">
        <v>1264264.79834</v>
      </c>
      <c r="H2157" s="13">
        <v>107128.204963</v>
      </c>
      <c r="I2157" s="13">
        <v>213514.20648600001</v>
      </c>
      <c r="J2157" s="1">
        <v>222</v>
      </c>
      <c r="K2157" s="1">
        <v>2020</v>
      </c>
      <c r="L2157" s="2">
        <v>44052</v>
      </c>
    </row>
    <row r="2158" spans="1:14" x14ac:dyDescent="0.25">
      <c r="A2158" s="1" t="s">
        <v>22</v>
      </c>
      <c r="B2158" s="1">
        <v>124</v>
      </c>
      <c r="C2158" s="1">
        <v>11160000</v>
      </c>
      <c r="E2158" s="13">
        <v>6309.5766601599998</v>
      </c>
      <c r="F2158" s="13">
        <v>398107.53125</v>
      </c>
      <c r="G2158" s="13">
        <v>391797.95458999998</v>
      </c>
      <c r="H2158" s="13">
        <v>36281.954767000003</v>
      </c>
      <c r="I2158" s="13">
        <v>67540.648377899997</v>
      </c>
      <c r="J2158" s="1">
        <v>222</v>
      </c>
      <c r="K2158" s="1">
        <v>2020</v>
      </c>
      <c r="L2158" s="2">
        <v>44052</v>
      </c>
    </row>
    <row r="2159" spans="1:14" x14ac:dyDescent="0.25">
      <c r="A2159" s="1" t="s">
        <v>36</v>
      </c>
      <c r="B2159" s="1">
        <v>65</v>
      </c>
      <c r="C2159" s="1">
        <v>5850000</v>
      </c>
      <c r="E2159" s="13">
        <v>6309.5766601599998</v>
      </c>
      <c r="F2159" s="13">
        <v>235505.046875</v>
      </c>
      <c r="G2159" s="13">
        <v>229195.47021500001</v>
      </c>
      <c r="H2159" s="13">
        <v>29168.785193799999</v>
      </c>
      <c r="I2159" s="13">
        <v>50485.069589300001</v>
      </c>
      <c r="J2159" s="1">
        <v>222</v>
      </c>
      <c r="K2159" s="1">
        <v>2020</v>
      </c>
      <c r="L2159" s="2">
        <v>44052</v>
      </c>
    </row>
    <row r="2160" spans="1:14" x14ac:dyDescent="0.25">
      <c r="A2160" s="1" t="s">
        <v>24</v>
      </c>
      <c r="B2160" s="1">
        <v>246</v>
      </c>
      <c r="C2160" s="1">
        <v>22140000</v>
      </c>
      <c r="E2160" s="13">
        <v>6309.5766601599998</v>
      </c>
      <c r="F2160" s="13">
        <v>457088.5</v>
      </c>
      <c r="G2160" s="13">
        <v>450778.92333999998</v>
      </c>
      <c r="H2160" s="13">
        <v>23950.960028400001</v>
      </c>
      <c r="I2160" s="13">
        <v>59328.243352899997</v>
      </c>
      <c r="J2160" s="1">
        <v>222</v>
      </c>
      <c r="K2160" s="1">
        <v>2020</v>
      </c>
      <c r="L2160" s="2">
        <v>44052</v>
      </c>
    </row>
    <row r="2161" spans="1:12" x14ac:dyDescent="0.25">
      <c r="A2161" s="1" t="s">
        <v>23</v>
      </c>
      <c r="B2161" s="1">
        <v>114</v>
      </c>
      <c r="C2161" s="1">
        <v>10260000</v>
      </c>
      <c r="E2161" s="13">
        <v>6309.5766601599998</v>
      </c>
      <c r="F2161" s="13">
        <v>105681.796875</v>
      </c>
      <c r="G2161" s="13">
        <v>99372.220214800007</v>
      </c>
      <c r="H2161" s="13">
        <v>19306.225067700001</v>
      </c>
      <c r="I2161" s="13">
        <v>26195.540192</v>
      </c>
      <c r="J2161" s="1">
        <v>222</v>
      </c>
      <c r="K2161" s="1">
        <v>2020</v>
      </c>
      <c r="L2161" s="2">
        <v>44052</v>
      </c>
    </row>
    <row r="2162" spans="1:12" x14ac:dyDescent="0.25">
      <c r="A2162" s="1" t="s">
        <v>19</v>
      </c>
      <c r="B2162" s="1">
        <v>37</v>
      </c>
      <c r="C2162" s="1">
        <v>3330000</v>
      </c>
      <c r="E2162" s="13">
        <v>6309.5766601599998</v>
      </c>
      <c r="F2162" s="13">
        <v>199526.3125</v>
      </c>
      <c r="G2162" s="13">
        <v>193216.73584000001</v>
      </c>
      <c r="H2162" s="13">
        <v>17920.004895999999</v>
      </c>
      <c r="I2162" s="13">
        <v>33039.122267300001</v>
      </c>
      <c r="J2162" s="1">
        <v>222</v>
      </c>
      <c r="K2162" s="1">
        <v>2020</v>
      </c>
      <c r="L2162" s="2">
        <v>44052</v>
      </c>
    </row>
    <row r="2163" spans="1:12" x14ac:dyDescent="0.25">
      <c r="A2163" s="1" t="s">
        <v>27</v>
      </c>
      <c r="B2163" s="1">
        <v>260</v>
      </c>
      <c r="C2163" s="1">
        <v>23400000</v>
      </c>
      <c r="E2163" s="13">
        <v>6309.5766601599998</v>
      </c>
      <c r="F2163" s="13">
        <v>263026.84375</v>
      </c>
      <c r="G2163" s="13">
        <v>256717.26709000001</v>
      </c>
      <c r="H2163" s="13">
        <v>12401.9785889</v>
      </c>
      <c r="I2163" s="13">
        <v>30396.183820800001</v>
      </c>
      <c r="J2163" s="1">
        <v>222</v>
      </c>
      <c r="K2163" s="1">
        <v>2020</v>
      </c>
      <c r="L2163" s="2">
        <v>44052</v>
      </c>
    </row>
    <row r="2164" spans="1:12" x14ac:dyDescent="0.25">
      <c r="A2164" s="1" t="s">
        <v>25</v>
      </c>
      <c r="B2164" s="1">
        <v>26</v>
      </c>
      <c r="C2164" s="1">
        <v>2340000</v>
      </c>
      <c r="E2164" s="13">
        <v>6309.5766601599998</v>
      </c>
      <c r="F2164" s="13">
        <v>40179.0898438</v>
      </c>
      <c r="G2164" s="13">
        <v>33869.5131836</v>
      </c>
      <c r="H2164" s="13">
        <v>9059.9316406300004</v>
      </c>
      <c r="I2164" s="13">
        <v>8004.1951248200003</v>
      </c>
      <c r="J2164" s="1">
        <v>222</v>
      </c>
      <c r="K2164" s="1">
        <v>2020</v>
      </c>
      <c r="L2164" s="2">
        <v>44052</v>
      </c>
    </row>
    <row r="2165" spans="1:12" x14ac:dyDescent="0.25">
      <c r="A2165" s="1" t="s">
        <v>26</v>
      </c>
      <c r="B2165" s="1">
        <v>352</v>
      </c>
      <c r="C2165" s="1">
        <v>31680000</v>
      </c>
      <c r="E2165" s="13">
        <v>6309.5766601599998</v>
      </c>
      <c r="F2165" s="13">
        <v>194088.640625</v>
      </c>
      <c r="G2165" s="13">
        <v>187779.06396500001</v>
      </c>
      <c r="H2165" s="13">
        <v>8536.7610917500006</v>
      </c>
      <c r="I2165" s="13">
        <v>14750.428861599999</v>
      </c>
      <c r="J2165" s="1">
        <v>222</v>
      </c>
      <c r="K2165" s="1">
        <v>2020</v>
      </c>
      <c r="L2165" s="2">
        <v>44052</v>
      </c>
    </row>
    <row r="2166" spans="1:12" x14ac:dyDescent="0.25">
      <c r="A2166" s="1" t="s">
        <v>35</v>
      </c>
      <c r="B2166" s="1">
        <v>134</v>
      </c>
      <c r="C2166" s="1">
        <v>12060000</v>
      </c>
      <c r="E2166" s="13">
        <v>6309.5766601599998</v>
      </c>
      <c r="F2166" s="13">
        <v>87096.375</v>
      </c>
      <c r="G2166" s="13">
        <v>80786.798339800007</v>
      </c>
      <c r="H2166" s="13">
        <v>7896.0016178899996</v>
      </c>
      <c r="I2166" s="13">
        <v>9336.2367510200002</v>
      </c>
      <c r="J2166" s="1">
        <v>222</v>
      </c>
      <c r="K2166" s="1">
        <v>2020</v>
      </c>
      <c r="L2166" s="2">
        <v>44052</v>
      </c>
    </row>
    <row r="2167" spans="1:12" x14ac:dyDescent="0.25">
      <c r="A2167" s="1" t="s">
        <v>37</v>
      </c>
      <c r="B2167" s="1">
        <v>121</v>
      </c>
      <c r="C2167" s="1">
        <v>10890000</v>
      </c>
      <c r="E2167" s="13">
        <v>6309.5766601599998</v>
      </c>
      <c r="F2167" s="13">
        <v>9036.5009765600007</v>
      </c>
      <c r="G2167" s="13">
        <v>2726.9243164099998</v>
      </c>
      <c r="H2167" s="13">
        <v>6341.5160890699999</v>
      </c>
      <c r="I2167" s="13">
        <v>266.70855934399998</v>
      </c>
      <c r="J2167" s="1">
        <v>222</v>
      </c>
      <c r="K2167" s="1">
        <v>2020</v>
      </c>
      <c r="L2167" s="2">
        <v>44052</v>
      </c>
    </row>
    <row r="2168" spans="1:12" x14ac:dyDescent="0.25">
      <c r="A2168" s="1" t="s">
        <v>32</v>
      </c>
      <c r="B2168" s="1">
        <v>127</v>
      </c>
      <c r="C2168" s="1">
        <v>11430000</v>
      </c>
      <c r="E2168" s="13">
        <v>6309.5766601599998</v>
      </c>
      <c r="F2168" s="13">
        <v>6309.5766601599998</v>
      </c>
      <c r="G2168" s="13">
        <v>0</v>
      </c>
      <c r="H2168" s="13">
        <v>6309.5766601599998</v>
      </c>
      <c r="I2168" s="13">
        <v>0</v>
      </c>
      <c r="J2168" s="1">
        <v>222</v>
      </c>
      <c r="K2168" s="1">
        <v>2020</v>
      </c>
      <c r="L2168" s="2">
        <v>44052</v>
      </c>
    </row>
    <row r="2169" spans="1:12" x14ac:dyDescent="0.25">
      <c r="A2169" s="1" t="s">
        <v>33</v>
      </c>
      <c r="B2169" s="1">
        <v>202</v>
      </c>
      <c r="C2169" s="1">
        <v>18180000</v>
      </c>
      <c r="E2169" s="13">
        <v>6309.5766601599998</v>
      </c>
      <c r="F2169" s="13">
        <v>6309.5766601599998</v>
      </c>
      <c r="G2169" s="13">
        <v>0</v>
      </c>
      <c r="H2169" s="13">
        <v>6309.5766601599998</v>
      </c>
      <c r="I2169" s="13">
        <v>0</v>
      </c>
      <c r="J2169" s="1">
        <v>222</v>
      </c>
      <c r="K2169" s="1">
        <v>2020</v>
      </c>
      <c r="L2169" s="2">
        <v>44052</v>
      </c>
    </row>
    <row r="2170" spans="1:12" x14ac:dyDescent="0.25">
      <c r="A2170" s="1" t="s">
        <v>52</v>
      </c>
      <c r="B2170" s="1">
        <v>46</v>
      </c>
      <c r="C2170" s="1">
        <v>4140000</v>
      </c>
      <c r="E2170" s="13">
        <v>6309.5766601599998</v>
      </c>
      <c r="F2170" s="13">
        <v>6309.5766601599998</v>
      </c>
      <c r="G2170" s="13">
        <v>0</v>
      </c>
      <c r="H2170" s="13">
        <v>6309.5766601599998</v>
      </c>
      <c r="I2170" s="13">
        <v>0</v>
      </c>
      <c r="J2170" s="1">
        <v>222</v>
      </c>
      <c r="K2170" s="1">
        <v>2020</v>
      </c>
      <c r="L2170" s="2">
        <v>44052</v>
      </c>
    </row>
    <row r="2171" spans="1:12" x14ac:dyDescent="0.25">
      <c r="A2171" s="1" t="s">
        <v>38</v>
      </c>
      <c r="B2171" s="1">
        <v>144</v>
      </c>
      <c r="C2171" s="1">
        <v>12960000</v>
      </c>
      <c r="E2171" s="13">
        <v>6309.5766601599998</v>
      </c>
      <c r="F2171" s="13">
        <v>6309.5766601599998</v>
      </c>
      <c r="G2171" s="13">
        <v>0</v>
      </c>
      <c r="H2171" s="13">
        <v>6309.5766601599998</v>
      </c>
      <c r="I2171" s="13">
        <v>0</v>
      </c>
      <c r="J2171" s="1">
        <v>222</v>
      </c>
      <c r="K2171" s="1">
        <v>2020</v>
      </c>
      <c r="L2171" s="2">
        <v>44052</v>
      </c>
    </row>
    <row r="2172" spans="1:12" x14ac:dyDescent="0.25">
      <c r="A2172" s="1" t="s">
        <v>39</v>
      </c>
      <c r="B2172" s="1">
        <v>30</v>
      </c>
      <c r="C2172" s="1">
        <v>2700000</v>
      </c>
      <c r="E2172" s="13">
        <v>6309.5766601599998</v>
      </c>
      <c r="F2172" s="13">
        <v>6309.5766601599998</v>
      </c>
      <c r="G2172" s="13">
        <v>0</v>
      </c>
      <c r="H2172" s="13">
        <v>6309.5766601599998</v>
      </c>
      <c r="I2172" s="13">
        <v>0</v>
      </c>
      <c r="J2172" s="1">
        <v>222</v>
      </c>
      <c r="K2172" s="1">
        <v>2020</v>
      </c>
      <c r="L2172" s="2">
        <v>44052</v>
      </c>
    </row>
    <row r="2173" spans="1:12" x14ac:dyDescent="0.25">
      <c r="A2173" s="1" t="s">
        <v>40</v>
      </c>
      <c r="B2173" s="1">
        <v>13</v>
      </c>
      <c r="C2173" s="1">
        <v>1170000</v>
      </c>
      <c r="E2173" s="13">
        <v>6309.5766601599998</v>
      </c>
      <c r="F2173" s="13">
        <v>6309.5766601599998</v>
      </c>
      <c r="G2173" s="13">
        <v>0</v>
      </c>
      <c r="H2173" s="13">
        <v>6309.5766601599998</v>
      </c>
      <c r="I2173" s="13">
        <v>0</v>
      </c>
      <c r="J2173" s="1">
        <v>222</v>
      </c>
      <c r="K2173" s="1">
        <v>2020</v>
      </c>
      <c r="L2173" s="2">
        <v>44052</v>
      </c>
    </row>
    <row r="2174" spans="1:12" x14ac:dyDescent="0.25">
      <c r="A2174" s="1" t="s">
        <v>41</v>
      </c>
      <c r="B2174" s="1">
        <v>23</v>
      </c>
      <c r="C2174" s="1">
        <v>2070000</v>
      </c>
      <c r="E2174" s="13">
        <v>6309.5766601599998</v>
      </c>
      <c r="F2174" s="13">
        <v>6309.5766601599998</v>
      </c>
      <c r="G2174" s="13">
        <v>0</v>
      </c>
      <c r="H2174" s="13">
        <v>6309.5766601599998</v>
      </c>
      <c r="I2174" s="13">
        <v>0</v>
      </c>
      <c r="J2174" s="1">
        <v>222</v>
      </c>
      <c r="K2174" s="1">
        <v>2020</v>
      </c>
      <c r="L2174" s="2">
        <v>44052</v>
      </c>
    </row>
    <row r="2175" spans="1:12" x14ac:dyDescent="0.25">
      <c r="A2175" s="1" t="s">
        <v>42</v>
      </c>
      <c r="B2175" s="1">
        <v>5</v>
      </c>
      <c r="C2175" s="1">
        <v>450000</v>
      </c>
      <c r="E2175" s="13">
        <v>6309.5766601599998</v>
      </c>
      <c r="F2175" s="13">
        <v>6309.5766601599998</v>
      </c>
      <c r="G2175" s="13">
        <v>0</v>
      </c>
      <c r="H2175" s="13">
        <v>6309.5766601599998</v>
      </c>
      <c r="I2175" s="13">
        <v>0</v>
      </c>
      <c r="J2175" s="1">
        <v>222</v>
      </c>
      <c r="K2175" s="1">
        <v>2020</v>
      </c>
      <c r="L2175" s="2">
        <v>44052</v>
      </c>
    </row>
    <row r="2176" spans="1:12" x14ac:dyDescent="0.25">
      <c r="A2176" s="1" t="s">
        <v>43</v>
      </c>
      <c r="B2176" s="1">
        <v>15</v>
      </c>
      <c r="C2176" s="1">
        <v>1350000</v>
      </c>
      <c r="E2176" s="13">
        <v>6309.5766601599998</v>
      </c>
      <c r="F2176" s="13">
        <v>6309.5766601599998</v>
      </c>
      <c r="G2176" s="13">
        <v>0</v>
      </c>
      <c r="H2176" s="13">
        <v>6309.5766601599998</v>
      </c>
      <c r="I2176" s="13">
        <v>0</v>
      </c>
      <c r="J2176" s="1">
        <v>222</v>
      </c>
      <c r="K2176" s="1">
        <v>2020</v>
      </c>
      <c r="L2176" s="2">
        <v>44052</v>
      </c>
    </row>
    <row r="2177" spans="1:12" x14ac:dyDescent="0.25">
      <c r="A2177" s="1" t="s">
        <v>44</v>
      </c>
      <c r="B2177" s="1">
        <v>75</v>
      </c>
      <c r="C2177" s="1">
        <v>6750000</v>
      </c>
      <c r="E2177" s="13">
        <v>6309.5766601599998</v>
      </c>
      <c r="F2177" s="13">
        <v>6309.5766601599998</v>
      </c>
      <c r="G2177" s="13">
        <v>0</v>
      </c>
      <c r="H2177" s="13">
        <v>6309.5766601599998</v>
      </c>
      <c r="I2177" s="13">
        <v>0</v>
      </c>
      <c r="J2177" s="1">
        <v>222</v>
      </c>
      <c r="K2177" s="1">
        <v>2020</v>
      </c>
      <c r="L2177" s="2">
        <v>44052</v>
      </c>
    </row>
    <row r="2178" spans="1:12" x14ac:dyDescent="0.25">
      <c r="A2178" s="1" t="s">
        <v>45</v>
      </c>
      <c r="B2178" s="1">
        <v>10</v>
      </c>
      <c r="C2178" s="1">
        <v>900000</v>
      </c>
      <c r="E2178" s="13">
        <v>6309.5766601599998</v>
      </c>
      <c r="F2178" s="13">
        <v>6309.5766601599998</v>
      </c>
      <c r="G2178" s="13">
        <v>0</v>
      </c>
      <c r="H2178" s="13">
        <v>6309.5766601599998</v>
      </c>
      <c r="I2178" s="13">
        <v>0</v>
      </c>
      <c r="J2178" s="1">
        <v>222</v>
      </c>
      <c r="K2178" s="1">
        <v>2020</v>
      </c>
      <c r="L2178" s="2">
        <v>44052</v>
      </c>
    </row>
    <row r="2179" spans="1:12" x14ac:dyDescent="0.25">
      <c r="A2179" s="1" t="s">
        <v>28</v>
      </c>
      <c r="B2179" s="1">
        <v>101</v>
      </c>
      <c r="C2179" s="1">
        <v>9090000</v>
      </c>
      <c r="E2179" s="13">
        <v>6309.5766601599998</v>
      </c>
      <c r="F2179" s="13">
        <v>6309.5766601599998</v>
      </c>
      <c r="G2179" s="13">
        <v>0</v>
      </c>
      <c r="H2179" s="13">
        <v>6309.5766601599998</v>
      </c>
      <c r="I2179" s="13">
        <v>0</v>
      </c>
      <c r="J2179" s="1">
        <v>222</v>
      </c>
      <c r="K2179" s="1">
        <v>2020</v>
      </c>
      <c r="L2179" s="2">
        <v>44052</v>
      </c>
    </row>
    <row r="2180" spans="1:12" x14ac:dyDescent="0.25">
      <c r="A2180" s="1" t="s">
        <v>51</v>
      </c>
      <c r="B2180" s="1">
        <v>21</v>
      </c>
      <c r="C2180" s="1">
        <v>1890000</v>
      </c>
      <c r="E2180" s="13">
        <v>6309.5766601599998</v>
      </c>
      <c r="F2180" s="13">
        <v>6309.5766601599998</v>
      </c>
      <c r="G2180" s="13">
        <v>0</v>
      </c>
      <c r="H2180" s="13">
        <v>6309.5766601599998</v>
      </c>
      <c r="I2180" s="13">
        <v>0</v>
      </c>
      <c r="J2180" s="1">
        <v>222</v>
      </c>
      <c r="K2180" s="1">
        <v>2020</v>
      </c>
      <c r="L2180" s="2">
        <v>44052</v>
      </c>
    </row>
    <row r="2181" spans="1:12" x14ac:dyDescent="0.25">
      <c r="A2181" s="1" t="s">
        <v>53</v>
      </c>
      <c r="B2181" s="1">
        <v>20</v>
      </c>
      <c r="C2181" s="1">
        <v>1800000</v>
      </c>
      <c r="E2181" s="13">
        <v>6309.5766601599998</v>
      </c>
      <c r="F2181" s="13">
        <v>6309.5766601599998</v>
      </c>
      <c r="G2181" s="13">
        <v>0</v>
      </c>
      <c r="H2181" s="13">
        <v>6309.5766601599998</v>
      </c>
      <c r="I2181" s="13">
        <v>0</v>
      </c>
      <c r="J2181" s="1">
        <v>222</v>
      </c>
      <c r="K2181" s="1">
        <v>2020</v>
      </c>
      <c r="L2181" s="2">
        <v>44052</v>
      </c>
    </row>
    <row r="2182" spans="1:12" x14ac:dyDescent="0.25">
      <c r="A2182" s="1" t="s">
        <v>54</v>
      </c>
      <c r="B2182" s="1">
        <v>12</v>
      </c>
      <c r="C2182" s="1">
        <v>1080000</v>
      </c>
      <c r="E2182" s="13">
        <v>6309.5766601599998</v>
      </c>
      <c r="F2182" s="13">
        <v>6309.5766601599998</v>
      </c>
      <c r="G2182" s="13">
        <v>0</v>
      </c>
      <c r="H2182" s="13">
        <v>6309.5766601599998</v>
      </c>
      <c r="I2182" s="13">
        <v>0</v>
      </c>
      <c r="J2182" s="1">
        <v>222</v>
      </c>
      <c r="K2182" s="1">
        <v>2020</v>
      </c>
      <c r="L2182" s="2">
        <v>44052</v>
      </c>
    </row>
    <row r="2183" spans="1:12" x14ac:dyDescent="0.25">
      <c r="A2183" s="1" t="s">
        <v>46</v>
      </c>
      <c r="B2183" s="1">
        <v>6</v>
      </c>
      <c r="C2183" s="1">
        <v>540000</v>
      </c>
      <c r="E2183" s="13">
        <v>6309.5766601599998</v>
      </c>
      <c r="F2183" s="13">
        <v>6309.5766601599998</v>
      </c>
      <c r="G2183" s="13">
        <v>0</v>
      </c>
      <c r="H2183" s="13">
        <v>6309.5766601599998</v>
      </c>
      <c r="I2183" s="13">
        <v>0</v>
      </c>
      <c r="J2183" s="1">
        <v>222</v>
      </c>
      <c r="K2183" s="1">
        <v>2020</v>
      </c>
      <c r="L2183" s="2">
        <v>44052</v>
      </c>
    </row>
    <row r="2184" spans="1:12" x14ac:dyDescent="0.25">
      <c r="A2184" s="1" t="s">
        <v>16</v>
      </c>
      <c r="B2184" s="1">
        <v>62</v>
      </c>
      <c r="C2184" s="1">
        <v>5580000</v>
      </c>
      <c r="E2184" s="13">
        <v>6309.5766601599998</v>
      </c>
      <c r="F2184" s="13">
        <v>6309.5766601599998</v>
      </c>
      <c r="G2184" s="13">
        <v>0</v>
      </c>
      <c r="H2184" s="13">
        <v>6309.5766601599998</v>
      </c>
      <c r="I2184" s="13">
        <v>0</v>
      </c>
      <c r="J2184" s="1">
        <v>222</v>
      </c>
      <c r="K2184" s="1">
        <v>2020</v>
      </c>
      <c r="L2184" s="2">
        <v>44052</v>
      </c>
    </row>
    <row r="2185" spans="1:12" x14ac:dyDescent="0.25">
      <c r="A2185" s="1" t="s">
        <v>48</v>
      </c>
      <c r="B2185" s="1">
        <v>33</v>
      </c>
      <c r="C2185" s="1">
        <v>2970000</v>
      </c>
      <c r="E2185" s="13">
        <v>6309.5766601599998</v>
      </c>
      <c r="F2185" s="13">
        <v>6309.5766601599998</v>
      </c>
      <c r="G2185" s="13">
        <v>0</v>
      </c>
      <c r="H2185" s="13">
        <v>6309.5766601599998</v>
      </c>
      <c r="I2185" s="13">
        <v>0</v>
      </c>
      <c r="J2185" s="1">
        <v>222</v>
      </c>
      <c r="K2185" s="1">
        <v>2020</v>
      </c>
      <c r="L2185" s="2">
        <v>44052</v>
      </c>
    </row>
    <row r="2186" spans="1:12" x14ac:dyDescent="0.25">
      <c r="A2186" s="1" t="s">
        <v>30</v>
      </c>
      <c r="B2186" s="1">
        <v>549</v>
      </c>
      <c r="C2186" s="1">
        <v>49410000</v>
      </c>
      <c r="E2186" s="13">
        <v>6309.5766601599998</v>
      </c>
      <c r="F2186" s="13">
        <v>6309.5766601599998</v>
      </c>
      <c r="G2186" s="13">
        <v>0</v>
      </c>
      <c r="H2186" s="13">
        <v>6309.5766601599998</v>
      </c>
      <c r="I2186" s="13">
        <v>4.4108560279599999E-4</v>
      </c>
      <c r="J2186" s="1">
        <v>222</v>
      </c>
      <c r="K2186" s="1">
        <v>2020</v>
      </c>
      <c r="L2186" s="2">
        <v>44052</v>
      </c>
    </row>
    <row r="2187" spans="1:12" x14ac:dyDescent="0.25">
      <c r="A2187" s="1" t="s">
        <v>13</v>
      </c>
      <c r="B2187" s="1">
        <v>21</v>
      </c>
      <c r="C2187" s="1">
        <v>1890000</v>
      </c>
      <c r="E2187" s="13">
        <v>912011.4375</v>
      </c>
      <c r="F2187" s="13">
        <v>6137621.5</v>
      </c>
      <c r="G2187" s="13">
        <v>5225610.0625</v>
      </c>
      <c r="H2187" s="13">
        <v>3488425.6993999998</v>
      </c>
      <c r="I2187" s="13">
        <v>1551563.1224100001</v>
      </c>
      <c r="J2187" s="1">
        <v>221</v>
      </c>
      <c r="K2187" s="1">
        <v>2020</v>
      </c>
      <c r="L2187" s="2">
        <v>44051</v>
      </c>
    </row>
    <row r="2188" spans="1:12" x14ac:dyDescent="0.25">
      <c r="A2188" s="1" t="s">
        <v>20</v>
      </c>
      <c r="B2188" s="1">
        <v>2565</v>
      </c>
      <c r="C2188" s="1">
        <v>230850000</v>
      </c>
      <c r="E2188" s="13">
        <v>6309.5766601599998</v>
      </c>
      <c r="F2188" s="13">
        <v>5058249.5</v>
      </c>
      <c r="G2188" s="13">
        <v>5051939.9233400002</v>
      </c>
      <c r="H2188" s="13">
        <v>1392888.7631300001</v>
      </c>
      <c r="I2188" s="13">
        <v>719844.07877300004</v>
      </c>
      <c r="J2188" s="1">
        <v>221</v>
      </c>
      <c r="K2188" s="1">
        <v>2020</v>
      </c>
      <c r="L2188" s="2">
        <v>44051</v>
      </c>
    </row>
    <row r="2189" spans="1:12" x14ac:dyDescent="0.25">
      <c r="A2189" s="1" t="s">
        <v>18</v>
      </c>
      <c r="B2189" s="1">
        <v>90</v>
      </c>
      <c r="C2189" s="1">
        <v>8100000</v>
      </c>
      <c r="E2189" s="13">
        <v>6309.5766601599998</v>
      </c>
      <c r="F2189" s="13">
        <v>2032358.625</v>
      </c>
      <c r="G2189" s="13">
        <v>2026049.04834</v>
      </c>
      <c r="H2189" s="13">
        <v>894082.40314099996</v>
      </c>
      <c r="I2189" s="13">
        <v>479402.52857800003</v>
      </c>
      <c r="J2189" s="1">
        <v>221</v>
      </c>
      <c r="K2189" s="1">
        <v>2020</v>
      </c>
      <c r="L2189" s="2">
        <v>44051</v>
      </c>
    </row>
    <row r="2190" spans="1:12" x14ac:dyDescent="0.25">
      <c r="A2190" s="1" t="s">
        <v>34</v>
      </c>
      <c r="B2190" s="1">
        <v>32</v>
      </c>
      <c r="C2190" s="1">
        <v>2880000</v>
      </c>
      <c r="E2190" s="13">
        <v>6309.5766601599998</v>
      </c>
      <c r="F2190" s="13">
        <v>1047129.0625</v>
      </c>
      <c r="G2190" s="13">
        <v>1040819.48584</v>
      </c>
      <c r="H2190" s="13">
        <v>589273.54780599999</v>
      </c>
      <c r="I2190" s="13">
        <v>300678.44461100001</v>
      </c>
      <c r="J2190" s="1">
        <v>221</v>
      </c>
      <c r="K2190" s="1">
        <v>2020</v>
      </c>
      <c r="L2190" s="2">
        <v>44051</v>
      </c>
    </row>
    <row r="2191" spans="1:12" x14ac:dyDescent="0.25">
      <c r="A2191" s="1" t="s">
        <v>21</v>
      </c>
      <c r="B2191" s="1">
        <v>2439</v>
      </c>
      <c r="C2191" s="1">
        <v>219510000</v>
      </c>
      <c r="E2191" s="13">
        <v>6309.5766601599998</v>
      </c>
      <c r="F2191" s="13">
        <v>4168694.75</v>
      </c>
      <c r="G2191" s="13">
        <v>4162385.1733400002</v>
      </c>
      <c r="H2191" s="13">
        <v>548566.91730099998</v>
      </c>
      <c r="I2191" s="13">
        <v>540800.58065699995</v>
      </c>
      <c r="J2191" s="1">
        <v>221</v>
      </c>
      <c r="K2191" s="1">
        <v>2020</v>
      </c>
      <c r="L2191" s="2">
        <v>44051</v>
      </c>
    </row>
    <row r="2192" spans="1:12" x14ac:dyDescent="0.25">
      <c r="A2192" s="1" t="s">
        <v>14</v>
      </c>
      <c r="B2192" s="1">
        <v>112</v>
      </c>
      <c r="C2192" s="1">
        <v>10080000</v>
      </c>
      <c r="E2192" s="13">
        <v>6309.5766601599998</v>
      </c>
      <c r="F2192" s="13">
        <v>2089297</v>
      </c>
      <c r="G2192" s="13">
        <v>2082987.42334</v>
      </c>
      <c r="H2192" s="13">
        <v>489600.83837499999</v>
      </c>
      <c r="I2192" s="13">
        <v>526915.56213900005</v>
      </c>
      <c r="J2192" s="1">
        <v>221</v>
      </c>
      <c r="K2192" s="1">
        <v>2020</v>
      </c>
      <c r="L2192" s="2">
        <v>44051</v>
      </c>
    </row>
    <row r="2193" spans="1:12" x14ac:dyDescent="0.25">
      <c r="A2193" s="1" t="s">
        <v>47</v>
      </c>
      <c r="B2193" s="1">
        <v>32</v>
      </c>
      <c r="C2193" s="1">
        <v>2880000</v>
      </c>
      <c r="E2193" s="13">
        <v>6309.5766601599998</v>
      </c>
      <c r="F2193" s="13">
        <v>619441.5</v>
      </c>
      <c r="G2193" s="13">
        <v>613131.92333999998</v>
      </c>
      <c r="H2193" s="13">
        <v>215416.984451</v>
      </c>
      <c r="I2193" s="13">
        <v>131231.90266200001</v>
      </c>
      <c r="J2193" s="1">
        <v>221</v>
      </c>
      <c r="K2193" s="1">
        <v>2020</v>
      </c>
      <c r="L2193" s="2">
        <v>44051</v>
      </c>
    </row>
    <row r="2194" spans="1:12" x14ac:dyDescent="0.25">
      <c r="A2194" s="1" t="s">
        <v>17</v>
      </c>
      <c r="B2194" s="1">
        <v>841</v>
      </c>
      <c r="C2194" s="1">
        <v>75690000</v>
      </c>
      <c r="E2194" s="13">
        <v>6309.5766601599998</v>
      </c>
      <c r="F2194" s="13">
        <v>1018591.6875</v>
      </c>
      <c r="G2194" s="13">
        <v>1012282.11084</v>
      </c>
      <c r="H2194" s="13">
        <v>192982.62796499999</v>
      </c>
      <c r="I2194" s="13">
        <v>156763.861336</v>
      </c>
      <c r="J2194" s="1">
        <v>221</v>
      </c>
      <c r="K2194" s="1">
        <v>2020</v>
      </c>
      <c r="L2194" s="2">
        <v>44051</v>
      </c>
    </row>
    <row r="2195" spans="1:12" x14ac:dyDescent="0.25">
      <c r="A2195" s="1" t="s">
        <v>31</v>
      </c>
      <c r="B2195" s="1">
        <v>110</v>
      </c>
      <c r="C2195" s="1">
        <v>9900000</v>
      </c>
      <c r="E2195" s="13">
        <v>6309.5766601599998</v>
      </c>
      <c r="F2195" s="13">
        <v>554626</v>
      </c>
      <c r="G2195" s="13">
        <v>548316.42333999998</v>
      </c>
      <c r="H2195" s="13">
        <v>180501.01902499999</v>
      </c>
      <c r="I2195" s="13">
        <v>149532.782568</v>
      </c>
      <c r="J2195" s="1">
        <v>221</v>
      </c>
      <c r="K2195" s="1">
        <v>2020</v>
      </c>
      <c r="L2195" s="2">
        <v>44051</v>
      </c>
    </row>
    <row r="2196" spans="1:12" x14ac:dyDescent="0.25">
      <c r="A2196" s="1" t="s">
        <v>15</v>
      </c>
      <c r="B2196" s="1">
        <v>1130</v>
      </c>
      <c r="C2196" s="1">
        <v>101700000</v>
      </c>
      <c r="E2196" s="13">
        <v>6309.5766601599998</v>
      </c>
      <c r="F2196" s="13">
        <v>1202264.875</v>
      </c>
      <c r="G2196" s="13">
        <v>1195955.29834</v>
      </c>
      <c r="H2196" s="13">
        <v>153648.281223</v>
      </c>
      <c r="I2196" s="13">
        <v>255591.51459499999</v>
      </c>
      <c r="J2196" s="1">
        <v>221</v>
      </c>
      <c r="K2196" s="1">
        <v>2020</v>
      </c>
      <c r="L2196" s="2">
        <v>44051</v>
      </c>
    </row>
    <row r="2197" spans="1:12" x14ac:dyDescent="0.25">
      <c r="A2197" s="1" t="s">
        <v>19</v>
      </c>
      <c r="B2197" s="1">
        <v>36</v>
      </c>
      <c r="C2197" s="1">
        <v>3240000</v>
      </c>
      <c r="E2197" s="13">
        <v>6309.5766601599998</v>
      </c>
      <c r="F2197" s="13">
        <v>432513.96875</v>
      </c>
      <c r="G2197" s="13">
        <v>426204.39208999998</v>
      </c>
      <c r="H2197" s="13">
        <v>110471.20389800001</v>
      </c>
      <c r="I2197" s="13">
        <v>122272.215685</v>
      </c>
      <c r="J2197" s="1">
        <v>221</v>
      </c>
      <c r="K2197" s="1">
        <v>2020</v>
      </c>
      <c r="L2197" s="2">
        <v>44051</v>
      </c>
    </row>
    <row r="2198" spans="1:12" x14ac:dyDescent="0.25">
      <c r="A2198" s="1" t="s">
        <v>50</v>
      </c>
      <c r="B2198" s="1">
        <v>63</v>
      </c>
      <c r="C2198" s="1">
        <v>5670000</v>
      </c>
      <c r="E2198" s="13">
        <v>6309.5766601599998</v>
      </c>
      <c r="F2198" s="13">
        <v>277971.46875</v>
      </c>
      <c r="G2198" s="13">
        <v>271661.89208999998</v>
      </c>
      <c r="H2198" s="13">
        <v>67197.209038600005</v>
      </c>
      <c r="I2198" s="13">
        <v>82034.883721499995</v>
      </c>
      <c r="J2198" s="1">
        <v>221</v>
      </c>
      <c r="K2198" s="1">
        <v>2020</v>
      </c>
      <c r="L2198" s="2">
        <v>44051</v>
      </c>
    </row>
    <row r="2199" spans="1:12" x14ac:dyDescent="0.25">
      <c r="A2199" s="1" t="s">
        <v>22</v>
      </c>
      <c r="B2199" s="1">
        <v>131</v>
      </c>
      <c r="C2199" s="1">
        <v>11790000</v>
      </c>
      <c r="E2199" s="13">
        <v>6309.5766601599998</v>
      </c>
      <c r="F2199" s="13">
        <v>310456.03125</v>
      </c>
      <c r="G2199" s="13">
        <v>304146.45458999998</v>
      </c>
      <c r="H2199" s="13">
        <v>62633.056871699999</v>
      </c>
      <c r="I2199" s="13">
        <v>68838.027487900006</v>
      </c>
      <c r="J2199" s="1">
        <v>221</v>
      </c>
      <c r="K2199" s="1">
        <v>2020</v>
      </c>
      <c r="L2199" s="2">
        <v>44051</v>
      </c>
    </row>
    <row r="2200" spans="1:12" x14ac:dyDescent="0.25">
      <c r="A2200" s="1" t="s">
        <v>27</v>
      </c>
      <c r="B2200" s="1">
        <v>273</v>
      </c>
      <c r="C2200" s="1">
        <v>24570000</v>
      </c>
      <c r="E2200" s="13">
        <v>6309.5766601599998</v>
      </c>
      <c r="F2200" s="13">
        <v>457088.5</v>
      </c>
      <c r="G2200" s="13">
        <v>450778.92333999998</v>
      </c>
      <c r="H2200" s="13">
        <v>38517.032063799998</v>
      </c>
      <c r="I2200" s="13">
        <v>73657.146745899998</v>
      </c>
      <c r="J2200" s="1">
        <v>221</v>
      </c>
      <c r="K2200" s="1">
        <v>2020</v>
      </c>
      <c r="L2200" s="2">
        <v>44051</v>
      </c>
    </row>
    <row r="2201" spans="1:12" x14ac:dyDescent="0.25">
      <c r="A2201" s="1" t="s">
        <v>46</v>
      </c>
      <c r="B2201" s="1">
        <v>12</v>
      </c>
      <c r="C2201" s="1">
        <v>1080000</v>
      </c>
      <c r="E2201" s="13">
        <v>6309.5766601599998</v>
      </c>
      <c r="F2201" s="13">
        <v>139315.6875</v>
      </c>
      <c r="G2201" s="13">
        <v>133006.11084000001</v>
      </c>
      <c r="H2201" s="13">
        <v>37463.779703799999</v>
      </c>
      <c r="I2201" s="13">
        <v>46902.327211700001</v>
      </c>
      <c r="J2201" s="1">
        <v>221</v>
      </c>
      <c r="K2201" s="1">
        <v>2020</v>
      </c>
      <c r="L2201" s="2">
        <v>44051</v>
      </c>
    </row>
    <row r="2202" spans="1:12" x14ac:dyDescent="0.25">
      <c r="A2202" s="1" t="s">
        <v>23</v>
      </c>
      <c r="B2202" s="1">
        <v>123</v>
      </c>
      <c r="C2202" s="1">
        <v>11070000</v>
      </c>
      <c r="E2202" s="13">
        <v>6309.5766601599998</v>
      </c>
      <c r="F2202" s="13">
        <v>235505.046875</v>
      </c>
      <c r="G2202" s="13">
        <v>229195.47021500001</v>
      </c>
      <c r="H2202" s="13">
        <v>35030.565247099999</v>
      </c>
      <c r="I2202" s="13">
        <v>49812.373937600001</v>
      </c>
      <c r="J2202" s="1">
        <v>221</v>
      </c>
      <c r="K2202" s="1">
        <v>2020</v>
      </c>
      <c r="L2202" s="2">
        <v>44051</v>
      </c>
    </row>
    <row r="2203" spans="1:12" x14ac:dyDescent="0.25">
      <c r="A2203" s="1" t="s">
        <v>26</v>
      </c>
      <c r="B2203" s="1">
        <v>360</v>
      </c>
      <c r="C2203" s="1">
        <v>32400000</v>
      </c>
      <c r="E2203" s="13">
        <v>6309.5766601599998</v>
      </c>
      <c r="F2203" s="13">
        <v>263026.84375</v>
      </c>
      <c r="G2203" s="13">
        <v>256717.26709000001</v>
      </c>
      <c r="H2203" s="13">
        <v>24539.247504300001</v>
      </c>
      <c r="I2203" s="13">
        <v>42923.163484600002</v>
      </c>
      <c r="J2203" s="1">
        <v>221</v>
      </c>
      <c r="K2203" s="1">
        <v>2020</v>
      </c>
      <c r="L2203" s="2">
        <v>44051</v>
      </c>
    </row>
    <row r="2204" spans="1:12" x14ac:dyDescent="0.25">
      <c r="A2204" s="1" t="s">
        <v>24</v>
      </c>
      <c r="B2204" s="1">
        <v>257</v>
      </c>
      <c r="C2204" s="1">
        <v>23130000</v>
      </c>
      <c r="E2204" s="13">
        <v>6309.5766601599998</v>
      </c>
      <c r="F2204" s="13">
        <v>277971.46875</v>
      </c>
      <c r="G2204" s="13">
        <v>271661.89208999998</v>
      </c>
      <c r="H2204" s="13">
        <v>10925.696821</v>
      </c>
      <c r="I2204" s="13">
        <v>27088.428985300001</v>
      </c>
      <c r="J2204" s="1">
        <v>221</v>
      </c>
      <c r="K2204" s="1">
        <v>2020</v>
      </c>
      <c r="L2204" s="2">
        <v>44051</v>
      </c>
    </row>
    <row r="2205" spans="1:12" x14ac:dyDescent="0.25">
      <c r="A2205" s="1" t="s">
        <v>36</v>
      </c>
      <c r="B2205" s="1">
        <v>92</v>
      </c>
      <c r="C2205" s="1">
        <v>8280000</v>
      </c>
      <c r="E2205" s="13">
        <v>6309.5766601599998</v>
      </c>
      <c r="F2205" s="13">
        <v>131825.78125</v>
      </c>
      <c r="G2205" s="13">
        <v>125516.20458999999</v>
      </c>
      <c r="H2205" s="13">
        <v>9102.8425505300002</v>
      </c>
      <c r="I2205" s="13">
        <v>15935.6569342</v>
      </c>
      <c r="J2205" s="1">
        <v>221</v>
      </c>
      <c r="K2205" s="1">
        <v>2020</v>
      </c>
      <c r="L2205" s="2">
        <v>44051</v>
      </c>
    </row>
    <row r="2206" spans="1:12" x14ac:dyDescent="0.25">
      <c r="A2206" s="1" t="s">
        <v>32</v>
      </c>
      <c r="B2206" s="1">
        <v>134</v>
      </c>
      <c r="C2206" s="1">
        <v>12060000</v>
      </c>
      <c r="E2206" s="13">
        <v>6309.5766601599998</v>
      </c>
      <c r="F2206" s="13">
        <v>6309.5766601599998</v>
      </c>
      <c r="G2206" s="13">
        <v>0</v>
      </c>
      <c r="H2206" s="13">
        <v>6309.5766601599998</v>
      </c>
      <c r="I2206" s="13">
        <v>0</v>
      </c>
      <c r="J2206" s="1">
        <v>221</v>
      </c>
      <c r="K2206" s="1">
        <v>2020</v>
      </c>
      <c r="L2206" s="2">
        <v>44051</v>
      </c>
    </row>
    <row r="2207" spans="1:12" x14ac:dyDescent="0.25">
      <c r="A2207" s="1" t="s">
        <v>33</v>
      </c>
      <c r="B2207" s="1">
        <v>60</v>
      </c>
      <c r="C2207" s="1">
        <v>5400000</v>
      </c>
      <c r="E2207" s="13">
        <v>6309.5766601599998</v>
      </c>
      <c r="F2207" s="13">
        <v>6309.5766601599998</v>
      </c>
      <c r="G2207" s="13">
        <v>0</v>
      </c>
      <c r="H2207" s="13">
        <v>6309.5766601599998</v>
      </c>
      <c r="I2207" s="13">
        <v>0</v>
      </c>
      <c r="J2207" s="1">
        <v>221</v>
      </c>
      <c r="K2207" s="1">
        <v>2020</v>
      </c>
      <c r="L2207" s="2">
        <v>44051</v>
      </c>
    </row>
    <row r="2208" spans="1:12" x14ac:dyDescent="0.25">
      <c r="A2208" s="1" t="s">
        <v>35</v>
      </c>
      <c r="B2208" s="1">
        <v>59</v>
      </c>
      <c r="C2208" s="1">
        <v>5310000</v>
      </c>
      <c r="E2208" s="13">
        <v>6309.5766601599998</v>
      </c>
      <c r="F2208" s="13">
        <v>6309.5766601599998</v>
      </c>
      <c r="G2208" s="13">
        <v>0</v>
      </c>
      <c r="H2208" s="13">
        <v>6309.5766601599998</v>
      </c>
      <c r="I2208" s="13">
        <v>0</v>
      </c>
      <c r="J2208" s="1">
        <v>221</v>
      </c>
      <c r="K2208" s="1">
        <v>2020</v>
      </c>
      <c r="L2208" s="2">
        <v>44051</v>
      </c>
    </row>
    <row r="2209" spans="1:12" x14ac:dyDescent="0.25">
      <c r="A2209" s="1" t="s">
        <v>52</v>
      </c>
      <c r="B2209" s="1">
        <v>49</v>
      </c>
      <c r="C2209" s="1">
        <v>4410000</v>
      </c>
      <c r="E2209" s="13">
        <v>6309.5766601599998</v>
      </c>
      <c r="F2209" s="13">
        <v>6309.5766601599998</v>
      </c>
      <c r="G2209" s="13">
        <v>0</v>
      </c>
      <c r="H2209" s="13">
        <v>6309.5766601599998</v>
      </c>
      <c r="I2209" s="13">
        <v>0</v>
      </c>
      <c r="J2209" s="1">
        <v>221</v>
      </c>
      <c r="K2209" s="1">
        <v>2020</v>
      </c>
      <c r="L2209" s="2">
        <v>44051</v>
      </c>
    </row>
    <row r="2210" spans="1:12" x14ac:dyDescent="0.25">
      <c r="A2210" s="1" t="s">
        <v>37</v>
      </c>
      <c r="B2210" s="1">
        <v>8</v>
      </c>
      <c r="C2210" s="1">
        <v>720000</v>
      </c>
      <c r="E2210" s="13">
        <v>6309.5766601599998</v>
      </c>
      <c r="F2210" s="13">
        <v>6309.5766601599998</v>
      </c>
      <c r="G2210" s="13">
        <v>0</v>
      </c>
      <c r="H2210" s="13">
        <v>6309.5766601599998</v>
      </c>
      <c r="I2210" s="13">
        <v>0</v>
      </c>
      <c r="J2210" s="1">
        <v>221</v>
      </c>
      <c r="K2210" s="1">
        <v>2020</v>
      </c>
      <c r="L2210" s="2">
        <v>44051</v>
      </c>
    </row>
    <row r="2211" spans="1:12" x14ac:dyDescent="0.25">
      <c r="A2211" s="1" t="s">
        <v>38</v>
      </c>
      <c r="B2211" s="1">
        <v>60</v>
      </c>
      <c r="C2211" s="1">
        <v>5400000</v>
      </c>
      <c r="E2211" s="13">
        <v>6309.5766601599998</v>
      </c>
      <c r="F2211" s="13">
        <v>6309.5766601599998</v>
      </c>
      <c r="G2211" s="13">
        <v>0</v>
      </c>
      <c r="H2211" s="13">
        <v>6309.5766601599998</v>
      </c>
      <c r="I2211" s="13">
        <v>0</v>
      </c>
      <c r="J2211" s="1">
        <v>221</v>
      </c>
      <c r="K2211" s="1">
        <v>2020</v>
      </c>
      <c r="L2211" s="2">
        <v>44051</v>
      </c>
    </row>
    <row r="2212" spans="1:12" x14ac:dyDescent="0.25">
      <c r="A2212" s="1" t="s">
        <v>39</v>
      </c>
      <c r="B2212" s="1">
        <v>36</v>
      </c>
      <c r="C2212" s="1">
        <v>3240000</v>
      </c>
      <c r="E2212" s="13">
        <v>6309.5766601599998</v>
      </c>
      <c r="F2212" s="13">
        <v>6309.5766601599998</v>
      </c>
      <c r="G2212" s="13">
        <v>0</v>
      </c>
      <c r="H2212" s="13">
        <v>6309.5766601599998</v>
      </c>
      <c r="I2212" s="13">
        <v>0</v>
      </c>
      <c r="J2212" s="1">
        <v>221</v>
      </c>
      <c r="K2212" s="1">
        <v>2020</v>
      </c>
      <c r="L2212" s="2">
        <v>44051</v>
      </c>
    </row>
    <row r="2213" spans="1:12" x14ac:dyDescent="0.25">
      <c r="A2213" s="1" t="s">
        <v>40</v>
      </c>
      <c r="B2213" s="1">
        <v>17</v>
      </c>
      <c r="C2213" s="1">
        <v>1530000</v>
      </c>
      <c r="E2213" s="13">
        <v>6309.5766601599998</v>
      </c>
      <c r="F2213" s="13">
        <v>6309.5766601599998</v>
      </c>
      <c r="G2213" s="13">
        <v>0</v>
      </c>
      <c r="H2213" s="13">
        <v>6309.5766601599998</v>
      </c>
      <c r="I2213" s="13">
        <v>0</v>
      </c>
      <c r="J2213" s="1">
        <v>221</v>
      </c>
      <c r="K2213" s="1">
        <v>2020</v>
      </c>
      <c r="L2213" s="2">
        <v>44051</v>
      </c>
    </row>
    <row r="2214" spans="1:12" x14ac:dyDescent="0.25">
      <c r="A2214" s="1" t="s">
        <v>41</v>
      </c>
      <c r="B2214" s="1">
        <v>32</v>
      </c>
      <c r="C2214" s="1">
        <v>2880000</v>
      </c>
      <c r="E2214" s="13">
        <v>6309.5766601599998</v>
      </c>
      <c r="F2214" s="13">
        <v>6309.5766601599998</v>
      </c>
      <c r="G2214" s="13">
        <v>0</v>
      </c>
      <c r="H2214" s="13">
        <v>6309.5766601599998</v>
      </c>
      <c r="I2214" s="13">
        <v>0</v>
      </c>
      <c r="J2214" s="1">
        <v>221</v>
      </c>
      <c r="K2214" s="1">
        <v>2020</v>
      </c>
      <c r="L2214" s="2">
        <v>44051</v>
      </c>
    </row>
    <row r="2215" spans="1:12" x14ac:dyDescent="0.25">
      <c r="A2215" s="1" t="s">
        <v>42</v>
      </c>
      <c r="B2215" s="1">
        <v>29</v>
      </c>
      <c r="C2215" s="1">
        <v>2610000</v>
      </c>
      <c r="E2215" s="13">
        <v>6309.5766601599998</v>
      </c>
      <c r="F2215" s="13">
        <v>6309.5766601599998</v>
      </c>
      <c r="G2215" s="13">
        <v>0</v>
      </c>
      <c r="H2215" s="13">
        <v>6309.5766601599998</v>
      </c>
      <c r="I2215" s="13">
        <v>0</v>
      </c>
      <c r="J2215" s="1">
        <v>221</v>
      </c>
      <c r="K2215" s="1">
        <v>2020</v>
      </c>
      <c r="L2215" s="2">
        <v>44051</v>
      </c>
    </row>
    <row r="2216" spans="1:12" x14ac:dyDescent="0.25">
      <c r="A2216" s="1" t="s">
        <v>43</v>
      </c>
      <c r="B2216" s="1">
        <v>17</v>
      </c>
      <c r="C2216" s="1">
        <v>1530000</v>
      </c>
      <c r="E2216" s="13">
        <v>6309.5766601599998</v>
      </c>
      <c r="F2216" s="13">
        <v>6309.5766601599998</v>
      </c>
      <c r="G2216" s="13">
        <v>0</v>
      </c>
      <c r="H2216" s="13">
        <v>6309.5766601599998</v>
      </c>
      <c r="I2216" s="13">
        <v>0</v>
      </c>
      <c r="J2216" s="1">
        <v>221</v>
      </c>
      <c r="K2216" s="1">
        <v>2020</v>
      </c>
      <c r="L2216" s="2">
        <v>44051</v>
      </c>
    </row>
    <row r="2217" spans="1:12" x14ac:dyDescent="0.25">
      <c r="A2217" s="1" t="s">
        <v>44</v>
      </c>
      <c r="B2217" s="1">
        <v>88</v>
      </c>
      <c r="C2217" s="1">
        <v>7920000</v>
      </c>
      <c r="E2217" s="13">
        <v>6309.5766601599998</v>
      </c>
      <c r="F2217" s="13">
        <v>6309.5766601599998</v>
      </c>
      <c r="G2217" s="13">
        <v>0</v>
      </c>
      <c r="H2217" s="13">
        <v>6309.5766601599998</v>
      </c>
      <c r="I2217" s="13">
        <v>0</v>
      </c>
      <c r="J2217" s="1">
        <v>221</v>
      </c>
      <c r="K2217" s="1">
        <v>2020</v>
      </c>
      <c r="L2217" s="2">
        <v>44051</v>
      </c>
    </row>
    <row r="2218" spans="1:12" x14ac:dyDescent="0.25">
      <c r="A2218" s="1" t="s">
        <v>25</v>
      </c>
      <c r="B2218" s="1">
        <v>32</v>
      </c>
      <c r="C2218" s="1">
        <v>2880000</v>
      </c>
      <c r="E2218" s="13">
        <v>6309.5766601599998</v>
      </c>
      <c r="F2218" s="13">
        <v>6309.5766601599998</v>
      </c>
      <c r="G2218" s="13">
        <v>0</v>
      </c>
      <c r="H2218" s="13">
        <v>6309.5766601599998</v>
      </c>
      <c r="I2218" s="13">
        <v>0</v>
      </c>
      <c r="J2218" s="1">
        <v>221</v>
      </c>
      <c r="K2218" s="1">
        <v>2020</v>
      </c>
      <c r="L2218" s="2">
        <v>44051</v>
      </c>
    </row>
    <row r="2219" spans="1:12" x14ac:dyDescent="0.25">
      <c r="A2219" s="1" t="s">
        <v>28</v>
      </c>
      <c r="B2219" s="1">
        <v>109</v>
      </c>
      <c r="C2219" s="1">
        <v>9810000</v>
      </c>
      <c r="E2219" s="13">
        <v>6309.5766601599998</v>
      </c>
      <c r="F2219" s="13">
        <v>6309.5766601599998</v>
      </c>
      <c r="G2219" s="13">
        <v>0</v>
      </c>
      <c r="H2219" s="13">
        <v>6309.5766601599998</v>
      </c>
      <c r="I2219" s="13">
        <v>0</v>
      </c>
      <c r="J2219" s="1">
        <v>221</v>
      </c>
      <c r="K2219" s="1">
        <v>2020</v>
      </c>
      <c r="L2219" s="2">
        <v>44051</v>
      </c>
    </row>
    <row r="2220" spans="1:12" x14ac:dyDescent="0.25">
      <c r="A2220" s="1" t="s">
        <v>29</v>
      </c>
      <c r="B2220" s="1">
        <v>17</v>
      </c>
      <c r="C2220" s="1">
        <v>1530000</v>
      </c>
      <c r="E2220" s="13">
        <v>6309.5766601599998</v>
      </c>
      <c r="F2220" s="13">
        <v>6309.5766601599998</v>
      </c>
      <c r="G2220" s="13">
        <v>0</v>
      </c>
      <c r="H2220" s="13">
        <v>6309.5766601599998</v>
      </c>
      <c r="I2220" s="13">
        <v>0</v>
      </c>
      <c r="J2220" s="1">
        <v>221</v>
      </c>
      <c r="K2220" s="1">
        <v>2020</v>
      </c>
      <c r="L2220" s="2">
        <v>44051</v>
      </c>
    </row>
    <row r="2221" spans="1:12" x14ac:dyDescent="0.25">
      <c r="A2221" s="1" t="s">
        <v>53</v>
      </c>
      <c r="B2221" s="1">
        <v>11</v>
      </c>
      <c r="C2221" s="1">
        <v>990000</v>
      </c>
      <c r="E2221" s="13">
        <v>6309.5766601599998</v>
      </c>
      <c r="F2221" s="13">
        <v>6309.5766601599998</v>
      </c>
      <c r="G2221" s="13">
        <v>0</v>
      </c>
      <c r="H2221" s="13">
        <v>6309.5766601599998</v>
      </c>
      <c r="I2221" s="13">
        <v>0</v>
      </c>
      <c r="J2221" s="1">
        <v>221</v>
      </c>
      <c r="K2221" s="1">
        <v>2020</v>
      </c>
      <c r="L2221" s="2">
        <v>44051</v>
      </c>
    </row>
    <row r="2222" spans="1:12" x14ac:dyDescent="0.25">
      <c r="A2222" s="1" t="s">
        <v>16</v>
      </c>
      <c r="B2222" s="1">
        <v>67</v>
      </c>
      <c r="C2222" s="1">
        <v>6030000</v>
      </c>
      <c r="E2222" s="13">
        <v>6309.5766601599998</v>
      </c>
      <c r="F2222" s="13">
        <v>6309.5766601599998</v>
      </c>
      <c r="G2222" s="13">
        <v>0</v>
      </c>
      <c r="H2222" s="13">
        <v>6309.5766601599998</v>
      </c>
      <c r="I2222" s="13">
        <v>0</v>
      </c>
      <c r="J2222" s="1">
        <v>221</v>
      </c>
      <c r="K2222" s="1">
        <v>2020</v>
      </c>
      <c r="L2222" s="2">
        <v>44051</v>
      </c>
    </row>
    <row r="2223" spans="1:12" x14ac:dyDescent="0.25">
      <c r="A2223" s="1" t="s">
        <v>30</v>
      </c>
      <c r="B2223" s="1">
        <v>555</v>
      </c>
      <c r="C2223" s="1">
        <v>49950000</v>
      </c>
      <c r="E2223" s="13">
        <v>6309.5766601599998</v>
      </c>
      <c r="F2223" s="13">
        <v>6309.5766601599998</v>
      </c>
      <c r="G2223" s="13">
        <v>0</v>
      </c>
      <c r="H2223" s="13">
        <v>6309.5766601599998</v>
      </c>
      <c r="I2223" s="13">
        <v>4.6159850584900002E-4</v>
      </c>
      <c r="J2223" s="1">
        <v>221</v>
      </c>
      <c r="K2223" s="1">
        <v>2020</v>
      </c>
      <c r="L2223" s="2">
        <v>44051</v>
      </c>
    </row>
    <row r="2224" spans="1:12" x14ac:dyDescent="0.25">
      <c r="A2224" s="1" t="s">
        <v>13</v>
      </c>
      <c r="B2224" s="1">
        <v>21</v>
      </c>
      <c r="C2224" s="1">
        <v>1890000</v>
      </c>
      <c r="E2224" s="13">
        <v>1419058.125</v>
      </c>
      <c r="F2224" s="13">
        <v>6137621.5</v>
      </c>
      <c r="G2224" s="13">
        <v>4718563.375</v>
      </c>
      <c r="H2224" s="13">
        <v>3453109.32143</v>
      </c>
      <c r="I2224" s="13">
        <v>1323585.2330400001</v>
      </c>
      <c r="J2224" s="1">
        <v>220</v>
      </c>
      <c r="K2224" s="1">
        <v>2020</v>
      </c>
      <c r="L2224" s="2">
        <v>44050</v>
      </c>
    </row>
    <row r="2225" spans="1:12" x14ac:dyDescent="0.25">
      <c r="A2225" s="1" t="s">
        <v>20</v>
      </c>
      <c r="B2225" s="1">
        <v>2533</v>
      </c>
      <c r="C2225" s="1">
        <v>227970000</v>
      </c>
      <c r="E2225" s="13">
        <v>6309.5766601599998</v>
      </c>
      <c r="F2225" s="13">
        <v>2910718.75</v>
      </c>
      <c r="G2225" s="13">
        <v>2904409.1733400002</v>
      </c>
      <c r="H2225" s="13">
        <v>925095.06818499998</v>
      </c>
      <c r="I2225" s="13">
        <v>559874.83832900005</v>
      </c>
      <c r="J2225" s="1">
        <v>220</v>
      </c>
      <c r="K2225" s="1">
        <v>2020</v>
      </c>
      <c r="L2225" s="2">
        <v>44050</v>
      </c>
    </row>
    <row r="2226" spans="1:12" x14ac:dyDescent="0.25">
      <c r="A2226" s="1" t="s">
        <v>18</v>
      </c>
      <c r="B2226" s="1">
        <v>82</v>
      </c>
      <c r="C2226" s="1">
        <v>7380000</v>
      </c>
      <c r="E2226" s="13">
        <v>34040.8242188</v>
      </c>
      <c r="F2226" s="13">
        <v>1923092.5</v>
      </c>
      <c r="G2226" s="13">
        <v>1889051.6757799999</v>
      </c>
      <c r="H2226" s="13">
        <v>799162.467511</v>
      </c>
      <c r="I2226" s="13">
        <v>465601.10984200001</v>
      </c>
      <c r="J2226" s="1">
        <v>220</v>
      </c>
      <c r="K2226" s="1">
        <v>2020</v>
      </c>
      <c r="L2226" s="2">
        <v>44050</v>
      </c>
    </row>
    <row r="2227" spans="1:12" x14ac:dyDescent="0.25">
      <c r="A2227" s="1" t="s">
        <v>14</v>
      </c>
      <c r="B2227" s="1">
        <v>108</v>
      </c>
      <c r="C2227" s="1">
        <v>9720000</v>
      </c>
      <c r="E2227" s="13">
        <v>6309.5766601599998</v>
      </c>
      <c r="F2227" s="13">
        <v>2606154.25</v>
      </c>
      <c r="G2227" s="13">
        <v>2599844.6733400002</v>
      </c>
      <c r="H2227" s="13">
        <v>516395.16366899997</v>
      </c>
      <c r="I2227" s="13">
        <v>609120.99022000004</v>
      </c>
      <c r="J2227" s="1">
        <v>220</v>
      </c>
      <c r="K2227" s="1">
        <v>2020</v>
      </c>
      <c r="L2227" s="2">
        <v>44050</v>
      </c>
    </row>
    <row r="2228" spans="1:12" x14ac:dyDescent="0.25">
      <c r="A2228" s="1" t="s">
        <v>34</v>
      </c>
      <c r="B2228" s="1">
        <v>33</v>
      </c>
      <c r="C2228" s="1">
        <v>2970000</v>
      </c>
      <c r="E2228" s="13">
        <v>147231.328125</v>
      </c>
      <c r="F2228" s="13">
        <v>990832.625</v>
      </c>
      <c r="G2228" s="13">
        <v>843601.296875</v>
      </c>
      <c r="H2228" s="13">
        <v>417826.88541699998</v>
      </c>
      <c r="I2228" s="13">
        <v>211984.720202</v>
      </c>
      <c r="J2228" s="1">
        <v>220</v>
      </c>
      <c r="K2228" s="1">
        <v>2020</v>
      </c>
      <c r="L2228" s="2">
        <v>44050</v>
      </c>
    </row>
    <row r="2229" spans="1:12" x14ac:dyDescent="0.25">
      <c r="A2229" s="1" t="s">
        <v>21</v>
      </c>
      <c r="B2229" s="1">
        <v>2330</v>
      </c>
      <c r="C2229" s="1">
        <v>209700000</v>
      </c>
      <c r="E2229" s="13">
        <v>6309.5766601599998</v>
      </c>
      <c r="F2229" s="13">
        <v>3944574.75</v>
      </c>
      <c r="G2229" s="13">
        <v>3938265.1733400002</v>
      </c>
      <c r="H2229" s="13">
        <v>358892.59928800003</v>
      </c>
      <c r="I2229" s="13">
        <v>524705.09240099997</v>
      </c>
      <c r="J2229" s="1">
        <v>220</v>
      </c>
      <c r="K2229" s="1">
        <v>2020</v>
      </c>
      <c r="L2229" s="2">
        <v>44050</v>
      </c>
    </row>
    <row r="2230" spans="1:12" x14ac:dyDescent="0.25">
      <c r="A2230" s="1" t="s">
        <v>49</v>
      </c>
      <c r="B2230" s="1">
        <v>107</v>
      </c>
      <c r="C2230" s="1">
        <v>9630000</v>
      </c>
      <c r="E2230" s="13">
        <v>6309.5766601599998</v>
      </c>
      <c r="F2230" s="13">
        <v>3076098</v>
      </c>
      <c r="G2230" s="13">
        <v>3069788.4233400002</v>
      </c>
      <c r="H2230" s="13">
        <v>345851.83253299998</v>
      </c>
      <c r="I2230" s="13">
        <v>482281.93084699998</v>
      </c>
      <c r="J2230" s="1">
        <v>220</v>
      </c>
      <c r="K2230" s="1">
        <v>2020</v>
      </c>
      <c r="L2230" s="2">
        <v>44050</v>
      </c>
    </row>
    <row r="2231" spans="1:12" x14ac:dyDescent="0.25">
      <c r="A2231" s="1" t="s">
        <v>47</v>
      </c>
      <c r="B2231" s="1">
        <v>26</v>
      </c>
      <c r="C2231" s="1">
        <v>2340000</v>
      </c>
      <c r="E2231" s="13">
        <v>12941.9658203</v>
      </c>
      <c r="F2231" s="13">
        <v>731139.625</v>
      </c>
      <c r="G2231" s="13">
        <v>718197.65917999996</v>
      </c>
      <c r="H2231" s="13">
        <v>264454.57215299999</v>
      </c>
      <c r="I2231" s="13">
        <v>152651.37508200001</v>
      </c>
      <c r="J2231" s="1">
        <v>220</v>
      </c>
      <c r="K2231" s="1">
        <v>2020</v>
      </c>
      <c r="L2231" s="2">
        <v>44050</v>
      </c>
    </row>
    <row r="2232" spans="1:12" x14ac:dyDescent="0.25">
      <c r="A2232" s="1" t="s">
        <v>15</v>
      </c>
      <c r="B2232" s="1">
        <v>1129</v>
      </c>
      <c r="C2232" s="1">
        <v>101610000</v>
      </c>
      <c r="E2232" s="13">
        <v>6309.5766601599998</v>
      </c>
      <c r="F2232" s="13">
        <v>1499685.25</v>
      </c>
      <c r="G2232" s="13">
        <v>1493375.67334</v>
      </c>
      <c r="H2232" s="13">
        <v>157661.248854</v>
      </c>
      <c r="I2232" s="13">
        <v>247816.03449200001</v>
      </c>
      <c r="J2232" s="1">
        <v>220</v>
      </c>
      <c r="K2232" s="1">
        <v>2020</v>
      </c>
      <c r="L2232" s="2">
        <v>44050</v>
      </c>
    </row>
    <row r="2233" spans="1:12" x14ac:dyDescent="0.25">
      <c r="A2233" s="1" t="s">
        <v>17</v>
      </c>
      <c r="B2233" s="1">
        <v>822</v>
      </c>
      <c r="C2233" s="1">
        <v>73980000</v>
      </c>
      <c r="E2233" s="13">
        <v>6309.5766601599998</v>
      </c>
      <c r="F2233" s="13">
        <v>839460.4375</v>
      </c>
      <c r="G2233" s="13">
        <v>833150.86083999998</v>
      </c>
      <c r="H2233" s="13">
        <v>151469.355748</v>
      </c>
      <c r="I2233" s="13">
        <v>115411.047659</v>
      </c>
      <c r="J2233" s="1">
        <v>220</v>
      </c>
      <c r="K2233" s="1">
        <v>2020</v>
      </c>
      <c r="L2233" s="2">
        <v>44050</v>
      </c>
    </row>
    <row r="2234" spans="1:12" x14ac:dyDescent="0.25">
      <c r="A2234" s="1" t="s">
        <v>31</v>
      </c>
      <c r="B2234" s="1">
        <v>95</v>
      </c>
      <c r="C2234" s="1">
        <v>8550000</v>
      </c>
      <c r="E2234" s="13">
        <v>6309.5766601599998</v>
      </c>
      <c r="F2234" s="13">
        <v>554626</v>
      </c>
      <c r="G2234" s="13">
        <v>548316.42333999998</v>
      </c>
      <c r="H2234" s="13">
        <v>132527.19488600001</v>
      </c>
      <c r="I2234" s="13">
        <v>143732.42234700001</v>
      </c>
      <c r="J2234" s="1">
        <v>220</v>
      </c>
      <c r="K2234" s="1">
        <v>2020</v>
      </c>
      <c r="L2234" s="2">
        <v>44050</v>
      </c>
    </row>
    <row r="2235" spans="1:12" x14ac:dyDescent="0.25">
      <c r="A2235" s="1" t="s">
        <v>16</v>
      </c>
      <c r="B2235" s="1">
        <v>65</v>
      </c>
      <c r="C2235" s="1">
        <v>5850000</v>
      </c>
      <c r="E2235" s="13">
        <v>6309.5766601599998</v>
      </c>
      <c r="F2235" s="13">
        <v>356451.15625</v>
      </c>
      <c r="G2235" s="13">
        <v>350141.57958999998</v>
      </c>
      <c r="H2235" s="13">
        <v>87225.767315200006</v>
      </c>
      <c r="I2235" s="13">
        <v>112664.152004</v>
      </c>
      <c r="J2235" s="1">
        <v>220</v>
      </c>
      <c r="K2235" s="1">
        <v>2020</v>
      </c>
      <c r="L2235" s="2">
        <v>44050</v>
      </c>
    </row>
    <row r="2236" spans="1:12" x14ac:dyDescent="0.25">
      <c r="A2236" s="1" t="s">
        <v>19</v>
      </c>
      <c r="B2236" s="1">
        <v>36</v>
      </c>
      <c r="C2236" s="1">
        <v>3240000</v>
      </c>
      <c r="E2236" s="13">
        <v>6309.5766601599998</v>
      </c>
      <c r="F2236" s="13">
        <v>420726.6875</v>
      </c>
      <c r="G2236" s="13">
        <v>414417.11083999998</v>
      </c>
      <c r="H2236" s="13">
        <v>57350.610989000001</v>
      </c>
      <c r="I2236" s="13">
        <v>108537.243176</v>
      </c>
      <c r="J2236" s="1">
        <v>220</v>
      </c>
      <c r="K2236" s="1">
        <v>2020</v>
      </c>
      <c r="L2236" s="2">
        <v>44050</v>
      </c>
    </row>
    <row r="2237" spans="1:12" x14ac:dyDescent="0.25">
      <c r="A2237" s="1" t="s">
        <v>46</v>
      </c>
      <c r="B2237" s="1">
        <v>12</v>
      </c>
      <c r="C2237" s="1">
        <v>1080000</v>
      </c>
      <c r="E2237" s="13">
        <v>6309.5766601599998</v>
      </c>
      <c r="F2237" s="13">
        <v>143218.828125</v>
      </c>
      <c r="G2237" s="13">
        <v>136909.25146500001</v>
      </c>
      <c r="H2237" s="13">
        <v>56199.206624300001</v>
      </c>
      <c r="I2237" s="13">
        <v>49560.013106799997</v>
      </c>
      <c r="J2237" s="1">
        <v>220</v>
      </c>
      <c r="K2237" s="1">
        <v>2020</v>
      </c>
      <c r="L2237" s="2">
        <v>44050</v>
      </c>
    </row>
    <row r="2238" spans="1:12" x14ac:dyDescent="0.25">
      <c r="A2238" s="1" t="s">
        <v>22</v>
      </c>
      <c r="B2238" s="1">
        <v>130</v>
      </c>
      <c r="C2238" s="1">
        <v>11700000</v>
      </c>
      <c r="E2238" s="13">
        <v>6309.5766601599998</v>
      </c>
      <c r="F2238" s="13">
        <v>310456.03125</v>
      </c>
      <c r="G2238" s="13">
        <v>304146.45458999998</v>
      </c>
      <c r="H2238" s="13">
        <v>41060.492149899997</v>
      </c>
      <c r="I2238" s="13">
        <v>59602.421706399997</v>
      </c>
      <c r="J2238" s="1">
        <v>220</v>
      </c>
      <c r="K2238" s="1">
        <v>2020</v>
      </c>
      <c r="L2238" s="2">
        <v>44050</v>
      </c>
    </row>
    <row r="2239" spans="1:12" x14ac:dyDescent="0.25">
      <c r="A2239" s="1" t="s">
        <v>50</v>
      </c>
      <c r="B2239" s="1">
        <v>55</v>
      </c>
      <c r="C2239" s="1">
        <v>4950000</v>
      </c>
      <c r="E2239" s="13">
        <v>6309.5766601599998</v>
      </c>
      <c r="F2239" s="13">
        <v>169044.15625</v>
      </c>
      <c r="G2239" s="13">
        <v>162734.57959000001</v>
      </c>
      <c r="H2239" s="13">
        <v>34110.826145200001</v>
      </c>
      <c r="I2239" s="13">
        <v>38066.420822300002</v>
      </c>
      <c r="J2239" s="1">
        <v>220</v>
      </c>
      <c r="K2239" s="1">
        <v>2020</v>
      </c>
      <c r="L2239" s="2">
        <v>44050</v>
      </c>
    </row>
    <row r="2240" spans="1:12" x14ac:dyDescent="0.25">
      <c r="A2240" s="1" t="s">
        <v>36</v>
      </c>
      <c r="B2240" s="1">
        <v>92</v>
      </c>
      <c r="C2240" s="1">
        <v>8280000</v>
      </c>
      <c r="E2240" s="13">
        <v>6309.5766601599998</v>
      </c>
      <c r="F2240" s="13">
        <v>248885.8125</v>
      </c>
      <c r="G2240" s="13">
        <v>242576.23584000001</v>
      </c>
      <c r="H2240" s="13">
        <v>32927.207328500001</v>
      </c>
      <c r="I2240" s="13">
        <v>53992.6776092</v>
      </c>
      <c r="J2240" s="1">
        <v>220</v>
      </c>
      <c r="K2240" s="1">
        <v>2020</v>
      </c>
      <c r="L2240" s="2">
        <v>44050</v>
      </c>
    </row>
    <row r="2241" spans="1:12" x14ac:dyDescent="0.25">
      <c r="A2241" s="1" t="s">
        <v>23</v>
      </c>
      <c r="B2241" s="1">
        <v>114</v>
      </c>
      <c r="C2241" s="1">
        <v>10260000</v>
      </c>
      <c r="E2241" s="13">
        <v>6309.5766601599998</v>
      </c>
      <c r="F2241" s="13">
        <v>194088.640625</v>
      </c>
      <c r="G2241" s="13">
        <v>187779.06396500001</v>
      </c>
      <c r="H2241" s="13">
        <v>26881.2423031</v>
      </c>
      <c r="I2241" s="13">
        <v>30051.160540000001</v>
      </c>
      <c r="J2241" s="1">
        <v>220</v>
      </c>
      <c r="K2241" s="1">
        <v>2020</v>
      </c>
      <c r="L2241" s="2">
        <v>44050</v>
      </c>
    </row>
    <row r="2242" spans="1:12" x14ac:dyDescent="0.25">
      <c r="A2242" s="1" t="s">
        <v>27</v>
      </c>
      <c r="B2242" s="1">
        <v>273</v>
      </c>
      <c r="C2242" s="1">
        <v>24570000</v>
      </c>
      <c r="E2242" s="13">
        <v>6309.5766601599998</v>
      </c>
      <c r="F2242" s="13">
        <v>510505.21875</v>
      </c>
      <c r="G2242" s="13">
        <v>504195.64208999998</v>
      </c>
      <c r="H2242" s="13">
        <v>24903.825554800002</v>
      </c>
      <c r="I2242" s="13">
        <v>62074.416495899997</v>
      </c>
      <c r="J2242" s="1">
        <v>220</v>
      </c>
      <c r="K2242" s="1">
        <v>2020</v>
      </c>
      <c r="L2242" s="2">
        <v>44050</v>
      </c>
    </row>
    <row r="2243" spans="1:12" x14ac:dyDescent="0.25">
      <c r="A2243" s="1" t="s">
        <v>24</v>
      </c>
      <c r="B2243" s="1">
        <v>254</v>
      </c>
      <c r="C2243" s="1">
        <v>22860000</v>
      </c>
      <c r="E2243" s="13">
        <v>6309.5766601599998</v>
      </c>
      <c r="F2243" s="13">
        <v>159955.890625</v>
      </c>
      <c r="G2243" s="13">
        <v>153646.31396500001</v>
      </c>
      <c r="H2243" s="13">
        <v>8801.4815145199991</v>
      </c>
      <c r="I2243" s="13">
        <v>12964.9737678</v>
      </c>
      <c r="J2243" s="1">
        <v>220</v>
      </c>
      <c r="K2243" s="1">
        <v>2020</v>
      </c>
      <c r="L2243" s="2">
        <v>44050</v>
      </c>
    </row>
    <row r="2244" spans="1:12" x14ac:dyDescent="0.25">
      <c r="A2244" s="1" t="s">
        <v>26</v>
      </c>
      <c r="B2244" s="1">
        <v>357</v>
      </c>
      <c r="C2244" s="1">
        <v>32130000</v>
      </c>
      <c r="E2244" s="13">
        <v>6309.5766601599998</v>
      </c>
      <c r="F2244" s="13">
        <v>60813.5234375</v>
      </c>
      <c r="G2244" s="13">
        <v>54503.9467773</v>
      </c>
      <c r="H2244" s="13">
        <v>7432.4004467000004</v>
      </c>
      <c r="I2244" s="13">
        <v>5843.0835827399997</v>
      </c>
      <c r="J2244" s="1">
        <v>220</v>
      </c>
      <c r="K2244" s="1">
        <v>2020</v>
      </c>
      <c r="L2244" s="2">
        <v>44050</v>
      </c>
    </row>
    <row r="2245" spans="1:12" x14ac:dyDescent="0.25">
      <c r="A2245" s="1" t="s">
        <v>40</v>
      </c>
      <c r="B2245" s="1">
        <v>13</v>
      </c>
      <c r="C2245" s="1">
        <v>1170000</v>
      </c>
      <c r="E2245" s="13">
        <v>6309.5766601599998</v>
      </c>
      <c r="F2245" s="13">
        <v>9036.5009765600007</v>
      </c>
      <c r="G2245" s="13">
        <v>2726.9243164099998</v>
      </c>
      <c r="H2245" s="13">
        <v>6622.9088792100001</v>
      </c>
      <c r="I2245" s="13">
        <v>783.11962087300003</v>
      </c>
      <c r="J2245" s="1">
        <v>220</v>
      </c>
      <c r="K2245" s="1">
        <v>2020</v>
      </c>
      <c r="L2245" s="2">
        <v>44050</v>
      </c>
    </row>
    <row r="2246" spans="1:12" x14ac:dyDescent="0.25">
      <c r="A2246" s="1" t="s">
        <v>32</v>
      </c>
      <c r="B2246" s="1">
        <v>122</v>
      </c>
      <c r="C2246" s="1">
        <v>10980000</v>
      </c>
      <c r="E2246" s="13">
        <v>6309.5766601599998</v>
      </c>
      <c r="F2246" s="13">
        <v>6309.5766601599998</v>
      </c>
      <c r="G2246" s="13">
        <v>0</v>
      </c>
      <c r="H2246" s="13">
        <v>6309.5766601599998</v>
      </c>
      <c r="I2246" s="13">
        <v>0</v>
      </c>
      <c r="J2246" s="1">
        <v>220</v>
      </c>
      <c r="K2246" s="1">
        <v>2020</v>
      </c>
      <c r="L2246" s="2">
        <v>44050</v>
      </c>
    </row>
    <row r="2247" spans="1:12" x14ac:dyDescent="0.25">
      <c r="A2247" s="1" t="s">
        <v>33</v>
      </c>
      <c r="B2247" s="1">
        <v>200</v>
      </c>
      <c r="C2247" s="1">
        <v>18000000</v>
      </c>
      <c r="E2247" s="13">
        <v>6309.5766601599998</v>
      </c>
      <c r="F2247" s="13">
        <v>6309.5766601599998</v>
      </c>
      <c r="G2247" s="13">
        <v>0</v>
      </c>
      <c r="H2247" s="13">
        <v>6309.5766601599998</v>
      </c>
      <c r="I2247" s="13">
        <v>0</v>
      </c>
      <c r="J2247" s="1">
        <v>220</v>
      </c>
      <c r="K2247" s="1">
        <v>2020</v>
      </c>
      <c r="L2247" s="2">
        <v>44050</v>
      </c>
    </row>
    <row r="2248" spans="1:12" x14ac:dyDescent="0.25">
      <c r="A2248" s="1" t="s">
        <v>35</v>
      </c>
      <c r="B2248" s="1">
        <v>121</v>
      </c>
      <c r="C2248" s="1">
        <v>10890000</v>
      </c>
      <c r="E2248" s="13">
        <v>6309.5766601599998</v>
      </c>
      <c r="F2248" s="13">
        <v>6309.5766601599998</v>
      </c>
      <c r="G2248" s="13">
        <v>0</v>
      </c>
      <c r="H2248" s="13">
        <v>6309.5766601599998</v>
      </c>
      <c r="I2248" s="13">
        <v>0</v>
      </c>
      <c r="J2248" s="1">
        <v>220</v>
      </c>
      <c r="K2248" s="1">
        <v>2020</v>
      </c>
      <c r="L2248" s="2">
        <v>44050</v>
      </c>
    </row>
    <row r="2249" spans="1:12" x14ac:dyDescent="0.25">
      <c r="A2249" s="1" t="s">
        <v>52</v>
      </c>
      <c r="B2249" s="1">
        <v>47</v>
      </c>
      <c r="C2249" s="1">
        <v>4230000</v>
      </c>
      <c r="E2249" s="13">
        <v>6309.5766601599998</v>
      </c>
      <c r="F2249" s="13">
        <v>6309.5766601599998</v>
      </c>
      <c r="G2249" s="13">
        <v>0</v>
      </c>
      <c r="H2249" s="13">
        <v>6309.5766601599998</v>
      </c>
      <c r="I2249" s="13">
        <v>0</v>
      </c>
      <c r="J2249" s="1">
        <v>220</v>
      </c>
      <c r="K2249" s="1">
        <v>2020</v>
      </c>
      <c r="L2249" s="2">
        <v>44050</v>
      </c>
    </row>
    <row r="2250" spans="1:12" x14ac:dyDescent="0.25">
      <c r="A2250" s="1" t="s">
        <v>37</v>
      </c>
      <c r="B2250" s="1">
        <v>117</v>
      </c>
      <c r="C2250" s="1">
        <v>10530000</v>
      </c>
      <c r="E2250" s="13">
        <v>6309.5766601599998</v>
      </c>
      <c r="F2250" s="13">
        <v>6309.5766601599998</v>
      </c>
      <c r="G2250" s="13">
        <v>0</v>
      </c>
      <c r="H2250" s="13">
        <v>6309.5766601599998</v>
      </c>
      <c r="I2250" s="13">
        <v>0</v>
      </c>
      <c r="J2250" s="1">
        <v>220</v>
      </c>
      <c r="K2250" s="1">
        <v>2020</v>
      </c>
      <c r="L2250" s="2">
        <v>44050</v>
      </c>
    </row>
    <row r="2251" spans="1:12" x14ac:dyDescent="0.25">
      <c r="A2251" s="1" t="s">
        <v>38</v>
      </c>
      <c r="B2251" s="1">
        <v>130</v>
      </c>
      <c r="C2251" s="1">
        <v>11700000</v>
      </c>
      <c r="E2251" s="13">
        <v>6309.5766601599998</v>
      </c>
      <c r="F2251" s="13">
        <v>6309.5766601599998</v>
      </c>
      <c r="G2251" s="13">
        <v>0</v>
      </c>
      <c r="H2251" s="13">
        <v>6309.5766601599998</v>
      </c>
      <c r="I2251" s="13">
        <v>0</v>
      </c>
      <c r="J2251" s="1">
        <v>220</v>
      </c>
      <c r="K2251" s="1">
        <v>2020</v>
      </c>
      <c r="L2251" s="2">
        <v>44050</v>
      </c>
    </row>
    <row r="2252" spans="1:12" x14ac:dyDescent="0.25">
      <c r="A2252" s="1" t="s">
        <v>39</v>
      </c>
      <c r="B2252" s="1">
        <v>28</v>
      </c>
      <c r="C2252" s="1">
        <v>2520000</v>
      </c>
      <c r="E2252" s="13">
        <v>6309.5766601599998</v>
      </c>
      <c r="F2252" s="13">
        <v>6309.5766601599998</v>
      </c>
      <c r="G2252" s="13">
        <v>0</v>
      </c>
      <c r="H2252" s="13">
        <v>6309.5766601599998</v>
      </c>
      <c r="I2252" s="13">
        <v>0</v>
      </c>
      <c r="J2252" s="1">
        <v>220</v>
      </c>
      <c r="K2252" s="1">
        <v>2020</v>
      </c>
      <c r="L2252" s="2">
        <v>44050</v>
      </c>
    </row>
    <row r="2253" spans="1:12" x14ac:dyDescent="0.25">
      <c r="A2253" s="1" t="s">
        <v>41</v>
      </c>
      <c r="B2253" s="1">
        <v>27</v>
      </c>
      <c r="C2253" s="1">
        <v>2430000</v>
      </c>
      <c r="E2253" s="13">
        <v>6309.5766601599998</v>
      </c>
      <c r="F2253" s="13">
        <v>6309.5766601599998</v>
      </c>
      <c r="G2253" s="13">
        <v>0</v>
      </c>
      <c r="H2253" s="13">
        <v>6309.5766601599998</v>
      </c>
      <c r="I2253" s="13">
        <v>0</v>
      </c>
      <c r="J2253" s="1">
        <v>220</v>
      </c>
      <c r="K2253" s="1">
        <v>2020</v>
      </c>
      <c r="L2253" s="2">
        <v>44050</v>
      </c>
    </row>
    <row r="2254" spans="1:12" x14ac:dyDescent="0.25">
      <c r="A2254" s="1" t="s">
        <v>42</v>
      </c>
      <c r="B2254" s="1">
        <v>14</v>
      </c>
      <c r="C2254" s="1">
        <v>1260000</v>
      </c>
      <c r="E2254" s="13">
        <v>6309.5766601599998</v>
      </c>
      <c r="F2254" s="13">
        <v>6309.5766601599998</v>
      </c>
      <c r="G2254" s="13">
        <v>0</v>
      </c>
      <c r="H2254" s="13">
        <v>6309.5766601599998</v>
      </c>
      <c r="I2254" s="13">
        <v>0</v>
      </c>
      <c r="J2254" s="1">
        <v>220</v>
      </c>
      <c r="K2254" s="1">
        <v>2020</v>
      </c>
      <c r="L2254" s="2">
        <v>44050</v>
      </c>
    </row>
    <row r="2255" spans="1:12" x14ac:dyDescent="0.25">
      <c r="A2255" s="1" t="s">
        <v>43</v>
      </c>
      <c r="B2255" s="1">
        <v>12</v>
      </c>
      <c r="C2255" s="1">
        <v>1080000</v>
      </c>
      <c r="E2255" s="13">
        <v>6309.5766601599998</v>
      </c>
      <c r="F2255" s="13">
        <v>6309.5766601599998</v>
      </c>
      <c r="G2255" s="13">
        <v>0</v>
      </c>
      <c r="H2255" s="13">
        <v>6309.5766601599998</v>
      </c>
      <c r="I2255" s="13">
        <v>0</v>
      </c>
      <c r="J2255" s="1">
        <v>220</v>
      </c>
      <c r="K2255" s="1">
        <v>2020</v>
      </c>
      <c r="L2255" s="2">
        <v>44050</v>
      </c>
    </row>
    <row r="2256" spans="1:12" x14ac:dyDescent="0.25">
      <c r="A2256" s="1" t="s">
        <v>44</v>
      </c>
      <c r="B2256" s="1">
        <v>79</v>
      </c>
      <c r="C2256" s="1">
        <v>7110000</v>
      </c>
      <c r="E2256" s="13">
        <v>6309.5766601599998</v>
      </c>
      <c r="F2256" s="13">
        <v>6309.5766601599998</v>
      </c>
      <c r="G2256" s="13">
        <v>0</v>
      </c>
      <c r="H2256" s="13">
        <v>6309.5766601599998</v>
      </c>
      <c r="I2256" s="13">
        <v>0</v>
      </c>
      <c r="J2256" s="1">
        <v>220</v>
      </c>
      <c r="K2256" s="1">
        <v>2020</v>
      </c>
      <c r="L2256" s="2">
        <v>44050</v>
      </c>
    </row>
    <row r="2257" spans="1:14" x14ac:dyDescent="0.25">
      <c r="A2257" s="1" t="s">
        <v>45</v>
      </c>
      <c r="B2257" s="1">
        <v>18</v>
      </c>
      <c r="C2257" s="1">
        <v>1620000</v>
      </c>
      <c r="E2257" s="13">
        <v>6309.5766601599998</v>
      </c>
      <c r="F2257" s="13">
        <v>6309.5766601599998</v>
      </c>
      <c r="G2257" s="13">
        <v>0</v>
      </c>
      <c r="H2257" s="13">
        <v>6309.5766601599998</v>
      </c>
      <c r="I2257" s="13">
        <v>0</v>
      </c>
      <c r="J2257" s="1">
        <v>220</v>
      </c>
      <c r="K2257" s="1">
        <v>2020</v>
      </c>
      <c r="L2257" s="2">
        <v>44050</v>
      </c>
    </row>
    <row r="2258" spans="1:14" x14ac:dyDescent="0.25">
      <c r="A2258" s="1" t="s">
        <v>25</v>
      </c>
      <c r="B2258" s="1">
        <v>26</v>
      </c>
      <c r="C2258" s="1">
        <v>2340000</v>
      </c>
      <c r="E2258" s="13">
        <v>6309.5766601599998</v>
      </c>
      <c r="F2258" s="13">
        <v>6309.5766601599998</v>
      </c>
      <c r="G2258" s="13">
        <v>0</v>
      </c>
      <c r="H2258" s="13">
        <v>6309.5766601599998</v>
      </c>
      <c r="I2258" s="13">
        <v>0</v>
      </c>
      <c r="J2258" s="1">
        <v>220</v>
      </c>
      <c r="K2258" s="1">
        <v>2020</v>
      </c>
      <c r="L2258" s="2">
        <v>44050</v>
      </c>
    </row>
    <row r="2259" spans="1:14" x14ac:dyDescent="0.25">
      <c r="A2259" s="1" t="s">
        <v>28</v>
      </c>
      <c r="B2259" s="1">
        <v>96</v>
      </c>
      <c r="C2259" s="1">
        <v>8640000</v>
      </c>
      <c r="E2259" s="13">
        <v>6309.5766601599998</v>
      </c>
      <c r="F2259" s="13">
        <v>6309.5766601599998</v>
      </c>
      <c r="G2259" s="13">
        <v>0</v>
      </c>
      <c r="H2259" s="13">
        <v>6309.5766601599998</v>
      </c>
      <c r="I2259" s="13">
        <v>0</v>
      </c>
      <c r="J2259" s="1">
        <v>220</v>
      </c>
      <c r="K2259" s="1">
        <v>2020</v>
      </c>
      <c r="L2259" s="2">
        <v>44050</v>
      </c>
    </row>
    <row r="2260" spans="1:14" x14ac:dyDescent="0.25">
      <c r="A2260" s="1" t="s">
        <v>51</v>
      </c>
      <c r="B2260" s="1">
        <v>16</v>
      </c>
      <c r="C2260" s="1">
        <v>1440000</v>
      </c>
      <c r="E2260" s="13">
        <v>6309.5766601599998</v>
      </c>
      <c r="F2260" s="13">
        <v>6309.5766601599998</v>
      </c>
      <c r="G2260" s="13">
        <v>0</v>
      </c>
      <c r="H2260" s="13">
        <v>6309.5766601599998</v>
      </c>
      <c r="I2260" s="13">
        <v>0</v>
      </c>
      <c r="J2260" s="1">
        <v>220</v>
      </c>
      <c r="K2260" s="1">
        <v>2020</v>
      </c>
      <c r="L2260" s="2">
        <v>44050</v>
      </c>
    </row>
    <row r="2261" spans="1:14" x14ac:dyDescent="0.25">
      <c r="A2261" s="1" t="s">
        <v>29</v>
      </c>
      <c r="B2261" s="1">
        <v>10</v>
      </c>
      <c r="C2261" s="1">
        <v>900000</v>
      </c>
      <c r="E2261" s="13">
        <v>6309.5766601599998</v>
      </c>
      <c r="F2261" s="13">
        <v>6309.5766601599998</v>
      </c>
      <c r="G2261" s="13">
        <v>0</v>
      </c>
      <c r="H2261" s="13">
        <v>6309.5766601599998</v>
      </c>
      <c r="I2261" s="13">
        <v>0</v>
      </c>
      <c r="J2261" s="1">
        <v>220</v>
      </c>
      <c r="K2261" s="1">
        <v>2020</v>
      </c>
      <c r="L2261" s="2">
        <v>44050</v>
      </c>
    </row>
    <row r="2262" spans="1:14" x14ac:dyDescent="0.25">
      <c r="A2262" s="1" t="s">
        <v>53</v>
      </c>
      <c r="B2262" s="1">
        <v>22</v>
      </c>
      <c r="C2262" s="1">
        <v>1980000</v>
      </c>
      <c r="E2262" s="13">
        <v>6309.5766601599998</v>
      </c>
      <c r="F2262" s="13">
        <v>6309.5766601599998</v>
      </c>
      <c r="G2262" s="13">
        <v>0</v>
      </c>
      <c r="H2262" s="13">
        <v>6309.5766601599998</v>
      </c>
      <c r="I2262" s="13">
        <v>0</v>
      </c>
      <c r="J2262" s="1">
        <v>220</v>
      </c>
      <c r="K2262" s="1">
        <v>2020</v>
      </c>
      <c r="L2262" s="2">
        <v>44050</v>
      </c>
    </row>
    <row r="2263" spans="1:14" x14ac:dyDescent="0.25">
      <c r="A2263" s="1" t="s">
        <v>54</v>
      </c>
      <c r="B2263" s="1">
        <v>28</v>
      </c>
      <c r="C2263" s="1">
        <v>2520000</v>
      </c>
      <c r="E2263" s="13">
        <v>6309.5766601599998</v>
      </c>
      <c r="F2263" s="13">
        <v>6309.5766601599998</v>
      </c>
      <c r="G2263" s="13">
        <v>0</v>
      </c>
      <c r="H2263" s="13">
        <v>6309.5766601599998</v>
      </c>
      <c r="I2263" s="13">
        <v>0</v>
      </c>
      <c r="J2263" s="1">
        <v>220</v>
      </c>
      <c r="K2263" s="1">
        <v>2020</v>
      </c>
      <c r="L2263" s="2">
        <v>44050</v>
      </c>
    </row>
    <row r="2264" spans="1:14" x14ac:dyDescent="0.25">
      <c r="A2264" s="1" t="s">
        <v>48</v>
      </c>
      <c r="B2264" s="1">
        <v>37</v>
      </c>
      <c r="C2264" s="1">
        <v>3330000</v>
      </c>
      <c r="E2264" s="13">
        <v>6309.5766601599998</v>
      </c>
      <c r="F2264" s="13">
        <v>6309.5766601599998</v>
      </c>
      <c r="G2264" s="13">
        <v>0</v>
      </c>
      <c r="H2264" s="13">
        <v>6309.5766601599998</v>
      </c>
      <c r="I2264" s="13">
        <v>0</v>
      </c>
      <c r="J2264" s="1">
        <v>220</v>
      </c>
      <c r="K2264" s="1">
        <v>2020</v>
      </c>
      <c r="L2264" s="2">
        <v>44050</v>
      </c>
    </row>
    <row r="2265" spans="1:14" x14ac:dyDescent="0.25">
      <c r="A2265" s="1" t="s">
        <v>30</v>
      </c>
      <c r="B2265" s="1">
        <v>533</v>
      </c>
      <c r="C2265" s="1">
        <v>47970000</v>
      </c>
      <c r="E2265" s="13">
        <v>6309.5766601599998</v>
      </c>
      <c r="F2265" s="13">
        <v>6309.5766601599998</v>
      </c>
      <c r="G2265" s="13">
        <v>0</v>
      </c>
      <c r="H2265" s="13">
        <v>6309.5766601599998</v>
      </c>
      <c r="I2265" s="13">
        <v>3.8768239689100002E-4</v>
      </c>
      <c r="J2265" s="1">
        <v>220</v>
      </c>
      <c r="K2265" s="1">
        <v>2020</v>
      </c>
      <c r="L2265" s="2">
        <v>44050</v>
      </c>
    </row>
    <row r="2266" spans="1:14" x14ac:dyDescent="0.25">
      <c r="A2266" s="1" t="s">
        <v>34</v>
      </c>
      <c r="B2266" s="1">
        <v>17</v>
      </c>
      <c r="C2266" s="1">
        <v>1530000</v>
      </c>
      <c r="E2266" s="13">
        <v>55975.78125</v>
      </c>
      <c r="F2266" s="13">
        <v>794328.375</v>
      </c>
      <c r="G2266" s="13">
        <v>738352.59375</v>
      </c>
      <c r="H2266" s="13">
        <v>400207.347886</v>
      </c>
      <c r="I2266" s="13">
        <v>191140.971976</v>
      </c>
      <c r="J2266" s="1">
        <v>219</v>
      </c>
      <c r="K2266" s="1">
        <v>2020</v>
      </c>
      <c r="L2266" s="2">
        <v>44049</v>
      </c>
    </row>
    <row r="2267" spans="1:14" x14ac:dyDescent="0.25">
      <c r="A2267" s="1" t="s">
        <v>17</v>
      </c>
      <c r="B2267" s="1">
        <v>657</v>
      </c>
      <c r="C2267" s="1">
        <v>59130000</v>
      </c>
      <c r="E2267" s="13">
        <v>6309.5766601599998</v>
      </c>
      <c r="F2267" s="13">
        <v>1674943.75</v>
      </c>
      <c r="G2267" s="13">
        <v>1668634.17334</v>
      </c>
      <c r="H2267" s="13">
        <v>77192.794419500002</v>
      </c>
      <c r="I2267" s="13">
        <v>112223.531332</v>
      </c>
      <c r="J2267" s="1">
        <v>219</v>
      </c>
      <c r="K2267" s="1">
        <v>2020</v>
      </c>
      <c r="L2267" s="2">
        <v>44049</v>
      </c>
    </row>
    <row r="2268" spans="1:14" x14ac:dyDescent="0.25">
      <c r="A2268" s="1" t="s">
        <v>50</v>
      </c>
      <c r="B2268" s="1">
        <v>43</v>
      </c>
      <c r="C2268" s="1">
        <v>3870000</v>
      </c>
      <c r="E2268" s="13">
        <v>6309.5766601599998</v>
      </c>
      <c r="F2268" s="13">
        <v>131825.78125</v>
      </c>
      <c r="G2268" s="13">
        <v>125516.20458999999</v>
      </c>
      <c r="H2268" s="13">
        <v>14530.749761499999</v>
      </c>
      <c r="I2268" s="13">
        <v>26638.549412100001</v>
      </c>
      <c r="J2268" s="1">
        <v>219</v>
      </c>
      <c r="K2268" s="1">
        <v>2020</v>
      </c>
      <c r="L2268" s="2">
        <v>44049</v>
      </c>
    </row>
    <row r="2269" spans="1:14" x14ac:dyDescent="0.25">
      <c r="A2269" s="1" t="s">
        <v>32</v>
      </c>
      <c r="B2269" s="1">
        <v>108</v>
      </c>
      <c r="C2269" s="1">
        <v>9720000</v>
      </c>
      <c r="E2269" s="13">
        <v>6309.5766601599998</v>
      </c>
      <c r="F2269" s="13">
        <v>6309.5766601599998</v>
      </c>
      <c r="G2269" s="13">
        <v>0</v>
      </c>
      <c r="H2269" s="13">
        <v>6309.5766601599998</v>
      </c>
      <c r="I2269" s="13">
        <v>0</v>
      </c>
      <c r="J2269" s="1">
        <v>219</v>
      </c>
      <c r="K2269" s="1">
        <v>2020</v>
      </c>
      <c r="L2269" s="2">
        <v>44049</v>
      </c>
    </row>
    <row r="2270" spans="1:14" x14ac:dyDescent="0.25">
      <c r="A2270" s="1" t="s">
        <v>13</v>
      </c>
      <c r="B2270" s="1">
        <v>20</v>
      </c>
      <c r="C2270" s="1">
        <v>1800000</v>
      </c>
      <c r="E2270" s="13">
        <v>887156.375</v>
      </c>
      <c r="F2270" s="13">
        <v>6854886</v>
      </c>
      <c r="G2270" s="13">
        <v>5967729.625</v>
      </c>
      <c r="H2270" s="13">
        <v>3392474.2656299998</v>
      </c>
      <c r="I2270" s="13">
        <v>1827479.7888100001</v>
      </c>
      <c r="J2270" s="1">
        <v>217</v>
      </c>
      <c r="K2270" s="1">
        <v>2020</v>
      </c>
      <c r="L2270" s="2">
        <v>44047</v>
      </c>
      <c r="N2270" t="e">
        <f>IF(VLOOKUP(A2270, NHDWaterbody_resolvable_inDWSA!$A$1:$B$165,2,FALSE)&gt;0,"Yes","No")</f>
        <v>#N/A</v>
      </c>
    </row>
    <row r="2271" spans="1:14" x14ac:dyDescent="0.25">
      <c r="A2271" s="1" t="s">
        <v>20</v>
      </c>
      <c r="B2271" s="1">
        <v>2577</v>
      </c>
      <c r="C2271" s="1">
        <v>231930000</v>
      </c>
      <c r="E2271" s="13">
        <v>6309.5766601599998</v>
      </c>
      <c r="F2271" s="13">
        <v>3944574.75</v>
      </c>
      <c r="G2271" s="13">
        <v>3938265.1733400002</v>
      </c>
      <c r="H2271" s="13">
        <v>1404372.99294</v>
      </c>
      <c r="I2271" s="13">
        <v>640346.47669899999</v>
      </c>
      <c r="J2271" s="1">
        <v>217</v>
      </c>
      <c r="K2271" s="1">
        <v>2020</v>
      </c>
      <c r="L2271" s="2">
        <v>44047</v>
      </c>
      <c r="N2271" s="17" t="e">
        <f>IF(VLOOKUP(A2271, NHDWaterbody_resolvable_inDWSA!$A$1:$B$165,2,FALSE)&gt;0,"Yes","No")</f>
        <v>#N/A</v>
      </c>
    </row>
    <row r="2272" spans="1:14" x14ac:dyDescent="0.25">
      <c r="A2272" s="1" t="s">
        <v>18</v>
      </c>
      <c r="B2272" s="1">
        <v>91</v>
      </c>
      <c r="C2272" s="1">
        <v>8190000</v>
      </c>
      <c r="E2272" s="13">
        <v>6309.5766601599998</v>
      </c>
      <c r="F2272" s="13">
        <v>2032358.625</v>
      </c>
      <c r="G2272" s="13">
        <v>2026049.04834</v>
      </c>
      <c r="H2272" s="13">
        <v>901153.36840000004</v>
      </c>
      <c r="I2272" s="13">
        <v>541014.09516300005</v>
      </c>
      <c r="J2272" s="1">
        <v>217</v>
      </c>
      <c r="K2272" s="1">
        <v>2020</v>
      </c>
      <c r="L2272" s="2">
        <v>44047</v>
      </c>
      <c r="N2272" s="17" t="e">
        <f>IF(VLOOKUP(A2272, NHDWaterbody_resolvable_inDWSA!$A$1:$B$165,2,FALSE)&gt;0,"Yes","No")</f>
        <v>#N/A</v>
      </c>
    </row>
    <row r="2273" spans="1:14" x14ac:dyDescent="0.25">
      <c r="A2273" s="1" t="s">
        <v>34</v>
      </c>
      <c r="B2273" s="1">
        <v>34</v>
      </c>
      <c r="C2273" s="1">
        <v>3060000</v>
      </c>
      <c r="E2273" s="13">
        <v>346737</v>
      </c>
      <c r="F2273" s="13">
        <v>1584894.25</v>
      </c>
      <c r="G2273" s="13">
        <v>1238157.25</v>
      </c>
      <c r="H2273" s="13">
        <v>822271.69852900004</v>
      </c>
      <c r="I2273" s="13">
        <v>317361.090035</v>
      </c>
      <c r="J2273" s="1">
        <v>217</v>
      </c>
      <c r="K2273" s="1">
        <v>2020</v>
      </c>
      <c r="L2273" s="2">
        <v>44047</v>
      </c>
      <c r="N2273" s="17" t="str">
        <f>IF(VLOOKUP(A2273, NHDWaterbody_resolvable_inDWSA!$A$1:$B$165,2,FALSE)&gt;0,"Yes","No")</f>
        <v>Yes</v>
      </c>
    </row>
    <row r="2274" spans="1:14" x14ac:dyDescent="0.25">
      <c r="A2274" s="1" t="s">
        <v>47</v>
      </c>
      <c r="B2274" s="1">
        <v>42</v>
      </c>
      <c r="C2274" s="1">
        <v>3780000</v>
      </c>
      <c r="E2274" s="13">
        <v>100000.054688</v>
      </c>
      <c r="F2274" s="13">
        <v>1674943.75</v>
      </c>
      <c r="G2274" s="13">
        <v>1574943.6953100001</v>
      </c>
      <c r="H2274" s="13">
        <v>801346.94289399998</v>
      </c>
      <c r="I2274" s="13">
        <v>467989.54959499999</v>
      </c>
      <c r="J2274" s="1">
        <v>217</v>
      </c>
      <c r="K2274" s="1">
        <v>2020</v>
      </c>
      <c r="L2274" s="2">
        <v>44047</v>
      </c>
      <c r="N2274" t="e">
        <f>IF(VLOOKUP(A2274, NHDWaterbody_resolvable_inDWSA!$A$1:$B$165,2,FALSE)&gt;0,"Yes","No")</f>
        <v>#N/A</v>
      </c>
    </row>
    <row r="2275" spans="1:14" x14ac:dyDescent="0.25">
      <c r="A2275" s="1" t="s">
        <v>21</v>
      </c>
      <c r="B2275" s="1">
        <v>2453</v>
      </c>
      <c r="C2275" s="1">
        <v>220770000</v>
      </c>
      <c r="E2275" s="13">
        <v>6309.5766601599998</v>
      </c>
      <c r="F2275" s="13">
        <v>6309576.5</v>
      </c>
      <c r="G2275" s="13">
        <v>6303266.9233400002</v>
      </c>
      <c r="H2275" s="13">
        <v>540047.85007499997</v>
      </c>
      <c r="I2275" s="13">
        <v>750948.49240300001</v>
      </c>
      <c r="J2275" s="1">
        <v>217</v>
      </c>
      <c r="K2275" s="1">
        <v>2020</v>
      </c>
      <c r="L2275" s="2">
        <v>44047</v>
      </c>
      <c r="N2275" s="17" t="e">
        <f>IF(VLOOKUP(A2275, NHDWaterbody_resolvable_inDWSA!$A$1:$B$165,2,FALSE)&gt;0,"Yes","No")</f>
        <v>#N/A</v>
      </c>
    </row>
    <row r="2276" spans="1:14" x14ac:dyDescent="0.25">
      <c r="A2276" s="1" t="s">
        <v>14</v>
      </c>
      <c r="B2276" s="1">
        <v>118</v>
      </c>
      <c r="C2276" s="1">
        <v>10620000</v>
      </c>
      <c r="E2276" s="13">
        <v>6309.5766601599998</v>
      </c>
      <c r="F2276" s="13">
        <v>2147831.75</v>
      </c>
      <c r="G2276" s="13">
        <v>2141522.1733400002</v>
      </c>
      <c r="H2276" s="13">
        <v>536103.89255300001</v>
      </c>
      <c r="I2276" s="13">
        <v>566073.71529800002</v>
      </c>
      <c r="J2276" s="1">
        <v>217</v>
      </c>
      <c r="K2276" s="1">
        <v>2020</v>
      </c>
      <c r="L2276" s="2">
        <v>44047</v>
      </c>
      <c r="N2276" s="17" t="e">
        <f>IF(VLOOKUP(A2276, NHDWaterbody_resolvable_inDWSA!$A$1:$B$165,2,FALSE)&gt;0,"Yes","No")</f>
        <v>#N/A</v>
      </c>
    </row>
    <row r="2277" spans="1:14" x14ac:dyDescent="0.25">
      <c r="A2277" s="1" t="s">
        <v>49</v>
      </c>
      <c r="B2277" s="1">
        <v>116</v>
      </c>
      <c r="C2277" s="1">
        <v>10440000</v>
      </c>
      <c r="E2277" s="13">
        <v>6309.5766601599998</v>
      </c>
      <c r="F2277" s="13">
        <v>2089297</v>
      </c>
      <c r="G2277" s="13">
        <v>2082987.42334</v>
      </c>
      <c r="H2277" s="13">
        <v>330263.74854399997</v>
      </c>
      <c r="I2277" s="13">
        <v>394273.73847400001</v>
      </c>
      <c r="J2277" s="1">
        <v>217</v>
      </c>
      <c r="K2277" s="1">
        <v>2020</v>
      </c>
      <c r="L2277" s="2">
        <v>44047</v>
      </c>
      <c r="N2277" s="17" t="str">
        <f>IF(VLOOKUP(A2277, NHDWaterbody_resolvable_inDWSA!$A$1:$B$165,2,FALSE)&gt;0,"Yes","No")</f>
        <v>Yes</v>
      </c>
    </row>
    <row r="2278" spans="1:14" x14ac:dyDescent="0.25">
      <c r="A2278" s="1" t="s">
        <v>31</v>
      </c>
      <c r="B2278" s="1">
        <v>96</v>
      </c>
      <c r="C2278" s="1">
        <v>8640000</v>
      </c>
      <c r="E2278" s="13">
        <v>6309.5766601599998</v>
      </c>
      <c r="F2278" s="13">
        <v>619441.5</v>
      </c>
      <c r="G2278" s="13">
        <v>613131.92333999998</v>
      </c>
      <c r="H2278" s="13">
        <v>179739.82668100001</v>
      </c>
      <c r="I2278" s="13">
        <v>165870.340023</v>
      </c>
      <c r="J2278" s="1">
        <v>217</v>
      </c>
      <c r="K2278" s="1">
        <v>2020</v>
      </c>
      <c r="L2278" s="2">
        <v>44047</v>
      </c>
      <c r="N2278" t="e">
        <f>IF(VLOOKUP(A2278, NHDWaterbody_resolvable_inDWSA!$A$1:$B$165,2,FALSE)&gt;0,"Yes","No")</f>
        <v>#N/A</v>
      </c>
    </row>
    <row r="2279" spans="1:14" x14ac:dyDescent="0.25">
      <c r="A2279" s="1" t="s">
        <v>15</v>
      </c>
      <c r="B2279" s="1">
        <v>1276</v>
      </c>
      <c r="C2279" s="1">
        <v>114840000</v>
      </c>
      <c r="E2279" s="13">
        <v>6309.5766601599998</v>
      </c>
      <c r="F2279" s="13">
        <v>1169500.25</v>
      </c>
      <c r="G2279" s="13">
        <v>1163190.67334</v>
      </c>
      <c r="H2279" s="13">
        <v>134705.11646700001</v>
      </c>
      <c r="I2279" s="13">
        <v>244104.05504800001</v>
      </c>
      <c r="J2279" s="1">
        <v>217</v>
      </c>
      <c r="K2279" s="1">
        <v>2020</v>
      </c>
      <c r="L2279" s="2">
        <v>44047</v>
      </c>
      <c r="N2279" s="17" t="e">
        <f>IF(VLOOKUP(A2279, NHDWaterbody_resolvable_inDWSA!$A$1:$B$165,2,FALSE)&gt;0,"Yes","No")</f>
        <v>#N/A</v>
      </c>
    </row>
    <row r="2280" spans="1:14" x14ac:dyDescent="0.25">
      <c r="A2280" s="1" t="s">
        <v>17</v>
      </c>
      <c r="B2280" s="1">
        <v>853</v>
      </c>
      <c r="C2280" s="1">
        <v>76770000</v>
      </c>
      <c r="E2280" s="13">
        <v>6309.5766601599998</v>
      </c>
      <c r="F2280" s="13">
        <v>816582.6875</v>
      </c>
      <c r="G2280" s="13">
        <v>810273.11083999998</v>
      </c>
      <c r="H2280" s="13">
        <v>129283.53180899999</v>
      </c>
      <c r="I2280" s="13">
        <v>124444.092662</v>
      </c>
      <c r="J2280" s="1">
        <v>217</v>
      </c>
      <c r="K2280" s="1">
        <v>2020</v>
      </c>
      <c r="L2280" s="2">
        <v>44047</v>
      </c>
      <c r="N2280" t="e">
        <f>IF(VLOOKUP(A2280, NHDWaterbody_resolvable_inDWSA!$A$1:$B$165,2,FALSE)&gt;0,"Yes","No")</f>
        <v>#N/A</v>
      </c>
    </row>
    <row r="2281" spans="1:14" x14ac:dyDescent="0.25">
      <c r="A2281" s="1" t="s">
        <v>19</v>
      </c>
      <c r="B2281" s="1">
        <v>37</v>
      </c>
      <c r="C2281" s="1">
        <v>3330000</v>
      </c>
      <c r="E2281" s="13">
        <v>6309.5766601599998</v>
      </c>
      <c r="F2281" s="13">
        <v>337287.5625</v>
      </c>
      <c r="G2281" s="13">
        <v>330977.98583999998</v>
      </c>
      <c r="H2281" s="13">
        <v>55443.973540400002</v>
      </c>
      <c r="I2281" s="13">
        <v>74562.492016999997</v>
      </c>
      <c r="J2281" s="1">
        <v>217</v>
      </c>
      <c r="K2281" s="1">
        <v>2020</v>
      </c>
      <c r="L2281" s="2">
        <v>44047</v>
      </c>
      <c r="N2281" t="e">
        <f>IF(VLOOKUP(A2281, NHDWaterbody_resolvable_inDWSA!$A$1:$B$165,2,FALSE)&gt;0,"Yes","No")</f>
        <v>#N/A</v>
      </c>
    </row>
    <row r="2282" spans="1:14" x14ac:dyDescent="0.25">
      <c r="A2282" s="1" t="s">
        <v>50</v>
      </c>
      <c r="B2282" s="1">
        <v>63</v>
      </c>
      <c r="C2282" s="1">
        <v>5670000</v>
      </c>
      <c r="E2282" s="13">
        <v>6309.5766601599998</v>
      </c>
      <c r="F2282" s="13">
        <v>337287.5625</v>
      </c>
      <c r="G2282" s="13">
        <v>330977.98583999998</v>
      </c>
      <c r="H2282" s="13">
        <v>51329.383913099999</v>
      </c>
      <c r="I2282" s="13">
        <v>84097.567182800005</v>
      </c>
      <c r="J2282" s="1">
        <v>217</v>
      </c>
      <c r="K2282" s="1">
        <v>2020</v>
      </c>
      <c r="L2282" s="2">
        <v>44047</v>
      </c>
      <c r="N2282" t="e">
        <f>IF(VLOOKUP(A2282, NHDWaterbody_resolvable_inDWSA!$A$1:$B$165,2,FALSE)&gt;0,"Yes","No")</f>
        <v>#N/A</v>
      </c>
    </row>
    <row r="2283" spans="1:14" x14ac:dyDescent="0.25">
      <c r="A2283" s="1" t="s">
        <v>36</v>
      </c>
      <c r="B2283" s="1">
        <v>116</v>
      </c>
      <c r="C2283" s="1">
        <v>10440000</v>
      </c>
      <c r="E2283" s="13">
        <v>6309.5766601599998</v>
      </c>
      <c r="F2283" s="13">
        <v>319153.9375</v>
      </c>
      <c r="G2283" s="13">
        <v>312844.36083999998</v>
      </c>
      <c r="H2283" s="13">
        <v>40242.643798800003</v>
      </c>
      <c r="I2283" s="13">
        <v>68365.456257099999</v>
      </c>
      <c r="J2283" s="1">
        <v>217</v>
      </c>
      <c r="K2283" s="1">
        <v>2020</v>
      </c>
      <c r="L2283" s="2">
        <v>44047</v>
      </c>
      <c r="N2283" t="e">
        <f>IF(VLOOKUP(A2283, NHDWaterbody_resolvable_inDWSA!$A$1:$B$165,2,FALSE)&gt;0,"Yes","No")</f>
        <v>#N/A</v>
      </c>
    </row>
    <row r="2284" spans="1:14" x14ac:dyDescent="0.25">
      <c r="A2284" s="1" t="s">
        <v>16</v>
      </c>
      <c r="B2284" s="1">
        <v>60</v>
      </c>
      <c r="C2284" s="1">
        <v>5400000</v>
      </c>
      <c r="E2284" s="13">
        <v>6309.5766601599998</v>
      </c>
      <c r="F2284" s="13">
        <v>222843.53125</v>
      </c>
      <c r="G2284" s="13">
        <v>216533.95459000001</v>
      </c>
      <c r="H2284" s="13">
        <v>37814.293554700002</v>
      </c>
      <c r="I2284" s="13">
        <v>54855.848090899999</v>
      </c>
      <c r="J2284" s="1">
        <v>217</v>
      </c>
      <c r="K2284" s="1">
        <v>2020</v>
      </c>
      <c r="L2284" s="2">
        <v>44047</v>
      </c>
      <c r="N2284" t="str">
        <f>IF(VLOOKUP(A2284, NHDWaterbody_resolvable_inDWSA!$A$1:$B$165,2,FALSE)&gt;0,"Yes","No")</f>
        <v>Yes</v>
      </c>
    </row>
    <row r="2285" spans="1:14" x14ac:dyDescent="0.25">
      <c r="A2285" s="1" t="s">
        <v>46</v>
      </c>
      <c r="B2285" s="1">
        <v>12</v>
      </c>
      <c r="C2285" s="1">
        <v>1080000</v>
      </c>
      <c r="E2285" s="13">
        <v>6309.5766601599998</v>
      </c>
      <c r="F2285" s="13">
        <v>102801.640625</v>
      </c>
      <c r="G2285" s="13">
        <v>96492.063964800007</v>
      </c>
      <c r="H2285" s="13">
        <v>29195.266682900001</v>
      </c>
      <c r="I2285" s="13">
        <v>30609.105854400001</v>
      </c>
      <c r="J2285" s="1">
        <v>217</v>
      </c>
      <c r="K2285" s="1">
        <v>2020</v>
      </c>
      <c r="L2285" s="2">
        <v>44047</v>
      </c>
      <c r="N2285" s="17" t="e">
        <f>IF(VLOOKUP(A2285, NHDWaterbody_resolvable_inDWSA!$A$1:$B$165,2,FALSE)&gt;0,"Yes","No")</f>
        <v>#N/A</v>
      </c>
    </row>
    <row r="2286" spans="1:14" x14ac:dyDescent="0.25">
      <c r="A2286" s="1" t="s">
        <v>27</v>
      </c>
      <c r="B2286" s="1">
        <v>263</v>
      </c>
      <c r="C2286" s="1">
        <v>23670000</v>
      </c>
      <c r="E2286" s="13">
        <v>6309.5766601599998</v>
      </c>
      <c r="F2286" s="13">
        <v>301995.375</v>
      </c>
      <c r="G2286" s="13">
        <v>295685.79833999998</v>
      </c>
      <c r="H2286" s="13">
        <v>22268.220747700001</v>
      </c>
      <c r="I2286" s="13">
        <v>45422.798395500002</v>
      </c>
      <c r="J2286" s="1">
        <v>217</v>
      </c>
      <c r="K2286" s="1">
        <v>2020</v>
      </c>
      <c r="L2286" s="2">
        <v>44047</v>
      </c>
      <c r="N2286" t="e">
        <f>IF(VLOOKUP(A2286, NHDWaterbody_resolvable_inDWSA!$A$1:$B$165,2,FALSE)&gt;0,"Yes","No")</f>
        <v>#N/A</v>
      </c>
    </row>
    <row r="2287" spans="1:14" x14ac:dyDescent="0.25">
      <c r="A2287" s="1" t="s">
        <v>22</v>
      </c>
      <c r="B2287" s="1">
        <v>135</v>
      </c>
      <c r="C2287" s="1">
        <v>12150000</v>
      </c>
      <c r="E2287" s="13">
        <v>6309.5766601599998</v>
      </c>
      <c r="F2287" s="13">
        <v>216770.515625</v>
      </c>
      <c r="G2287" s="13">
        <v>210460.93896500001</v>
      </c>
      <c r="H2287" s="13">
        <v>19741.087297499998</v>
      </c>
      <c r="I2287" s="13">
        <v>37555.836479799997</v>
      </c>
      <c r="J2287" s="1">
        <v>217</v>
      </c>
      <c r="K2287" s="1">
        <v>2020</v>
      </c>
      <c r="L2287" s="2">
        <v>44047</v>
      </c>
      <c r="N2287" t="e">
        <f>IF(VLOOKUP(A2287, NHDWaterbody_resolvable_inDWSA!$A$1:$B$165,2,FALSE)&gt;0,"Yes","No")</f>
        <v>#N/A</v>
      </c>
    </row>
    <row r="2288" spans="1:14" x14ac:dyDescent="0.25">
      <c r="A2288" s="1" t="s">
        <v>26</v>
      </c>
      <c r="B2288" s="1">
        <v>359</v>
      </c>
      <c r="C2288" s="1">
        <v>32310000</v>
      </c>
      <c r="E2288" s="13">
        <v>6309.5766601599998</v>
      </c>
      <c r="F2288" s="13">
        <v>263026.84375</v>
      </c>
      <c r="G2288" s="13">
        <v>256717.26709000001</v>
      </c>
      <c r="H2288" s="13">
        <v>14192.3181105</v>
      </c>
      <c r="I2288" s="13">
        <v>31093.2087397</v>
      </c>
      <c r="J2288" s="1">
        <v>217</v>
      </c>
      <c r="K2288" s="1">
        <v>2020</v>
      </c>
      <c r="L2288" s="2">
        <v>44047</v>
      </c>
      <c r="N2288" s="17" t="e">
        <f>IF(VLOOKUP(A2288, NHDWaterbody_resolvable_inDWSA!$A$1:$B$165,2,FALSE)&gt;0,"Yes","No")</f>
        <v>#N/A</v>
      </c>
    </row>
    <row r="2289" spans="1:14" x14ac:dyDescent="0.25">
      <c r="A2289" s="1" t="s">
        <v>24</v>
      </c>
      <c r="B2289" s="1">
        <v>256</v>
      </c>
      <c r="C2289" s="1">
        <v>23040000</v>
      </c>
      <c r="E2289" s="13">
        <v>6309.5766601599998</v>
      </c>
      <c r="F2289" s="13">
        <v>270395.9375</v>
      </c>
      <c r="G2289" s="13">
        <v>264086.36083999998</v>
      </c>
      <c r="H2289" s="13">
        <v>13038.6648979</v>
      </c>
      <c r="I2289" s="13">
        <v>32982.659803000002</v>
      </c>
      <c r="J2289" s="1">
        <v>217</v>
      </c>
      <c r="K2289" s="1">
        <v>2020</v>
      </c>
      <c r="L2289" s="2">
        <v>44047</v>
      </c>
      <c r="N2289" s="17" t="str">
        <f>IF(VLOOKUP(A2289, NHDWaterbody_resolvable_inDWSA!$A$1:$B$165,2,FALSE)&gt;0,"Yes","No")</f>
        <v>Yes</v>
      </c>
    </row>
    <row r="2290" spans="1:14" x14ac:dyDescent="0.25">
      <c r="A2290" s="1" t="s">
        <v>23</v>
      </c>
      <c r="B2290" s="1">
        <v>122</v>
      </c>
      <c r="C2290" s="1">
        <v>10980000</v>
      </c>
      <c r="E2290" s="13">
        <v>6309.5766601599998</v>
      </c>
      <c r="F2290" s="13">
        <v>128233.140625</v>
      </c>
      <c r="G2290" s="13">
        <v>121923.56396499999</v>
      </c>
      <c r="H2290" s="13">
        <v>10358.8071289</v>
      </c>
      <c r="I2290" s="13">
        <v>16730.807969900001</v>
      </c>
      <c r="J2290" s="1">
        <v>217</v>
      </c>
      <c r="K2290" s="1">
        <v>2020</v>
      </c>
      <c r="L2290" s="2">
        <v>44047</v>
      </c>
      <c r="N2290" s="17" t="e">
        <f>IF(VLOOKUP(A2290, NHDWaterbody_resolvable_inDWSA!$A$1:$B$165,2,FALSE)&gt;0,"Yes","No")</f>
        <v>#N/A</v>
      </c>
    </row>
    <row r="2291" spans="1:14" x14ac:dyDescent="0.25">
      <c r="A2291" s="1" t="s">
        <v>35</v>
      </c>
      <c r="B2291" s="1">
        <v>141</v>
      </c>
      <c r="C2291" s="1">
        <v>12690000</v>
      </c>
      <c r="E2291" s="13">
        <v>6309.5766601599998</v>
      </c>
      <c r="F2291" s="13">
        <v>183653.90625</v>
      </c>
      <c r="G2291" s="13">
        <v>177344.32959000001</v>
      </c>
      <c r="H2291" s="13">
        <v>7734.1577321599998</v>
      </c>
      <c r="I2291" s="13">
        <v>14937.7230932</v>
      </c>
      <c r="J2291" s="1">
        <v>217</v>
      </c>
      <c r="K2291" s="1">
        <v>2020</v>
      </c>
      <c r="L2291" s="2">
        <v>44047</v>
      </c>
      <c r="N2291" t="e">
        <f>IF(VLOOKUP(A2291, NHDWaterbody_resolvable_inDWSA!$A$1:$B$165,2,FALSE)&gt;0,"Yes","No")</f>
        <v>#N/A</v>
      </c>
    </row>
    <row r="2292" spans="1:14" x14ac:dyDescent="0.25">
      <c r="A2292" s="1" t="s">
        <v>54</v>
      </c>
      <c r="B2292" s="1">
        <v>50</v>
      </c>
      <c r="C2292" s="1">
        <v>4500000</v>
      </c>
      <c r="E2292" s="13">
        <v>6309.5766601599998</v>
      </c>
      <c r="F2292" s="13">
        <v>14454.4082031</v>
      </c>
      <c r="G2292" s="13">
        <v>8144.8315429699996</v>
      </c>
      <c r="H2292" s="13">
        <v>6634.5747167999998</v>
      </c>
      <c r="I2292" s="13">
        <v>1522.3930503900001</v>
      </c>
      <c r="J2292" s="1">
        <v>217</v>
      </c>
      <c r="K2292" s="1">
        <v>2020</v>
      </c>
      <c r="L2292" s="2">
        <v>44047</v>
      </c>
      <c r="N2292" t="str">
        <f>IF(VLOOKUP(A2292, NHDWaterbody_resolvable_inDWSA!$A$1:$B$165,2,FALSE)&gt;0,"Yes","No")</f>
        <v>Yes</v>
      </c>
    </row>
    <row r="2293" spans="1:14" x14ac:dyDescent="0.25">
      <c r="A2293" s="1" t="s">
        <v>32</v>
      </c>
      <c r="B2293" s="1">
        <v>138</v>
      </c>
      <c r="C2293" s="1">
        <v>12420000</v>
      </c>
      <c r="E2293" s="13">
        <v>6309.5766601599998</v>
      </c>
      <c r="F2293" s="13">
        <v>6309.5766601599998</v>
      </c>
      <c r="G2293" s="13">
        <v>0</v>
      </c>
      <c r="H2293" s="13">
        <v>6309.5766601599998</v>
      </c>
      <c r="I2293" s="13">
        <v>0</v>
      </c>
      <c r="J2293" s="1">
        <v>217</v>
      </c>
      <c r="K2293" s="1">
        <v>2020</v>
      </c>
      <c r="L2293" s="2">
        <v>44047</v>
      </c>
      <c r="N2293" t="e">
        <f>IF(VLOOKUP(A2293, NHDWaterbody_resolvable_inDWSA!$A$1:$B$165,2,FALSE)&gt;0,"Yes","No")</f>
        <v>#N/A</v>
      </c>
    </row>
    <row r="2294" spans="1:14" x14ac:dyDescent="0.25">
      <c r="A2294" s="1" t="s">
        <v>33</v>
      </c>
      <c r="B2294" s="1">
        <v>230</v>
      </c>
      <c r="C2294" s="1">
        <v>20700000</v>
      </c>
      <c r="E2294" s="13">
        <v>6309.5766601599998</v>
      </c>
      <c r="F2294" s="13">
        <v>6309.5766601599998</v>
      </c>
      <c r="G2294" s="13">
        <v>0</v>
      </c>
      <c r="H2294" s="13">
        <v>6309.5766601599998</v>
      </c>
      <c r="I2294" s="13">
        <v>0</v>
      </c>
      <c r="J2294" s="1">
        <v>217</v>
      </c>
      <c r="K2294" s="1">
        <v>2020</v>
      </c>
      <c r="L2294" s="2">
        <v>44047</v>
      </c>
      <c r="N2294" t="str">
        <f>IF(VLOOKUP(A2294, NHDWaterbody_resolvable_inDWSA!$A$1:$B$165,2,FALSE)&gt;0,"Yes","No")</f>
        <v>Yes</v>
      </c>
    </row>
    <row r="2295" spans="1:14" x14ac:dyDescent="0.25">
      <c r="A2295" s="1" t="s">
        <v>52</v>
      </c>
      <c r="B2295" s="1">
        <v>55</v>
      </c>
      <c r="C2295" s="1">
        <v>4950000</v>
      </c>
      <c r="E2295" s="13">
        <v>6309.5766601599998</v>
      </c>
      <c r="F2295" s="13">
        <v>6309.5766601599998</v>
      </c>
      <c r="G2295" s="13">
        <v>0</v>
      </c>
      <c r="H2295" s="13">
        <v>6309.5766601599998</v>
      </c>
      <c r="I2295" s="13">
        <v>0</v>
      </c>
      <c r="J2295" s="1">
        <v>217</v>
      </c>
      <c r="K2295" s="1">
        <v>2020</v>
      </c>
      <c r="L2295" s="2">
        <v>44047</v>
      </c>
      <c r="N2295" s="17" t="e">
        <f>IF(VLOOKUP(A2295, NHDWaterbody_resolvable_inDWSA!$A$1:$B$165,2,FALSE)&gt;0,"Yes","No")</f>
        <v>#N/A</v>
      </c>
    </row>
    <row r="2296" spans="1:14" x14ac:dyDescent="0.25">
      <c r="A2296" s="1" t="s">
        <v>37</v>
      </c>
      <c r="B2296" s="1">
        <v>125</v>
      </c>
      <c r="C2296" s="1">
        <v>11250000</v>
      </c>
      <c r="E2296" s="13">
        <v>6309.5766601599998</v>
      </c>
      <c r="F2296" s="13">
        <v>6309.5766601599998</v>
      </c>
      <c r="G2296" s="13">
        <v>0</v>
      </c>
      <c r="H2296" s="13">
        <v>6309.5766601599998</v>
      </c>
      <c r="I2296" s="13">
        <v>0</v>
      </c>
      <c r="J2296" s="1">
        <v>217</v>
      </c>
      <c r="K2296" s="1">
        <v>2020</v>
      </c>
      <c r="L2296" s="2">
        <v>44047</v>
      </c>
      <c r="N2296" s="17" t="e">
        <f>IF(VLOOKUP(A2296, NHDWaterbody_resolvable_inDWSA!$A$1:$B$165,2,FALSE)&gt;0,"Yes","No")</f>
        <v>#N/A</v>
      </c>
    </row>
    <row r="2297" spans="1:14" x14ac:dyDescent="0.25">
      <c r="A2297" s="1" t="s">
        <v>38</v>
      </c>
      <c r="B2297" s="1">
        <v>156</v>
      </c>
      <c r="C2297" s="1">
        <v>14040000</v>
      </c>
      <c r="E2297" s="13">
        <v>6309.5766601599998</v>
      </c>
      <c r="F2297" s="13">
        <v>6309.5766601599998</v>
      </c>
      <c r="G2297" s="13">
        <v>0</v>
      </c>
      <c r="H2297" s="13">
        <v>6309.5766601599998</v>
      </c>
      <c r="I2297" s="13">
        <v>0</v>
      </c>
      <c r="J2297" s="1">
        <v>217</v>
      </c>
      <c r="K2297" s="1">
        <v>2020</v>
      </c>
      <c r="L2297" s="2">
        <v>44047</v>
      </c>
      <c r="N2297" t="e">
        <f>IF(VLOOKUP(A2297, NHDWaterbody_resolvable_inDWSA!$A$1:$B$165,2,FALSE)&gt;0,"Yes","No")</f>
        <v>#N/A</v>
      </c>
    </row>
    <row r="2298" spans="1:14" x14ac:dyDescent="0.25">
      <c r="A2298" s="1" t="s">
        <v>39</v>
      </c>
      <c r="B2298" s="1">
        <v>39</v>
      </c>
      <c r="C2298" s="1">
        <v>3510000</v>
      </c>
      <c r="E2298" s="13">
        <v>6309.5766601599998</v>
      </c>
      <c r="F2298" s="13">
        <v>6309.5766601599998</v>
      </c>
      <c r="G2298" s="13">
        <v>0</v>
      </c>
      <c r="H2298" s="13">
        <v>6309.5766601599998</v>
      </c>
      <c r="I2298" s="13">
        <v>0</v>
      </c>
      <c r="J2298" s="1">
        <v>217</v>
      </c>
      <c r="K2298" s="1">
        <v>2020</v>
      </c>
      <c r="L2298" s="2">
        <v>44047</v>
      </c>
      <c r="N2298" t="e">
        <f>IF(VLOOKUP(A2298, NHDWaterbody_resolvable_inDWSA!$A$1:$B$165,2,FALSE)&gt;0,"Yes","No")</f>
        <v>#N/A</v>
      </c>
    </row>
    <row r="2299" spans="1:14" x14ac:dyDescent="0.25">
      <c r="A2299" s="1" t="s">
        <v>40</v>
      </c>
      <c r="B2299" s="1">
        <v>10</v>
      </c>
      <c r="C2299" s="1">
        <v>900000</v>
      </c>
      <c r="E2299" s="13">
        <v>6309.5766601599998</v>
      </c>
      <c r="F2299" s="13">
        <v>6309.5766601599998</v>
      </c>
      <c r="G2299" s="13">
        <v>0</v>
      </c>
      <c r="H2299" s="13">
        <v>6309.5766601599998</v>
      </c>
      <c r="I2299" s="13">
        <v>0</v>
      </c>
      <c r="J2299" s="1">
        <v>217</v>
      </c>
      <c r="K2299" s="1">
        <v>2020</v>
      </c>
      <c r="L2299" s="2">
        <v>44047</v>
      </c>
      <c r="N2299" t="str">
        <f>IF(VLOOKUP(A2299, NHDWaterbody_resolvable_inDWSA!$A$1:$B$165,2,FALSE)&gt;0,"Yes","No")</f>
        <v>Yes</v>
      </c>
    </row>
    <row r="2300" spans="1:14" x14ac:dyDescent="0.25">
      <c r="A2300" s="1" t="s">
        <v>41</v>
      </c>
      <c r="B2300" s="1">
        <v>33</v>
      </c>
      <c r="C2300" s="1">
        <v>2970000</v>
      </c>
      <c r="E2300" s="13">
        <v>6309.5766601599998</v>
      </c>
      <c r="F2300" s="13">
        <v>6309.5766601599998</v>
      </c>
      <c r="G2300" s="13">
        <v>0</v>
      </c>
      <c r="H2300" s="13">
        <v>6309.5766601599998</v>
      </c>
      <c r="I2300" s="13">
        <v>0</v>
      </c>
      <c r="J2300" s="1">
        <v>217</v>
      </c>
      <c r="K2300" s="1">
        <v>2020</v>
      </c>
      <c r="L2300" s="2">
        <v>44047</v>
      </c>
      <c r="N2300" t="str">
        <f>IF(VLOOKUP(A2300, NHDWaterbody_resolvable_inDWSA!$A$1:$B$165,2,FALSE)&gt;0,"Yes","No")</f>
        <v>Yes</v>
      </c>
    </row>
    <row r="2301" spans="1:14" x14ac:dyDescent="0.25">
      <c r="A2301" s="1" t="s">
        <v>42</v>
      </c>
      <c r="B2301" s="1">
        <v>30</v>
      </c>
      <c r="C2301" s="1">
        <v>2700000</v>
      </c>
      <c r="E2301" s="13">
        <v>6309.5766601599998</v>
      </c>
      <c r="F2301" s="13">
        <v>6309.5766601599998</v>
      </c>
      <c r="G2301" s="13">
        <v>0</v>
      </c>
      <c r="H2301" s="13">
        <v>6309.5766601599998</v>
      </c>
      <c r="I2301" s="13">
        <v>0</v>
      </c>
      <c r="J2301" s="1">
        <v>217</v>
      </c>
      <c r="K2301" s="1">
        <v>2020</v>
      </c>
      <c r="L2301" s="2">
        <v>44047</v>
      </c>
      <c r="N2301" s="17" t="str">
        <f>IF(VLOOKUP(A2301, NHDWaterbody_resolvable_inDWSA!$A$1:$B$165,2,FALSE)&gt;0,"Yes","No")</f>
        <v>Yes</v>
      </c>
    </row>
    <row r="2302" spans="1:14" x14ac:dyDescent="0.25">
      <c r="A2302" s="1" t="s">
        <v>43</v>
      </c>
      <c r="B2302" s="1">
        <v>21</v>
      </c>
      <c r="C2302" s="1">
        <v>1890000</v>
      </c>
      <c r="E2302" s="13">
        <v>6309.5766601599998</v>
      </c>
      <c r="F2302" s="13">
        <v>6309.5766601599998</v>
      </c>
      <c r="G2302" s="13">
        <v>0</v>
      </c>
      <c r="H2302" s="13">
        <v>6309.5766601599998</v>
      </c>
      <c r="I2302" s="13">
        <v>0</v>
      </c>
      <c r="J2302" s="1">
        <v>217</v>
      </c>
      <c r="K2302" s="1">
        <v>2020</v>
      </c>
      <c r="L2302" s="2">
        <v>44047</v>
      </c>
      <c r="N2302" s="17" t="e">
        <f>IF(VLOOKUP(A2302, NHDWaterbody_resolvable_inDWSA!$A$1:$B$165,2,FALSE)&gt;0,"Yes","No")</f>
        <v>#N/A</v>
      </c>
    </row>
    <row r="2303" spans="1:14" x14ac:dyDescent="0.25">
      <c r="A2303" s="1" t="s">
        <v>44</v>
      </c>
      <c r="B2303" s="1">
        <v>91</v>
      </c>
      <c r="C2303" s="1">
        <v>8190000</v>
      </c>
      <c r="E2303" s="13">
        <v>6309.5766601599998</v>
      </c>
      <c r="F2303" s="13">
        <v>6309.5766601599998</v>
      </c>
      <c r="G2303" s="13">
        <v>0</v>
      </c>
      <c r="H2303" s="13">
        <v>6309.5766601599998</v>
      </c>
      <c r="I2303" s="13">
        <v>0</v>
      </c>
      <c r="J2303" s="1">
        <v>217</v>
      </c>
      <c r="K2303" s="1">
        <v>2020</v>
      </c>
      <c r="L2303" s="2">
        <v>44047</v>
      </c>
      <c r="N2303" t="str">
        <f>IF(VLOOKUP(A2303, NHDWaterbody_resolvable_inDWSA!$A$1:$B$165,2,FALSE)&gt;0,"Yes","No")</f>
        <v>Yes</v>
      </c>
    </row>
    <row r="2304" spans="1:14" x14ac:dyDescent="0.25">
      <c r="A2304" s="1" t="s">
        <v>45</v>
      </c>
      <c r="B2304" s="1">
        <v>12</v>
      </c>
      <c r="C2304" s="1">
        <v>1080000</v>
      </c>
      <c r="E2304" s="13">
        <v>6309.5766601599998</v>
      </c>
      <c r="F2304" s="13">
        <v>6309.5766601599998</v>
      </c>
      <c r="G2304" s="13">
        <v>0</v>
      </c>
      <c r="H2304" s="13">
        <v>6309.5766601599998</v>
      </c>
      <c r="I2304" s="13">
        <v>0</v>
      </c>
      <c r="J2304" s="1">
        <v>217</v>
      </c>
      <c r="K2304" s="1">
        <v>2020</v>
      </c>
      <c r="L2304" s="2">
        <v>44047</v>
      </c>
      <c r="N2304" s="17" t="str">
        <f>IF(VLOOKUP(A2304, NHDWaterbody_resolvable_inDWSA!$A$1:$B$165,2,FALSE)&gt;0,"Yes","No")</f>
        <v>Yes</v>
      </c>
    </row>
    <row r="2305" spans="1:14" x14ac:dyDescent="0.25">
      <c r="A2305" s="1" t="s">
        <v>25</v>
      </c>
      <c r="B2305" s="1">
        <v>44</v>
      </c>
      <c r="C2305" s="1">
        <v>3960000</v>
      </c>
      <c r="E2305" s="13">
        <v>6309.5766601599998</v>
      </c>
      <c r="F2305" s="13">
        <v>6309.5766601599998</v>
      </c>
      <c r="G2305" s="13">
        <v>0</v>
      </c>
      <c r="H2305" s="13">
        <v>6309.5766601599998</v>
      </c>
      <c r="I2305" s="13">
        <v>0</v>
      </c>
      <c r="J2305" s="1">
        <v>217</v>
      </c>
      <c r="K2305" s="1">
        <v>2020</v>
      </c>
      <c r="L2305" s="2">
        <v>44047</v>
      </c>
      <c r="N2305" s="17" t="e">
        <f>IF(VLOOKUP(A2305, NHDWaterbody_resolvable_inDWSA!$A$1:$B$165,2,FALSE)&gt;0,"Yes","No")</f>
        <v>#N/A</v>
      </c>
    </row>
    <row r="2306" spans="1:14" x14ac:dyDescent="0.25">
      <c r="A2306" s="1" t="s">
        <v>28</v>
      </c>
      <c r="B2306" s="1">
        <v>119</v>
      </c>
      <c r="C2306" s="1">
        <v>10710000</v>
      </c>
      <c r="E2306" s="13">
        <v>6309.5766601599998</v>
      </c>
      <c r="F2306" s="13">
        <v>6309.5766601599998</v>
      </c>
      <c r="G2306" s="13">
        <v>0</v>
      </c>
      <c r="H2306" s="13">
        <v>6309.5766601599998</v>
      </c>
      <c r="I2306" s="13">
        <v>0</v>
      </c>
      <c r="J2306" s="1">
        <v>217</v>
      </c>
      <c r="K2306" s="1">
        <v>2020</v>
      </c>
      <c r="L2306" s="2">
        <v>44047</v>
      </c>
      <c r="N2306" t="str">
        <f>IF(VLOOKUP(A2306, NHDWaterbody_resolvable_inDWSA!$A$1:$B$165,2,FALSE)&gt;0,"Yes","No")</f>
        <v>Yes</v>
      </c>
    </row>
    <row r="2307" spans="1:14" x14ac:dyDescent="0.25">
      <c r="A2307" s="1" t="s">
        <v>51</v>
      </c>
      <c r="B2307" s="1">
        <v>30</v>
      </c>
      <c r="C2307" s="1">
        <v>2700000</v>
      </c>
      <c r="E2307" s="13">
        <v>6309.5766601599998</v>
      </c>
      <c r="F2307" s="13">
        <v>6309.5766601599998</v>
      </c>
      <c r="G2307" s="13">
        <v>0</v>
      </c>
      <c r="H2307" s="13">
        <v>6309.5766601599998</v>
      </c>
      <c r="I2307" s="13">
        <v>0</v>
      </c>
      <c r="J2307" s="1">
        <v>217</v>
      </c>
      <c r="K2307" s="1">
        <v>2020</v>
      </c>
      <c r="L2307" s="2">
        <v>44047</v>
      </c>
      <c r="N2307" t="str">
        <f>IF(VLOOKUP(A2307, NHDWaterbody_resolvable_inDWSA!$A$1:$B$165,2,FALSE)&gt;0,"Yes","No")</f>
        <v>Yes</v>
      </c>
    </row>
    <row r="2308" spans="1:14" x14ac:dyDescent="0.25">
      <c r="A2308" s="1" t="s">
        <v>29</v>
      </c>
      <c r="B2308" s="1">
        <v>3</v>
      </c>
      <c r="C2308" s="1">
        <v>270000</v>
      </c>
      <c r="E2308" s="13">
        <v>6309.5766601599998</v>
      </c>
      <c r="F2308" s="13">
        <v>6309.5766601599998</v>
      </c>
      <c r="G2308" s="13">
        <v>0</v>
      </c>
      <c r="H2308" s="13">
        <v>6309.5766601599998</v>
      </c>
      <c r="I2308" s="13">
        <v>0</v>
      </c>
      <c r="J2308" s="1">
        <v>217</v>
      </c>
      <c r="K2308" s="1">
        <v>2020</v>
      </c>
      <c r="L2308" s="2">
        <v>44047</v>
      </c>
      <c r="N2308" s="17" t="e">
        <f>IF(VLOOKUP(A2308, NHDWaterbody_resolvable_inDWSA!$A$1:$B$165,2,FALSE)&gt;0,"Yes","No")</f>
        <v>#N/A</v>
      </c>
    </row>
    <row r="2309" spans="1:14" x14ac:dyDescent="0.25">
      <c r="A2309" s="1" t="s">
        <v>53</v>
      </c>
      <c r="B2309" s="1">
        <v>23</v>
      </c>
      <c r="C2309" s="1">
        <v>2070000</v>
      </c>
      <c r="E2309" s="13">
        <v>6309.5766601599998</v>
      </c>
      <c r="F2309" s="13">
        <v>6309.5766601599998</v>
      </c>
      <c r="G2309" s="13">
        <v>0</v>
      </c>
      <c r="H2309" s="13">
        <v>6309.5766601599998</v>
      </c>
      <c r="I2309" s="13">
        <v>0</v>
      </c>
      <c r="J2309" s="1">
        <v>217</v>
      </c>
      <c r="K2309" s="1">
        <v>2020</v>
      </c>
      <c r="L2309" s="2">
        <v>44047</v>
      </c>
      <c r="N2309" t="str">
        <f>IF(VLOOKUP(A2309, NHDWaterbody_resolvable_inDWSA!$A$1:$B$165,2,FALSE)&gt;0,"Yes","No")</f>
        <v>Yes</v>
      </c>
    </row>
    <row r="2310" spans="1:14" x14ac:dyDescent="0.25">
      <c r="A2310" s="1" t="s">
        <v>48</v>
      </c>
      <c r="B2310" s="1">
        <v>43</v>
      </c>
      <c r="C2310" s="1">
        <v>3870000</v>
      </c>
      <c r="E2310" s="13">
        <v>6309.5766601599998</v>
      </c>
      <c r="F2310" s="13">
        <v>6309.5766601599998</v>
      </c>
      <c r="G2310" s="13">
        <v>0</v>
      </c>
      <c r="H2310" s="13">
        <v>6309.5766601599998</v>
      </c>
      <c r="I2310" s="13">
        <v>0</v>
      </c>
      <c r="J2310" s="1">
        <v>217</v>
      </c>
      <c r="K2310" s="1">
        <v>2020</v>
      </c>
      <c r="L2310" s="2">
        <v>44047</v>
      </c>
      <c r="N2310" t="str">
        <f>IF(VLOOKUP(A2310, NHDWaterbody_resolvable_inDWSA!$A$1:$B$165,2,FALSE)&gt;0,"Yes","No")</f>
        <v>Yes</v>
      </c>
    </row>
    <row r="2311" spans="1:14" x14ac:dyDescent="0.25">
      <c r="A2311" s="1" t="s">
        <v>30</v>
      </c>
      <c r="B2311" s="1">
        <v>561</v>
      </c>
      <c r="C2311" s="1">
        <v>50490000</v>
      </c>
      <c r="E2311" s="13">
        <v>6309.5766601599998</v>
      </c>
      <c r="F2311" s="13">
        <v>6309.5766601599998</v>
      </c>
      <c r="G2311" s="13">
        <v>0</v>
      </c>
      <c r="H2311" s="13">
        <v>6309.5766601599998</v>
      </c>
      <c r="I2311" s="13">
        <v>4.7370239264900001E-4</v>
      </c>
      <c r="J2311" s="1">
        <v>217</v>
      </c>
      <c r="K2311" s="1">
        <v>2020</v>
      </c>
      <c r="L2311" s="2">
        <v>44047</v>
      </c>
      <c r="N2311" s="17" t="e">
        <f>IF(VLOOKUP(A2311, NHDWaterbody_resolvable_inDWSA!$A$1:$B$165,2,FALSE)&gt;0,"Yes","No")</f>
        <v>#N/A</v>
      </c>
    </row>
    <row r="2312" spans="1:14" x14ac:dyDescent="0.25">
      <c r="A2312" s="1" t="s">
        <v>13</v>
      </c>
      <c r="B2312" s="1">
        <v>23</v>
      </c>
      <c r="C2312" s="1">
        <v>2070000</v>
      </c>
      <c r="E2312" s="13">
        <v>1202264.875</v>
      </c>
      <c r="F2312" s="13">
        <v>5345645.5</v>
      </c>
      <c r="G2312" s="13">
        <v>4143380.625</v>
      </c>
      <c r="H2312" s="13">
        <v>3483097.3912999998</v>
      </c>
      <c r="I2312" s="13">
        <v>1244479.84779</v>
      </c>
      <c r="J2312" s="1">
        <v>216</v>
      </c>
      <c r="K2312" s="1">
        <v>2020</v>
      </c>
      <c r="L2312" s="2">
        <v>44046</v>
      </c>
      <c r="N2312" s="17" t="e">
        <f>IF(VLOOKUP(A2312, NHDWaterbody_resolvable_inDWSA!$A$1:$B$165,2,FALSE)&gt;0,"Yes","No")</f>
        <v>#N/A</v>
      </c>
    </row>
    <row r="2313" spans="1:14" x14ac:dyDescent="0.25">
      <c r="A2313" s="1" t="s">
        <v>20</v>
      </c>
      <c r="B2313" s="1">
        <v>2547</v>
      </c>
      <c r="C2313" s="1">
        <v>229230000</v>
      </c>
      <c r="E2313" s="13">
        <v>6309.5766601599998</v>
      </c>
      <c r="F2313" s="13">
        <v>3630782</v>
      </c>
      <c r="G2313" s="13">
        <v>3624472.4233400002</v>
      </c>
      <c r="H2313" s="13">
        <v>973928.18457699998</v>
      </c>
      <c r="I2313" s="13">
        <v>608851.66626099998</v>
      </c>
      <c r="J2313" s="1">
        <v>216</v>
      </c>
      <c r="K2313" s="1">
        <v>2020</v>
      </c>
      <c r="L2313" s="2">
        <v>44046</v>
      </c>
      <c r="N2313" t="e">
        <f>IF(VLOOKUP(A2313, NHDWaterbody_resolvable_inDWSA!$A$1:$B$165,2,FALSE)&gt;0,"Yes","No")</f>
        <v>#N/A</v>
      </c>
    </row>
    <row r="2314" spans="1:14" x14ac:dyDescent="0.25">
      <c r="A2314" s="1" t="s">
        <v>18</v>
      </c>
      <c r="B2314" s="1">
        <v>89</v>
      </c>
      <c r="C2314" s="1">
        <v>8010000</v>
      </c>
      <c r="E2314" s="13">
        <v>6309.5766601599998</v>
      </c>
      <c r="F2314" s="13">
        <v>2208005.25</v>
      </c>
      <c r="G2314" s="13">
        <v>2201695.6733400002</v>
      </c>
      <c r="H2314" s="13">
        <v>827371.603565</v>
      </c>
      <c r="I2314" s="13">
        <v>483494.60639199999</v>
      </c>
      <c r="J2314" s="1">
        <v>216</v>
      </c>
      <c r="K2314" s="1">
        <v>2020</v>
      </c>
      <c r="L2314" s="2">
        <v>44046</v>
      </c>
      <c r="N2314" t="e">
        <f>IF(VLOOKUP(A2314, NHDWaterbody_resolvable_inDWSA!$A$1:$B$165,2,FALSE)&gt;0,"Yes","No")</f>
        <v>#N/A</v>
      </c>
    </row>
    <row r="2315" spans="1:14" x14ac:dyDescent="0.25">
      <c r="A2315" s="1" t="s">
        <v>47</v>
      </c>
      <c r="B2315" s="1">
        <v>34</v>
      </c>
      <c r="C2315" s="1">
        <v>3060000</v>
      </c>
      <c r="E2315" s="13">
        <v>118032.078125</v>
      </c>
      <c r="F2315" s="13">
        <v>1923092.5</v>
      </c>
      <c r="G2315" s="13">
        <v>1805060.42188</v>
      </c>
      <c r="H2315" s="13">
        <v>779468.02757399995</v>
      </c>
      <c r="I2315" s="13">
        <v>455312.00282300002</v>
      </c>
      <c r="J2315" s="1">
        <v>216</v>
      </c>
      <c r="K2315" s="1">
        <v>2020</v>
      </c>
      <c r="L2315" s="2">
        <v>44046</v>
      </c>
      <c r="N2315" t="e">
        <f>IF(VLOOKUP(A2315, NHDWaterbody_resolvable_inDWSA!$A$1:$B$165,2,FALSE)&gt;0,"Yes","No")</f>
        <v>#N/A</v>
      </c>
    </row>
    <row r="2316" spans="1:14" x14ac:dyDescent="0.25">
      <c r="A2316" s="1" t="s">
        <v>49</v>
      </c>
      <c r="B2316" s="1">
        <v>110</v>
      </c>
      <c r="C2316" s="1">
        <v>9900000</v>
      </c>
      <c r="E2316" s="13">
        <v>6309.5766601599998</v>
      </c>
      <c r="F2316" s="13">
        <v>2089297</v>
      </c>
      <c r="G2316" s="13">
        <v>2082987.42334</v>
      </c>
      <c r="H2316" s="13">
        <v>671371.90929099999</v>
      </c>
      <c r="I2316" s="13">
        <v>509139.67661099997</v>
      </c>
      <c r="J2316" s="1">
        <v>216</v>
      </c>
      <c r="K2316" s="1">
        <v>2020</v>
      </c>
      <c r="L2316" s="2">
        <v>44046</v>
      </c>
      <c r="N2316" s="17" t="str">
        <f>IF(VLOOKUP(A2316, NHDWaterbody_resolvable_inDWSA!$A$1:$B$165,2,FALSE)&gt;0,"Yes","No")</f>
        <v>Yes</v>
      </c>
    </row>
    <row r="2317" spans="1:14" x14ac:dyDescent="0.25">
      <c r="A2317" s="1" t="s">
        <v>14</v>
      </c>
      <c r="B2317" s="1">
        <v>109</v>
      </c>
      <c r="C2317" s="1">
        <v>9810000</v>
      </c>
      <c r="E2317" s="13">
        <v>6309.5766601599998</v>
      </c>
      <c r="F2317" s="13">
        <v>2147831.75</v>
      </c>
      <c r="G2317" s="13">
        <v>2141522.1733400002</v>
      </c>
      <c r="H2317" s="13">
        <v>485940.68774199998</v>
      </c>
      <c r="I2317" s="13">
        <v>518762.85019600001</v>
      </c>
      <c r="J2317" s="1">
        <v>216</v>
      </c>
      <c r="K2317" s="1">
        <v>2020</v>
      </c>
      <c r="L2317" s="2">
        <v>44046</v>
      </c>
      <c r="N2317" t="e">
        <f>IF(VLOOKUP(A2317, NHDWaterbody_resolvable_inDWSA!$A$1:$B$165,2,FALSE)&gt;0,"Yes","No")</f>
        <v>#N/A</v>
      </c>
    </row>
    <row r="2318" spans="1:14" x14ac:dyDescent="0.25">
      <c r="A2318" s="1" t="s">
        <v>34</v>
      </c>
      <c r="B2318" s="1">
        <v>31</v>
      </c>
      <c r="C2318" s="1">
        <v>2790000</v>
      </c>
      <c r="E2318" s="13">
        <v>52966.3710938</v>
      </c>
      <c r="F2318" s="13">
        <v>1235948.125</v>
      </c>
      <c r="G2318" s="13">
        <v>1182981.75391</v>
      </c>
      <c r="H2318" s="13">
        <v>480580.54851300002</v>
      </c>
      <c r="I2318" s="13">
        <v>328777.69854299998</v>
      </c>
      <c r="J2318" s="1">
        <v>216</v>
      </c>
      <c r="K2318" s="1">
        <v>2020</v>
      </c>
      <c r="L2318" s="2">
        <v>44046</v>
      </c>
      <c r="N2318" s="17" t="str">
        <f>IF(VLOOKUP(A2318, NHDWaterbody_resolvable_inDWSA!$A$1:$B$165,2,FALSE)&gt;0,"Yes","No")</f>
        <v>Yes</v>
      </c>
    </row>
    <row r="2319" spans="1:14" x14ac:dyDescent="0.25">
      <c r="A2319" s="1" t="s">
        <v>21</v>
      </c>
      <c r="B2319" s="1">
        <v>2381</v>
      </c>
      <c r="C2319" s="1">
        <v>214290000</v>
      </c>
      <c r="E2319" s="13">
        <v>6309.5766601599998</v>
      </c>
      <c r="F2319" s="13">
        <v>5807646.5</v>
      </c>
      <c r="G2319" s="13">
        <v>5801336.9233400002</v>
      </c>
      <c r="H2319" s="13">
        <v>428591.535905</v>
      </c>
      <c r="I2319" s="13">
        <v>735375.20183300006</v>
      </c>
      <c r="J2319" s="1">
        <v>216</v>
      </c>
      <c r="K2319" s="1">
        <v>2020</v>
      </c>
      <c r="L2319" s="2">
        <v>44046</v>
      </c>
      <c r="N2319" s="17" t="e">
        <f>IF(VLOOKUP(A2319, NHDWaterbody_resolvable_inDWSA!$A$1:$B$165,2,FALSE)&gt;0,"Yes","No")</f>
        <v>#N/A</v>
      </c>
    </row>
    <row r="2320" spans="1:14" x14ac:dyDescent="0.25">
      <c r="A2320" s="1" t="s">
        <v>31</v>
      </c>
      <c r="B2320" s="1">
        <v>103</v>
      </c>
      <c r="C2320" s="1">
        <v>9270000</v>
      </c>
      <c r="E2320" s="13">
        <v>6309.5766601599998</v>
      </c>
      <c r="F2320" s="13">
        <v>816582.6875</v>
      </c>
      <c r="G2320" s="13">
        <v>810273.11083999998</v>
      </c>
      <c r="H2320" s="13">
        <v>164391.54242400001</v>
      </c>
      <c r="I2320" s="13">
        <v>179444.232124</v>
      </c>
      <c r="J2320" s="1">
        <v>216</v>
      </c>
      <c r="K2320" s="1">
        <v>2020</v>
      </c>
      <c r="L2320" s="2">
        <v>44046</v>
      </c>
      <c r="N2320" s="17" t="e">
        <f>IF(VLOOKUP(A2320, NHDWaterbody_resolvable_inDWSA!$A$1:$B$165,2,FALSE)&gt;0,"Yes","No")</f>
        <v>#N/A</v>
      </c>
    </row>
    <row r="2321" spans="1:14" x14ac:dyDescent="0.25">
      <c r="A2321" s="1" t="s">
        <v>15</v>
      </c>
      <c r="B2321" s="1">
        <v>1305</v>
      </c>
      <c r="C2321" s="1">
        <v>117450000</v>
      </c>
      <c r="E2321" s="13">
        <v>6309.5766601599998</v>
      </c>
      <c r="F2321" s="13">
        <v>1202264.875</v>
      </c>
      <c r="G2321" s="13">
        <v>1195955.29834</v>
      </c>
      <c r="H2321" s="13">
        <v>134548.56495100001</v>
      </c>
      <c r="I2321" s="13">
        <v>229305.01622600001</v>
      </c>
      <c r="J2321" s="1">
        <v>216</v>
      </c>
      <c r="K2321" s="1">
        <v>2020</v>
      </c>
      <c r="L2321" s="2">
        <v>44046</v>
      </c>
      <c r="N2321" t="e">
        <f>IF(VLOOKUP(A2321, NHDWaterbody_resolvable_inDWSA!$A$1:$B$165,2,FALSE)&gt;0,"Yes","No")</f>
        <v>#N/A</v>
      </c>
    </row>
    <row r="2322" spans="1:14" x14ac:dyDescent="0.25">
      <c r="A2322" s="1" t="s">
        <v>17</v>
      </c>
      <c r="B2322" s="1">
        <v>850</v>
      </c>
      <c r="C2322" s="1">
        <v>76500000</v>
      </c>
      <c r="E2322" s="13">
        <v>6309.5766601599998</v>
      </c>
      <c r="F2322" s="13">
        <v>691831.1875</v>
      </c>
      <c r="G2322" s="13">
        <v>685521.61083999998</v>
      </c>
      <c r="H2322" s="13">
        <v>114604.83343</v>
      </c>
      <c r="I2322" s="13">
        <v>93782.310813899996</v>
      </c>
      <c r="J2322" s="1">
        <v>216</v>
      </c>
      <c r="K2322" s="1">
        <v>2020</v>
      </c>
      <c r="L2322" s="2">
        <v>44046</v>
      </c>
      <c r="N2322" s="17" t="e">
        <f>IF(VLOOKUP(A2322, NHDWaterbody_resolvable_inDWSA!$A$1:$B$165,2,FALSE)&gt;0,"Yes","No")</f>
        <v>#N/A</v>
      </c>
    </row>
    <row r="2323" spans="1:14" x14ac:dyDescent="0.25">
      <c r="A2323" s="1" t="s">
        <v>46</v>
      </c>
      <c r="B2323" s="1">
        <v>12</v>
      </c>
      <c r="C2323" s="1">
        <v>1080000</v>
      </c>
      <c r="E2323" s="13">
        <v>6309.5766601599998</v>
      </c>
      <c r="F2323" s="13">
        <v>159955.890625</v>
      </c>
      <c r="G2323" s="13">
        <v>153646.31396500001</v>
      </c>
      <c r="H2323" s="13">
        <v>37365.0791016</v>
      </c>
      <c r="I2323" s="13">
        <v>48577.602452400002</v>
      </c>
      <c r="J2323" s="1">
        <v>216</v>
      </c>
      <c r="K2323" s="1">
        <v>2020</v>
      </c>
      <c r="L2323" s="2">
        <v>44046</v>
      </c>
      <c r="N2323" s="17" t="e">
        <f>IF(VLOOKUP(A2323, NHDWaterbody_resolvable_inDWSA!$A$1:$B$165,2,FALSE)&gt;0,"Yes","No")</f>
        <v>#N/A</v>
      </c>
    </row>
    <row r="2324" spans="1:14" x14ac:dyDescent="0.25">
      <c r="A2324" s="1" t="s">
        <v>36</v>
      </c>
      <c r="B2324" s="1">
        <v>95</v>
      </c>
      <c r="C2324" s="1">
        <v>8550000</v>
      </c>
      <c r="E2324" s="13">
        <v>6309.5766601599998</v>
      </c>
      <c r="F2324" s="13">
        <v>293765.0625</v>
      </c>
      <c r="G2324" s="13">
        <v>287455.48583999998</v>
      </c>
      <c r="H2324" s="13">
        <v>26069.8837685</v>
      </c>
      <c r="I2324" s="13">
        <v>47162.612642100001</v>
      </c>
      <c r="J2324" s="1">
        <v>216</v>
      </c>
      <c r="K2324" s="1">
        <v>2020</v>
      </c>
      <c r="L2324" s="2">
        <v>44046</v>
      </c>
      <c r="N2324" s="17" t="e">
        <f>IF(VLOOKUP(A2324, NHDWaterbody_resolvable_inDWSA!$A$1:$B$165,2,FALSE)&gt;0,"Yes","No")</f>
        <v>#N/A</v>
      </c>
    </row>
    <row r="2325" spans="1:14" x14ac:dyDescent="0.25">
      <c r="A2325" s="1" t="s">
        <v>19</v>
      </c>
      <c r="B2325" s="1">
        <v>36</v>
      </c>
      <c r="C2325" s="1">
        <v>3240000</v>
      </c>
      <c r="E2325" s="13">
        <v>6309.5766601599998</v>
      </c>
      <c r="F2325" s="13">
        <v>118032.078125</v>
      </c>
      <c r="G2325" s="13">
        <v>111722.50146499999</v>
      </c>
      <c r="H2325" s="13">
        <v>19006.811808300001</v>
      </c>
      <c r="I2325" s="13">
        <v>22155.5701997</v>
      </c>
      <c r="J2325" s="1">
        <v>216</v>
      </c>
      <c r="K2325" s="1">
        <v>2020</v>
      </c>
      <c r="L2325" s="2">
        <v>44046</v>
      </c>
      <c r="N2325" s="17" t="e">
        <f>IF(VLOOKUP(A2325, NHDWaterbody_resolvable_inDWSA!$A$1:$B$165,2,FALSE)&gt;0,"Yes","No")</f>
        <v>#N/A</v>
      </c>
    </row>
    <row r="2326" spans="1:14" x14ac:dyDescent="0.25">
      <c r="A2326" s="1" t="s">
        <v>22</v>
      </c>
      <c r="B2326" s="1">
        <v>136</v>
      </c>
      <c r="C2326" s="1">
        <v>12240000</v>
      </c>
      <c r="E2326" s="13">
        <v>6309.5766601599998</v>
      </c>
      <c r="F2326" s="13">
        <v>89536.5078125</v>
      </c>
      <c r="G2326" s="13">
        <v>83226.931152300007</v>
      </c>
      <c r="H2326" s="13">
        <v>13239.2359655</v>
      </c>
      <c r="I2326" s="13">
        <v>15221.068980399999</v>
      </c>
      <c r="J2326" s="1">
        <v>216</v>
      </c>
      <c r="K2326" s="1">
        <v>2020</v>
      </c>
      <c r="L2326" s="2">
        <v>44046</v>
      </c>
      <c r="N2326" s="17" t="e">
        <f>IF(VLOOKUP(A2326, NHDWaterbody_resolvable_inDWSA!$A$1:$B$165,2,FALSE)&gt;0,"Yes","No")</f>
        <v>#N/A</v>
      </c>
    </row>
    <row r="2327" spans="1:14" x14ac:dyDescent="0.25">
      <c r="A2327" s="1" t="s">
        <v>27</v>
      </c>
      <c r="B2327" s="1">
        <v>272</v>
      </c>
      <c r="C2327" s="1">
        <v>24480000</v>
      </c>
      <c r="E2327" s="13">
        <v>6309.5766601599998</v>
      </c>
      <c r="F2327" s="13">
        <v>319153.9375</v>
      </c>
      <c r="G2327" s="13">
        <v>312844.36083999998</v>
      </c>
      <c r="H2327" s="13">
        <v>9785.7460740000006</v>
      </c>
      <c r="I2327" s="13">
        <v>27528.5807551</v>
      </c>
      <c r="J2327" s="1">
        <v>216</v>
      </c>
      <c r="K2327" s="1">
        <v>2020</v>
      </c>
      <c r="L2327" s="2">
        <v>44046</v>
      </c>
      <c r="N2327" t="e">
        <f>IF(VLOOKUP(A2327, NHDWaterbody_resolvable_inDWSA!$A$1:$B$165,2,FALSE)&gt;0,"Yes","No")</f>
        <v>#N/A</v>
      </c>
    </row>
    <row r="2328" spans="1:14" x14ac:dyDescent="0.25">
      <c r="A2328" s="1" t="s">
        <v>24</v>
      </c>
      <c r="B2328" s="1">
        <v>251</v>
      </c>
      <c r="C2328" s="1">
        <v>22590000</v>
      </c>
      <c r="E2328" s="13">
        <v>6309.5766601599998</v>
      </c>
      <c r="F2328" s="13">
        <v>210862.984375</v>
      </c>
      <c r="G2328" s="13">
        <v>204553.40771500001</v>
      </c>
      <c r="H2328" s="13">
        <v>9625.64190504</v>
      </c>
      <c r="I2328" s="13">
        <v>20367.644413800001</v>
      </c>
      <c r="J2328" s="1">
        <v>216</v>
      </c>
      <c r="K2328" s="1">
        <v>2020</v>
      </c>
      <c r="L2328" s="2">
        <v>44046</v>
      </c>
      <c r="N2328" s="17" t="str">
        <f>IF(VLOOKUP(A2328, NHDWaterbody_resolvable_inDWSA!$A$1:$B$165,2,FALSE)&gt;0,"Yes","No")</f>
        <v>Yes</v>
      </c>
    </row>
    <row r="2329" spans="1:14" x14ac:dyDescent="0.25">
      <c r="A2329" s="1" t="s">
        <v>50</v>
      </c>
      <c r="B2329" s="1">
        <v>58</v>
      </c>
      <c r="C2329" s="1">
        <v>5220000</v>
      </c>
      <c r="E2329" s="13">
        <v>6309.5766601599998</v>
      </c>
      <c r="F2329" s="13">
        <v>44874.5585938</v>
      </c>
      <c r="G2329" s="13">
        <v>38564.9819336</v>
      </c>
      <c r="H2329" s="13">
        <v>8235.51378974</v>
      </c>
      <c r="I2329" s="13">
        <v>7500.4247043200003</v>
      </c>
      <c r="J2329" s="1">
        <v>216</v>
      </c>
      <c r="K2329" s="1">
        <v>2020</v>
      </c>
      <c r="L2329" s="2">
        <v>44046</v>
      </c>
      <c r="N2329" s="17" t="e">
        <f>IF(VLOOKUP(A2329, NHDWaterbody_resolvable_inDWSA!$A$1:$B$165,2,FALSE)&gt;0,"Yes","No")</f>
        <v>#N/A</v>
      </c>
    </row>
    <row r="2330" spans="1:14" x14ac:dyDescent="0.25">
      <c r="A2330" s="1" t="s">
        <v>26</v>
      </c>
      <c r="B2330" s="1">
        <v>358</v>
      </c>
      <c r="C2330" s="1">
        <v>32220000</v>
      </c>
      <c r="E2330" s="13">
        <v>6309.5766601599998</v>
      </c>
      <c r="F2330" s="13">
        <v>151356.234375</v>
      </c>
      <c r="G2330" s="13">
        <v>145046.65771500001</v>
      </c>
      <c r="H2330" s="13">
        <v>8021.8777687499996</v>
      </c>
      <c r="I2330" s="13">
        <v>13214.248482700001</v>
      </c>
      <c r="J2330" s="1">
        <v>216</v>
      </c>
      <c r="K2330" s="1">
        <v>2020</v>
      </c>
      <c r="L2330" s="2">
        <v>44046</v>
      </c>
      <c r="N2330" t="e">
        <f>IF(VLOOKUP(A2330, NHDWaterbody_resolvable_inDWSA!$A$1:$B$165,2,FALSE)&gt;0,"Yes","No")</f>
        <v>#N/A</v>
      </c>
    </row>
    <row r="2331" spans="1:14" x14ac:dyDescent="0.25">
      <c r="A2331" s="1" t="s">
        <v>23</v>
      </c>
      <c r="B2331" s="1">
        <v>119</v>
      </c>
      <c r="C2331" s="1">
        <v>10710000</v>
      </c>
      <c r="E2331" s="13">
        <v>6309.5766601599998</v>
      </c>
      <c r="F2331" s="13">
        <v>87096.375</v>
      </c>
      <c r="G2331" s="13">
        <v>80786.798339800007</v>
      </c>
      <c r="H2331" s="13">
        <v>7762.1284630999999</v>
      </c>
      <c r="I2331" s="13">
        <v>8165.0932327600003</v>
      </c>
      <c r="J2331" s="1">
        <v>216</v>
      </c>
      <c r="K2331" s="1">
        <v>2020</v>
      </c>
      <c r="L2331" s="2">
        <v>44046</v>
      </c>
      <c r="N2331" t="e">
        <f>IF(VLOOKUP(A2331, NHDWaterbody_resolvable_inDWSA!$A$1:$B$165,2,FALSE)&gt;0,"Yes","No")</f>
        <v>#N/A</v>
      </c>
    </row>
    <row r="2332" spans="1:14" x14ac:dyDescent="0.25">
      <c r="A2332" s="1" t="s">
        <v>38</v>
      </c>
      <c r="B2332" s="1">
        <v>148</v>
      </c>
      <c r="C2332" s="1">
        <v>13320000</v>
      </c>
      <c r="E2332" s="13">
        <v>6309.5766601599998</v>
      </c>
      <c r="F2332" s="13">
        <v>25822.6113281</v>
      </c>
      <c r="G2332" s="13">
        <v>19513.034668</v>
      </c>
      <c r="H2332" s="13">
        <v>6645.4230462200003</v>
      </c>
      <c r="I2332" s="13">
        <v>2114.1800114799998</v>
      </c>
      <c r="J2332" s="1">
        <v>216</v>
      </c>
      <c r="K2332" s="1">
        <v>2020</v>
      </c>
      <c r="L2332" s="2">
        <v>44046</v>
      </c>
      <c r="N2332" s="17" t="e">
        <f>IF(VLOOKUP(A2332, NHDWaterbody_resolvable_inDWSA!$A$1:$B$165,2,FALSE)&gt;0,"Yes","No")</f>
        <v>#N/A</v>
      </c>
    </row>
    <row r="2333" spans="1:14" x14ac:dyDescent="0.25">
      <c r="A2333" s="1" t="s">
        <v>32</v>
      </c>
      <c r="B2333" s="1">
        <v>133</v>
      </c>
      <c r="C2333" s="1">
        <v>11970000</v>
      </c>
      <c r="E2333" s="13">
        <v>6309.5766601599998</v>
      </c>
      <c r="F2333" s="13">
        <v>6309.5766601599998</v>
      </c>
      <c r="G2333" s="13">
        <v>0</v>
      </c>
      <c r="H2333" s="13">
        <v>6309.5766601599998</v>
      </c>
      <c r="I2333" s="13">
        <v>0</v>
      </c>
      <c r="J2333" s="1">
        <v>216</v>
      </c>
      <c r="K2333" s="1">
        <v>2020</v>
      </c>
      <c r="L2333" s="2">
        <v>44046</v>
      </c>
      <c r="N2333" s="17" t="e">
        <f>IF(VLOOKUP(A2333, NHDWaterbody_resolvable_inDWSA!$A$1:$B$165,2,FALSE)&gt;0,"Yes","No")</f>
        <v>#N/A</v>
      </c>
    </row>
    <row r="2334" spans="1:14" x14ac:dyDescent="0.25">
      <c r="A2334" s="1" t="s">
        <v>33</v>
      </c>
      <c r="B2334" s="1">
        <v>201</v>
      </c>
      <c r="C2334" s="1">
        <v>18090000</v>
      </c>
      <c r="E2334" s="13">
        <v>6309.5766601599998</v>
      </c>
      <c r="F2334" s="13">
        <v>6309.5766601599998</v>
      </c>
      <c r="G2334" s="13">
        <v>0</v>
      </c>
      <c r="H2334" s="13">
        <v>6309.5766601599998</v>
      </c>
      <c r="I2334" s="13">
        <v>0</v>
      </c>
      <c r="J2334" s="1">
        <v>216</v>
      </c>
      <c r="K2334" s="1">
        <v>2020</v>
      </c>
      <c r="L2334" s="2">
        <v>44046</v>
      </c>
      <c r="N2334" s="17" t="str">
        <f>IF(VLOOKUP(A2334, NHDWaterbody_resolvable_inDWSA!$A$1:$B$165,2,FALSE)&gt;0,"Yes","No")</f>
        <v>Yes</v>
      </c>
    </row>
    <row r="2335" spans="1:14" x14ac:dyDescent="0.25">
      <c r="A2335" s="1" t="s">
        <v>35</v>
      </c>
      <c r="B2335" s="1">
        <v>135</v>
      </c>
      <c r="C2335" s="1">
        <v>12150000</v>
      </c>
      <c r="E2335" s="13">
        <v>6309.5766601599998</v>
      </c>
      <c r="F2335" s="13">
        <v>6309.5766601599998</v>
      </c>
      <c r="G2335" s="13">
        <v>0</v>
      </c>
      <c r="H2335" s="13">
        <v>6309.5766601599998</v>
      </c>
      <c r="I2335" s="13">
        <v>0</v>
      </c>
      <c r="J2335" s="1">
        <v>216</v>
      </c>
      <c r="K2335" s="1">
        <v>2020</v>
      </c>
      <c r="L2335" s="2">
        <v>44046</v>
      </c>
      <c r="N2335" s="17" t="e">
        <f>IF(VLOOKUP(A2335, NHDWaterbody_resolvable_inDWSA!$A$1:$B$165,2,FALSE)&gt;0,"Yes","No")</f>
        <v>#N/A</v>
      </c>
    </row>
    <row r="2336" spans="1:14" x14ac:dyDescent="0.25">
      <c r="A2336" s="1" t="s">
        <v>52</v>
      </c>
      <c r="B2336" s="1">
        <v>51</v>
      </c>
      <c r="C2336" s="1">
        <v>4590000</v>
      </c>
      <c r="E2336" s="13">
        <v>6309.5766601599998</v>
      </c>
      <c r="F2336" s="13">
        <v>6309.5766601599998</v>
      </c>
      <c r="G2336" s="13">
        <v>0</v>
      </c>
      <c r="H2336" s="13">
        <v>6309.5766601599998</v>
      </c>
      <c r="I2336" s="13">
        <v>0</v>
      </c>
      <c r="J2336" s="1">
        <v>216</v>
      </c>
      <c r="K2336" s="1">
        <v>2020</v>
      </c>
      <c r="L2336" s="2">
        <v>44046</v>
      </c>
      <c r="N2336" s="17" t="e">
        <f>IF(VLOOKUP(A2336, NHDWaterbody_resolvable_inDWSA!$A$1:$B$165,2,FALSE)&gt;0,"Yes","No")</f>
        <v>#N/A</v>
      </c>
    </row>
    <row r="2337" spans="1:14" x14ac:dyDescent="0.25">
      <c r="A2337" s="1" t="s">
        <v>37</v>
      </c>
      <c r="B2337" s="1">
        <v>113</v>
      </c>
      <c r="C2337" s="1">
        <v>10170000</v>
      </c>
      <c r="E2337" s="13">
        <v>6309.5766601599998</v>
      </c>
      <c r="F2337" s="13">
        <v>6309.5766601599998</v>
      </c>
      <c r="G2337" s="13">
        <v>0</v>
      </c>
      <c r="H2337" s="13">
        <v>6309.5766601599998</v>
      </c>
      <c r="I2337" s="13">
        <v>0</v>
      </c>
      <c r="J2337" s="1">
        <v>216</v>
      </c>
      <c r="K2337" s="1">
        <v>2020</v>
      </c>
      <c r="L2337" s="2">
        <v>44046</v>
      </c>
      <c r="N2337" s="17" t="e">
        <f>IF(VLOOKUP(A2337, NHDWaterbody_resolvable_inDWSA!$A$1:$B$165,2,FALSE)&gt;0,"Yes","No")</f>
        <v>#N/A</v>
      </c>
    </row>
    <row r="2338" spans="1:14" x14ac:dyDescent="0.25">
      <c r="A2338" s="1" t="s">
        <v>39</v>
      </c>
      <c r="B2338" s="1">
        <v>30</v>
      </c>
      <c r="C2338" s="1">
        <v>2700000</v>
      </c>
      <c r="E2338" s="13">
        <v>6309.5766601599998</v>
      </c>
      <c r="F2338" s="13">
        <v>6309.5766601599998</v>
      </c>
      <c r="G2338" s="13">
        <v>0</v>
      </c>
      <c r="H2338" s="13">
        <v>6309.5766601599998</v>
      </c>
      <c r="I2338" s="13">
        <v>0</v>
      </c>
      <c r="J2338" s="1">
        <v>216</v>
      </c>
      <c r="K2338" s="1">
        <v>2020</v>
      </c>
      <c r="L2338" s="2">
        <v>44046</v>
      </c>
      <c r="N2338" s="17" t="e">
        <f>IF(VLOOKUP(A2338, NHDWaterbody_resolvable_inDWSA!$A$1:$B$165,2,FALSE)&gt;0,"Yes","No")</f>
        <v>#N/A</v>
      </c>
    </row>
    <row r="2339" spans="1:14" x14ac:dyDescent="0.25">
      <c r="A2339" s="1" t="s">
        <v>40</v>
      </c>
      <c r="B2339" s="1">
        <v>16</v>
      </c>
      <c r="C2339" s="1">
        <v>1440000</v>
      </c>
      <c r="E2339" s="13">
        <v>6309.5766601599998</v>
      </c>
      <c r="F2339" s="13">
        <v>6309.5766601599998</v>
      </c>
      <c r="G2339" s="13">
        <v>0</v>
      </c>
      <c r="H2339" s="13">
        <v>6309.5766601599998</v>
      </c>
      <c r="I2339" s="13">
        <v>0</v>
      </c>
      <c r="J2339" s="1">
        <v>216</v>
      </c>
      <c r="K2339" s="1">
        <v>2020</v>
      </c>
      <c r="L2339" s="2">
        <v>44046</v>
      </c>
      <c r="N2339" s="17" t="str">
        <f>IF(VLOOKUP(A2339, NHDWaterbody_resolvable_inDWSA!$A$1:$B$165,2,FALSE)&gt;0,"Yes","No")</f>
        <v>Yes</v>
      </c>
    </row>
    <row r="2340" spans="1:14" x14ac:dyDescent="0.25">
      <c r="A2340" s="1" t="s">
        <v>41</v>
      </c>
      <c r="B2340" s="1">
        <v>25</v>
      </c>
      <c r="C2340" s="1">
        <v>2250000</v>
      </c>
      <c r="E2340" s="13">
        <v>6309.5766601599998</v>
      </c>
      <c r="F2340" s="13">
        <v>6309.5766601599998</v>
      </c>
      <c r="G2340" s="13">
        <v>0</v>
      </c>
      <c r="H2340" s="13">
        <v>6309.5766601599998</v>
      </c>
      <c r="I2340" s="13">
        <v>0</v>
      </c>
      <c r="J2340" s="1">
        <v>216</v>
      </c>
      <c r="K2340" s="1">
        <v>2020</v>
      </c>
      <c r="L2340" s="2">
        <v>44046</v>
      </c>
      <c r="N2340" s="17" t="str">
        <f>IF(VLOOKUP(A2340, NHDWaterbody_resolvable_inDWSA!$A$1:$B$165,2,FALSE)&gt;0,"Yes","No")</f>
        <v>Yes</v>
      </c>
    </row>
    <row r="2341" spans="1:14" x14ac:dyDescent="0.25">
      <c r="A2341" s="1" t="s">
        <v>42</v>
      </c>
      <c r="B2341" s="1">
        <v>12</v>
      </c>
      <c r="C2341" s="1">
        <v>1080000</v>
      </c>
      <c r="E2341" s="13">
        <v>6309.5766601599998</v>
      </c>
      <c r="F2341" s="13">
        <v>6309.5766601599998</v>
      </c>
      <c r="G2341" s="13">
        <v>0</v>
      </c>
      <c r="H2341" s="13">
        <v>6309.5766601599998</v>
      </c>
      <c r="I2341" s="13">
        <v>0</v>
      </c>
      <c r="J2341" s="1">
        <v>216</v>
      </c>
      <c r="K2341" s="1">
        <v>2020</v>
      </c>
      <c r="L2341" s="2">
        <v>44046</v>
      </c>
      <c r="N2341" s="17" t="str">
        <f>IF(VLOOKUP(A2341, NHDWaterbody_resolvable_inDWSA!$A$1:$B$165,2,FALSE)&gt;0,"Yes","No")</f>
        <v>Yes</v>
      </c>
    </row>
    <row r="2342" spans="1:14" x14ac:dyDescent="0.25">
      <c r="A2342" s="1" t="s">
        <v>43</v>
      </c>
      <c r="B2342" s="1">
        <v>10</v>
      </c>
      <c r="C2342" s="1">
        <v>900000</v>
      </c>
      <c r="E2342" s="13">
        <v>6309.5766601599998</v>
      </c>
      <c r="F2342" s="13">
        <v>6309.5766601599998</v>
      </c>
      <c r="G2342" s="13">
        <v>0</v>
      </c>
      <c r="H2342" s="13">
        <v>6309.5766601599998</v>
      </c>
      <c r="I2342" s="13">
        <v>0</v>
      </c>
      <c r="J2342" s="1">
        <v>216</v>
      </c>
      <c r="K2342" s="1">
        <v>2020</v>
      </c>
      <c r="L2342" s="2">
        <v>44046</v>
      </c>
      <c r="N2342" s="17" t="e">
        <f>IF(VLOOKUP(A2342, NHDWaterbody_resolvable_inDWSA!$A$1:$B$165,2,FALSE)&gt;0,"Yes","No")</f>
        <v>#N/A</v>
      </c>
    </row>
    <row r="2343" spans="1:14" x14ac:dyDescent="0.25">
      <c r="A2343" s="1" t="s">
        <v>44</v>
      </c>
      <c r="B2343" s="1">
        <v>82</v>
      </c>
      <c r="C2343" s="1">
        <v>7380000</v>
      </c>
      <c r="E2343" s="13">
        <v>6309.5766601599998</v>
      </c>
      <c r="F2343" s="13">
        <v>6309.5766601599998</v>
      </c>
      <c r="G2343" s="13">
        <v>0</v>
      </c>
      <c r="H2343" s="13">
        <v>6309.5766601599998</v>
      </c>
      <c r="I2343" s="13">
        <v>0</v>
      </c>
      <c r="J2343" s="1">
        <v>216</v>
      </c>
      <c r="K2343" s="1">
        <v>2020</v>
      </c>
      <c r="L2343" s="2">
        <v>44046</v>
      </c>
      <c r="N2343" s="17" t="str">
        <f>IF(VLOOKUP(A2343, NHDWaterbody_resolvable_inDWSA!$A$1:$B$165,2,FALSE)&gt;0,"Yes","No")</f>
        <v>Yes</v>
      </c>
    </row>
    <row r="2344" spans="1:14" x14ac:dyDescent="0.25">
      <c r="A2344" s="1" t="s">
        <v>45</v>
      </c>
      <c r="B2344" s="1">
        <v>9</v>
      </c>
      <c r="C2344" s="1">
        <v>810000</v>
      </c>
      <c r="E2344" s="13">
        <v>6309.5766601599998</v>
      </c>
      <c r="F2344" s="13">
        <v>6309.5766601599998</v>
      </c>
      <c r="G2344" s="13">
        <v>0</v>
      </c>
      <c r="H2344" s="13">
        <v>6309.5766601599998</v>
      </c>
      <c r="I2344" s="13">
        <v>0</v>
      </c>
      <c r="J2344" s="1">
        <v>216</v>
      </c>
      <c r="K2344" s="1">
        <v>2020</v>
      </c>
      <c r="L2344" s="2">
        <v>44046</v>
      </c>
      <c r="N2344" s="17" t="str">
        <f>IF(VLOOKUP(A2344, NHDWaterbody_resolvable_inDWSA!$A$1:$B$165,2,FALSE)&gt;0,"Yes","No")</f>
        <v>Yes</v>
      </c>
    </row>
    <row r="2345" spans="1:14" x14ac:dyDescent="0.25">
      <c r="A2345" s="1" t="s">
        <v>25</v>
      </c>
      <c r="B2345" s="1">
        <v>42</v>
      </c>
      <c r="C2345" s="1">
        <v>3780000</v>
      </c>
      <c r="E2345" s="13">
        <v>6309.5766601599998</v>
      </c>
      <c r="F2345" s="13">
        <v>6309.5766601599998</v>
      </c>
      <c r="G2345" s="13">
        <v>0</v>
      </c>
      <c r="H2345" s="13">
        <v>6309.5766601599998</v>
      </c>
      <c r="I2345" s="13">
        <v>0</v>
      </c>
      <c r="J2345" s="1">
        <v>216</v>
      </c>
      <c r="K2345" s="1">
        <v>2020</v>
      </c>
      <c r="L2345" s="2">
        <v>44046</v>
      </c>
      <c r="N2345" s="17" t="e">
        <f>IF(VLOOKUP(A2345, NHDWaterbody_resolvable_inDWSA!$A$1:$B$165,2,FALSE)&gt;0,"Yes","No")</f>
        <v>#N/A</v>
      </c>
    </row>
    <row r="2346" spans="1:14" x14ac:dyDescent="0.25">
      <c r="A2346" s="1" t="s">
        <v>28</v>
      </c>
      <c r="B2346" s="1">
        <v>97</v>
      </c>
      <c r="C2346" s="1">
        <v>8730000</v>
      </c>
      <c r="E2346" s="13">
        <v>6309.5766601599998</v>
      </c>
      <c r="F2346" s="13">
        <v>6309.5766601599998</v>
      </c>
      <c r="G2346" s="13">
        <v>0</v>
      </c>
      <c r="H2346" s="13">
        <v>6309.5766601599998</v>
      </c>
      <c r="I2346" s="13">
        <v>0</v>
      </c>
      <c r="J2346" s="1">
        <v>216</v>
      </c>
      <c r="K2346" s="1">
        <v>2020</v>
      </c>
      <c r="L2346" s="2">
        <v>44046</v>
      </c>
      <c r="N2346" s="17" t="str">
        <f>IF(VLOOKUP(A2346, NHDWaterbody_resolvable_inDWSA!$A$1:$B$165,2,FALSE)&gt;0,"Yes","No")</f>
        <v>Yes</v>
      </c>
    </row>
    <row r="2347" spans="1:14" x14ac:dyDescent="0.25">
      <c r="A2347" s="1" t="s">
        <v>51</v>
      </c>
      <c r="B2347" s="1">
        <v>10</v>
      </c>
      <c r="C2347" s="1">
        <v>900000</v>
      </c>
      <c r="E2347" s="13">
        <v>6309.5766601599998</v>
      </c>
      <c r="F2347" s="13">
        <v>6309.5766601599998</v>
      </c>
      <c r="G2347" s="13">
        <v>0</v>
      </c>
      <c r="H2347" s="13">
        <v>6309.5766601599998</v>
      </c>
      <c r="I2347" s="13">
        <v>0</v>
      </c>
      <c r="J2347" s="1">
        <v>216</v>
      </c>
      <c r="K2347" s="1">
        <v>2020</v>
      </c>
      <c r="L2347" s="2">
        <v>44046</v>
      </c>
      <c r="N2347" s="17" t="str">
        <f>IF(VLOOKUP(A2347, NHDWaterbody_resolvable_inDWSA!$A$1:$B$165,2,FALSE)&gt;0,"Yes","No")</f>
        <v>Yes</v>
      </c>
    </row>
    <row r="2348" spans="1:14" x14ac:dyDescent="0.25">
      <c r="A2348" s="1" t="s">
        <v>53</v>
      </c>
      <c r="B2348" s="1">
        <v>4</v>
      </c>
      <c r="C2348" s="1">
        <v>360000</v>
      </c>
      <c r="E2348" s="13">
        <v>6309.5766601599998</v>
      </c>
      <c r="F2348" s="13">
        <v>6309.5766601599998</v>
      </c>
      <c r="G2348" s="13">
        <v>0</v>
      </c>
      <c r="H2348" s="13">
        <v>6309.5766601599998</v>
      </c>
      <c r="I2348" s="13">
        <v>0</v>
      </c>
      <c r="J2348" s="1">
        <v>216</v>
      </c>
      <c r="K2348" s="1">
        <v>2020</v>
      </c>
      <c r="L2348" s="2">
        <v>44046</v>
      </c>
      <c r="N2348" s="17" t="str">
        <f>IF(VLOOKUP(A2348, NHDWaterbody_resolvable_inDWSA!$A$1:$B$165,2,FALSE)&gt;0,"Yes","No")</f>
        <v>Yes</v>
      </c>
    </row>
    <row r="2349" spans="1:14" x14ac:dyDescent="0.25">
      <c r="A2349" s="1" t="s">
        <v>54</v>
      </c>
      <c r="B2349" s="1">
        <v>16</v>
      </c>
      <c r="C2349" s="1">
        <v>1440000</v>
      </c>
      <c r="E2349" s="13">
        <v>6309.5766601599998</v>
      </c>
      <c r="F2349" s="13">
        <v>6309.5766601599998</v>
      </c>
      <c r="G2349" s="13">
        <v>0</v>
      </c>
      <c r="H2349" s="13">
        <v>6309.5766601599998</v>
      </c>
      <c r="I2349" s="13">
        <v>0</v>
      </c>
      <c r="J2349" s="1">
        <v>216</v>
      </c>
      <c r="K2349" s="1">
        <v>2020</v>
      </c>
      <c r="L2349" s="2">
        <v>44046</v>
      </c>
      <c r="N2349" s="17" t="str">
        <f>IF(VLOOKUP(A2349, NHDWaterbody_resolvable_inDWSA!$A$1:$B$165,2,FALSE)&gt;0,"Yes","No")</f>
        <v>Yes</v>
      </c>
    </row>
    <row r="2350" spans="1:14" x14ac:dyDescent="0.25">
      <c r="A2350" s="1" t="s">
        <v>48</v>
      </c>
      <c r="B2350" s="1">
        <v>32</v>
      </c>
      <c r="C2350" s="1">
        <v>2880000</v>
      </c>
      <c r="E2350" s="13">
        <v>6309.5766601599998</v>
      </c>
      <c r="F2350" s="13">
        <v>6309.5766601599998</v>
      </c>
      <c r="G2350" s="13">
        <v>0</v>
      </c>
      <c r="H2350" s="13">
        <v>6309.5766601599998</v>
      </c>
      <c r="I2350" s="13">
        <v>0</v>
      </c>
      <c r="J2350" s="1">
        <v>216</v>
      </c>
      <c r="K2350" s="1">
        <v>2020</v>
      </c>
      <c r="L2350" s="2">
        <v>44046</v>
      </c>
      <c r="N2350" s="17" t="str">
        <f>IF(VLOOKUP(A2350, NHDWaterbody_resolvable_inDWSA!$A$1:$B$165,2,FALSE)&gt;0,"Yes","No")</f>
        <v>Yes</v>
      </c>
    </row>
    <row r="2351" spans="1:14" x14ac:dyDescent="0.25">
      <c r="A2351" s="1" t="s">
        <v>30</v>
      </c>
      <c r="B2351" s="1">
        <v>541</v>
      </c>
      <c r="C2351" s="1">
        <v>48690000</v>
      </c>
      <c r="E2351" s="13">
        <v>6309.5766601599998</v>
      </c>
      <c r="F2351" s="13">
        <v>6309.5766601599998</v>
      </c>
      <c r="G2351" s="13">
        <v>0</v>
      </c>
      <c r="H2351" s="13">
        <v>6309.5766601599998</v>
      </c>
      <c r="I2351" s="13">
        <v>4.19857012102E-4</v>
      </c>
      <c r="J2351" s="1">
        <v>216</v>
      </c>
      <c r="K2351" s="1">
        <v>2020</v>
      </c>
      <c r="L2351" s="2">
        <v>44046</v>
      </c>
      <c r="N2351" s="17" t="e">
        <f>IF(VLOOKUP(A2351, NHDWaterbody_resolvable_inDWSA!$A$1:$B$165,2,FALSE)&gt;0,"Yes","No")</f>
        <v>#N/A</v>
      </c>
    </row>
    <row r="2352" spans="1:14" x14ac:dyDescent="0.25">
      <c r="A2352" s="1" t="s">
        <v>13</v>
      </c>
      <c r="B2352" s="1">
        <v>19</v>
      </c>
      <c r="C2352" s="1">
        <v>1710000</v>
      </c>
      <c r="E2352" s="13">
        <v>887156.375</v>
      </c>
      <c r="F2352" s="13">
        <v>5649374</v>
      </c>
      <c r="G2352" s="13">
        <v>4762217.625</v>
      </c>
      <c r="H2352" s="13">
        <v>3340804.1809200002</v>
      </c>
      <c r="I2352" s="13">
        <v>1464278.0915399999</v>
      </c>
      <c r="J2352" s="1">
        <v>215</v>
      </c>
      <c r="K2352" s="1">
        <v>2020</v>
      </c>
      <c r="L2352" s="2">
        <v>44045</v>
      </c>
      <c r="N2352" s="17" t="e">
        <f>IF(VLOOKUP(A2352, NHDWaterbody_resolvable_inDWSA!$A$1:$B$165,2,FALSE)&gt;0,"Yes","No")</f>
        <v>#N/A</v>
      </c>
    </row>
    <row r="2353" spans="1:14" x14ac:dyDescent="0.25">
      <c r="A2353" s="1" t="s">
        <v>20</v>
      </c>
      <c r="B2353" s="1">
        <v>2554</v>
      </c>
      <c r="C2353" s="1">
        <v>229860000</v>
      </c>
      <c r="E2353" s="13">
        <v>6309.5766601599998</v>
      </c>
      <c r="F2353" s="13">
        <v>4655863.5</v>
      </c>
      <c r="G2353" s="13">
        <v>4649553.9233400002</v>
      </c>
      <c r="H2353" s="13">
        <v>877700.252293</v>
      </c>
      <c r="I2353" s="13">
        <v>619770.19969399995</v>
      </c>
      <c r="J2353" s="1">
        <v>215</v>
      </c>
      <c r="K2353" s="1">
        <v>2020</v>
      </c>
      <c r="L2353" s="2">
        <v>44045</v>
      </c>
      <c r="N2353" s="17" t="e">
        <f>IF(VLOOKUP(A2353, NHDWaterbody_resolvable_inDWSA!$A$1:$B$165,2,FALSE)&gt;0,"Yes","No")</f>
        <v>#N/A</v>
      </c>
    </row>
    <row r="2354" spans="1:14" x14ac:dyDescent="0.25">
      <c r="A2354" s="1" t="s">
        <v>18</v>
      </c>
      <c r="B2354" s="1">
        <v>96</v>
      </c>
      <c r="C2354" s="1">
        <v>8640000</v>
      </c>
      <c r="E2354" s="13">
        <v>6309.5766601599998</v>
      </c>
      <c r="F2354" s="13">
        <v>1870683.625</v>
      </c>
      <c r="G2354" s="13">
        <v>1864374.04834</v>
      </c>
      <c r="H2354" s="13">
        <v>776109.00574199995</v>
      </c>
      <c r="I2354" s="13">
        <v>429507.97469300003</v>
      </c>
      <c r="J2354" s="1">
        <v>215</v>
      </c>
      <c r="K2354" s="1">
        <v>2020</v>
      </c>
      <c r="L2354" s="2">
        <v>44045</v>
      </c>
      <c r="N2354" s="17" t="e">
        <f>IF(VLOOKUP(A2354, NHDWaterbody_resolvable_inDWSA!$A$1:$B$165,2,FALSE)&gt;0,"Yes","No")</f>
        <v>#N/A</v>
      </c>
    </row>
    <row r="2355" spans="1:14" x14ac:dyDescent="0.25">
      <c r="A2355" s="1" t="s">
        <v>34</v>
      </c>
      <c r="B2355" s="1">
        <v>34</v>
      </c>
      <c r="C2355" s="1">
        <v>3060000</v>
      </c>
      <c r="E2355" s="13">
        <v>111686.414063</v>
      </c>
      <c r="F2355" s="13">
        <v>1499685.25</v>
      </c>
      <c r="G2355" s="13">
        <v>1387998.8359399999</v>
      </c>
      <c r="H2355" s="13">
        <v>673088.02228899999</v>
      </c>
      <c r="I2355" s="13">
        <v>331070.237364</v>
      </c>
      <c r="J2355" s="1">
        <v>215</v>
      </c>
      <c r="K2355" s="1">
        <v>2020</v>
      </c>
      <c r="L2355" s="2">
        <v>44045</v>
      </c>
      <c r="N2355" s="17" t="str">
        <f>IF(VLOOKUP(A2355, NHDWaterbody_resolvable_inDWSA!$A$1:$B$165,2,FALSE)&gt;0,"Yes","No")</f>
        <v>Yes</v>
      </c>
    </row>
    <row r="2356" spans="1:14" x14ac:dyDescent="0.25">
      <c r="A2356" s="1" t="s">
        <v>49</v>
      </c>
      <c r="B2356" s="1">
        <v>115</v>
      </c>
      <c r="C2356" s="1">
        <v>10350000</v>
      </c>
      <c r="E2356" s="13">
        <v>6309.5766601599998</v>
      </c>
      <c r="F2356" s="13">
        <v>1976970.75</v>
      </c>
      <c r="G2356" s="13">
        <v>1970661.17334</v>
      </c>
      <c r="H2356" s="13">
        <v>542592.68446000002</v>
      </c>
      <c r="I2356" s="13">
        <v>379544.28588699998</v>
      </c>
      <c r="J2356" s="1">
        <v>215</v>
      </c>
      <c r="K2356" s="1">
        <v>2020</v>
      </c>
      <c r="L2356" s="2">
        <v>44045</v>
      </c>
      <c r="N2356" s="17" t="str">
        <f>IF(VLOOKUP(A2356, NHDWaterbody_resolvable_inDWSA!$A$1:$B$165,2,FALSE)&gt;0,"Yes","No")</f>
        <v>Yes</v>
      </c>
    </row>
    <row r="2357" spans="1:14" x14ac:dyDescent="0.25">
      <c r="A2357" s="1" t="s">
        <v>14</v>
      </c>
      <c r="B2357" s="1">
        <v>115</v>
      </c>
      <c r="C2357" s="1">
        <v>10350000</v>
      </c>
      <c r="E2357" s="13">
        <v>6309.5766601599998</v>
      </c>
      <c r="F2357" s="13">
        <v>2466040.5</v>
      </c>
      <c r="G2357" s="13">
        <v>2459730.9233400002</v>
      </c>
      <c r="H2357" s="13">
        <v>393865.84979200002</v>
      </c>
      <c r="I2357" s="13">
        <v>468541.20174500003</v>
      </c>
      <c r="J2357" s="1">
        <v>215</v>
      </c>
      <c r="K2357" s="1">
        <v>2020</v>
      </c>
      <c r="L2357" s="2">
        <v>44045</v>
      </c>
      <c r="N2357" s="17" t="e">
        <f>IF(VLOOKUP(A2357, NHDWaterbody_resolvable_inDWSA!$A$1:$B$165,2,FALSE)&gt;0,"Yes","No")</f>
        <v>#N/A</v>
      </c>
    </row>
    <row r="2358" spans="1:14" x14ac:dyDescent="0.25">
      <c r="A2358" s="1" t="s">
        <v>47</v>
      </c>
      <c r="B2358" s="1">
        <v>39</v>
      </c>
      <c r="C2358" s="1">
        <v>3510000</v>
      </c>
      <c r="E2358" s="13">
        <v>57544.0234375</v>
      </c>
      <c r="F2358" s="13">
        <v>990832.625</v>
      </c>
      <c r="G2358" s="13">
        <v>933288.601563</v>
      </c>
      <c r="H2358" s="13">
        <v>380931.63321300002</v>
      </c>
      <c r="I2358" s="13">
        <v>237612.96763200001</v>
      </c>
      <c r="J2358" s="1">
        <v>215</v>
      </c>
      <c r="K2358" s="1">
        <v>2020</v>
      </c>
      <c r="L2358" s="2">
        <v>44045</v>
      </c>
      <c r="N2358" s="17" t="e">
        <f>IF(VLOOKUP(A2358, NHDWaterbody_resolvable_inDWSA!$A$1:$B$165,2,FALSE)&gt;0,"Yes","No")</f>
        <v>#N/A</v>
      </c>
    </row>
    <row r="2359" spans="1:14" x14ac:dyDescent="0.25">
      <c r="A2359" s="1" t="s">
        <v>21</v>
      </c>
      <c r="B2359" s="1">
        <v>2156</v>
      </c>
      <c r="C2359" s="1">
        <v>194040000</v>
      </c>
      <c r="E2359" s="13">
        <v>6309.5766601599998</v>
      </c>
      <c r="F2359" s="13">
        <v>3435581.5</v>
      </c>
      <c r="G2359" s="13">
        <v>3429271.9233400002</v>
      </c>
      <c r="H2359" s="13">
        <v>348102.954508</v>
      </c>
      <c r="I2359" s="13">
        <v>502486.99689900002</v>
      </c>
      <c r="J2359" s="1">
        <v>215</v>
      </c>
      <c r="K2359" s="1">
        <v>2020</v>
      </c>
      <c r="L2359" s="2">
        <v>44045</v>
      </c>
      <c r="N2359" s="17" t="e">
        <f>IF(VLOOKUP(A2359, NHDWaterbody_resolvable_inDWSA!$A$1:$B$165,2,FALSE)&gt;0,"Yes","No")</f>
        <v>#N/A</v>
      </c>
    </row>
    <row r="2360" spans="1:14" x14ac:dyDescent="0.25">
      <c r="A2360" s="1" t="s">
        <v>17</v>
      </c>
      <c r="B2360" s="1">
        <v>815</v>
      </c>
      <c r="C2360" s="1">
        <v>73350000</v>
      </c>
      <c r="E2360" s="13">
        <v>6309.5766601599998</v>
      </c>
      <c r="F2360" s="13">
        <v>1235948.125</v>
      </c>
      <c r="G2360" s="13">
        <v>1229638.54834</v>
      </c>
      <c r="H2360" s="13">
        <v>162345.529224</v>
      </c>
      <c r="I2360" s="13">
        <v>143419.90196799999</v>
      </c>
      <c r="J2360" s="1">
        <v>215</v>
      </c>
      <c r="K2360" s="1">
        <v>2020</v>
      </c>
      <c r="L2360" s="2">
        <v>44045</v>
      </c>
      <c r="N2360" s="17" t="e">
        <f>IF(VLOOKUP(A2360, NHDWaterbody_resolvable_inDWSA!$A$1:$B$165,2,FALSE)&gt;0,"Yes","No")</f>
        <v>#N/A</v>
      </c>
    </row>
    <row r="2361" spans="1:14" x14ac:dyDescent="0.25">
      <c r="A2361" s="1" t="s">
        <v>31</v>
      </c>
      <c r="B2361" s="1">
        <v>101</v>
      </c>
      <c r="C2361" s="1">
        <v>9090000</v>
      </c>
      <c r="E2361" s="13">
        <v>6309.5766601599998</v>
      </c>
      <c r="F2361" s="13">
        <v>691831.1875</v>
      </c>
      <c r="G2361" s="13">
        <v>685521.61083999998</v>
      </c>
      <c r="H2361" s="13">
        <v>156192.516558</v>
      </c>
      <c r="I2361" s="13">
        <v>179025.30667600001</v>
      </c>
      <c r="J2361" s="1">
        <v>215</v>
      </c>
      <c r="K2361" s="1">
        <v>2020</v>
      </c>
      <c r="L2361" s="2">
        <v>44045</v>
      </c>
      <c r="N2361" s="17" t="e">
        <f>IF(VLOOKUP(A2361, NHDWaterbody_resolvable_inDWSA!$A$1:$B$165,2,FALSE)&gt;0,"Yes","No")</f>
        <v>#N/A</v>
      </c>
    </row>
    <row r="2362" spans="1:14" x14ac:dyDescent="0.25">
      <c r="A2362" s="1" t="s">
        <v>15</v>
      </c>
      <c r="B2362" s="1">
        <v>1136</v>
      </c>
      <c r="C2362" s="1">
        <v>102240000</v>
      </c>
      <c r="E2362" s="13">
        <v>6309.5766601599998</v>
      </c>
      <c r="F2362" s="13">
        <v>1076466</v>
      </c>
      <c r="G2362" s="13">
        <v>1070156.42334</v>
      </c>
      <c r="H2362" s="13">
        <v>97633.930270299999</v>
      </c>
      <c r="I2362" s="13">
        <v>186858.05814000001</v>
      </c>
      <c r="J2362" s="1">
        <v>215</v>
      </c>
      <c r="K2362" s="1">
        <v>2020</v>
      </c>
      <c r="L2362" s="2">
        <v>44045</v>
      </c>
      <c r="N2362" s="17" t="e">
        <f>IF(VLOOKUP(A2362, NHDWaterbody_resolvable_inDWSA!$A$1:$B$165,2,FALSE)&gt;0,"Yes","No")</f>
        <v>#N/A</v>
      </c>
    </row>
    <row r="2363" spans="1:14" x14ac:dyDescent="0.25">
      <c r="A2363" s="1" t="s">
        <v>19</v>
      </c>
      <c r="B2363" s="1">
        <v>35</v>
      </c>
      <c r="C2363" s="1">
        <v>3150000</v>
      </c>
      <c r="E2363" s="13">
        <v>6309.5766601599998</v>
      </c>
      <c r="F2363" s="13">
        <v>409260.84375</v>
      </c>
      <c r="G2363" s="13">
        <v>402951.26708999998</v>
      </c>
      <c r="H2363" s="13">
        <v>52128.3226144</v>
      </c>
      <c r="I2363" s="13">
        <v>85855.894312400007</v>
      </c>
      <c r="J2363" s="1">
        <v>215</v>
      </c>
      <c r="K2363" s="1">
        <v>2020</v>
      </c>
      <c r="L2363" s="2">
        <v>44045</v>
      </c>
      <c r="N2363" s="17" t="e">
        <f>IF(VLOOKUP(A2363, NHDWaterbody_resolvable_inDWSA!$A$1:$B$165,2,FALSE)&gt;0,"Yes","No")</f>
        <v>#N/A</v>
      </c>
    </row>
    <row r="2364" spans="1:14" x14ac:dyDescent="0.25">
      <c r="A2364" s="1" t="s">
        <v>22</v>
      </c>
      <c r="B2364" s="1">
        <v>133</v>
      </c>
      <c r="C2364" s="1">
        <v>11970000</v>
      </c>
      <c r="E2364" s="13">
        <v>6309.5766601599998</v>
      </c>
      <c r="F2364" s="13">
        <v>164437.203125</v>
      </c>
      <c r="G2364" s="13">
        <v>158127.62646500001</v>
      </c>
      <c r="H2364" s="13">
        <v>29982.5636271</v>
      </c>
      <c r="I2364" s="13">
        <v>40729.767864699999</v>
      </c>
      <c r="J2364" s="1">
        <v>215</v>
      </c>
      <c r="K2364" s="1">
        <v>2020</v>
      </c>
      <c r="L2364" s="2">
        <v>44045</v>
      </c>
      <c r="N2364" s="17" t="e">
        <f>IF(VLOOKUP(A2364, NHDWaterbody_resolvable_inDWSA!$A$1:$B$165,2,FALSE)&gt;0,"Yes","No")</f>
        <v>#N/A</v>
      </c>
    </row>
    <row r="2365" spans="1:14" x14ac:dyDescent="0.25">
      <c r="A2365" s="1" t="s">
        <v>26</v>
      </c>
      <c r="B2365" s="1">
        <v>344</v>
      </c>
      <c r="C2365" s="1">
        <v>30960000</v>
      </c>
      <c r="E2365" s="13">
        <v>6309.5766601599998</v>
      </c>
      <c r="F2365" s="13">
        <v>711213.875</v>
      </c>
      <c r="G2365" s="13">
        <v>704904.29833999998</v>
      </c>
      <c r="H2365" s="13">
        <v>26350.534412500001</v>
      </c>
      <c r="I2365" s="13">
        <v>64516.539168299998</v>
      </c>
      <c r="J2365" s="1">
        <v>215</v>
      </c>
      <c r="K2365" s="1">
        <v>2020</v>
      </c>
      <c r="L2365" s="2">
        <v>44045</v>
      </c>
      <c r="N2365" s="17" t="e">
        <f>IF(VLOOKUP(A2365, NHDWaterbody_resolvable_inDWSA!$A$1:$B$165,2,FALSE)&gt;0,"Yes","No")</f>
        <v>#N/A</v>
      </c>
    </row>
    <row r="2366" spans="1:14" x14ac:dyDescent="0.25">
      <c r="A2366" s="1" t="s">
        <v>36</v>
      </c>
      <c r="B2366" s="1">
        <v>93</v>
      </c>
      <c r="C2366" s="1">
        <v>8370000</v>
      </c>
      <c r="E2366" s="13">
        <v>6309.5766601599998</v>
      </c>
      <c r="F2366" s="13">
        <v>147231.328125</v>
      </c>
      <c r="G2366" s="13">
        <v>140921.75146500001</v>
      </c>
      <c r="H2366" s="13">
        <v>20976.078786499998</v>
      </c>
      <c r="I2366" s="13">
        <v>30756.155084400001</v>
      </c>
      <c r="J2366" s="1">
        <v>215</v>
      </c>
      <c r="K2366" s="1">
        <v>2020</v>
      </c>
      <c r="L2366" s="2">
        <v>44045</v>
      </c>
      <c r="N2366" s="17" t="e">
        <f>IF(VLOOKUP(A2366, NHDWaterbody_resolvable_inDWSA!$A$1:$B$165,2,FALSE)&gt;0,"Yes","No")</f>
        <v>#N/A</v>
      </c>
    </row>
    <row r="2367" spans="1:14" x14ac:dyDescent="0.25">
      <c r="A2367" s="1" t="s">
        <v>46</v>
      </c>
      <c r="B2367" s="1">
        <v>9</v>
      </c>
      <c r="C2367" s="1">
        <v>810000</v>
      </c>
      <c r="E2367" s="13">
        <v>6309.5766601599998</v>
      </c>
      <c r="F2367" s="13">
        <v>73790.4296875</v>
      </c>
      <c r="G2367" s="13">
        <v>67480.853027300007</v>
      </c>
      <c r="H2367" s="13">
        <v>19042.423394099998</v>
      </c>
      <c r="I2367" s="13">
        <v>22742.260509799999</v>
      </c>
      <c r="J2367" s="1">
        <v>215</v>
      </c>
      <c r="K2367" s="1">
        <v>2020</v>
      </c>
      <c r="L2367" s="2">
        <v>44045</v>
      </c>
      <c r="N2367" s="17" t="e">
        <f>IF(VLOOKUP(A2367, NHDWaterbody_resolvable_inDWSA!$A$1:$B$165,2,FALSE)&gt;0,"Yes","No")</f>
        <v>#N/A</v>
      </c>
    </row>
    <row r="2368" spans="1:14" x14ac:dyDescent="0.25">
      <c r="A2368" s="1" t="s">
        <v>27</v>
      </c>
      <c r="B2368" s="1">
        <v>233</v>
      </c>
      <c r="C2368" s="1">
        <v>20970000</v>
      </c>
      <c r="E2368" s="13">
        <v>6309.5766601599998</v>
      </c>
      <c r="F2368" s="13">
        <v>235505.046875</v>
      </c>
      <c r="G2368" s="13">
        <v>229195.47021500001</v>
      </c>
      <c r="H2368" s="13">
        <v>18813.083900500002</v>
      </c>
      <c r="I2368" s="13">
        <v>39205.363630100001</v>
      </c>
      <c r="J2368" s="1">
        <v>215</v>
      </c>
      <c r="K2368" s="1">
        <v>2020</v>
      </c>
      <c r="L2368" s="2">
        <v>44045</v>
      </c>
      <c r="N2368" s="17" t="e">
        <f>IF(VLOOKUP(A2368, NHDWaterbody_resolvable_inDWSA!$A$1:$B$165,2,FALSE)&gt;0,"Yes","No")</f>
        <v>#N/A</v>
      </c>
    </row>
    <row r="2369" spans="1:14" x14ac:dyDescent="0.25">
      <c r="A2369" s="1" t="s">
        <v>35</v>
      </c>
      <c r="B2369" s="1">
        <v>134</v>
      </c>
      <c r="C2369" s="1">
        <v>12060000</v>
      </c>
      <c r="E2369" s="13">
        <v>6309.5766601599998</v>
      </c>
      <c r="F2369" s="13">
        <v>178648.890625</v>
      </c>
      <c r="G2369" s="13">
        <v>172339.31396500001</v>
      </c>
      <c r="H2369" s="13">
        <v>8881.8052267999992</v>
      </c>
      <c r="I2369" s="13">
        <v>20896.883660899999</v>
      </c>
      <c r="J2369" s="1">
        <v>215</v>
      </c>
      <c r="K2369" s="1">
        <v>2020</v>
      </c>
      <c r="L2369" s="2">
        <v>44045</v>
      </c>
      <c r="N2369" s="17" t="e">
        <f>IF(VLOOKUP(A2369, NHDWaterbody_resolvable_inDWSA!$A$1:$B$165,2,FALSE)&gt;0,"Yes","No")</f>
        <v>#N/A</v>
      </c>
    </row>
    <row r="2370" spans="1:14" x14ac:dyDescent="0.25">
      <c r="A2370" s="1" t="s">
        <v>23</v>
      </c>
      <c r="B2370" s="1">
        <v>115</v>
      </c>
      <c r="C2370" s="1">
        <v>10350000</v>
      </c>
      <c r="E2370" s="13">
        <v>6309.5766601599998</v>
      </c>
      <c r="F2370" s="13">
        <v>29648.3222656</v>
      </c>
      <c r="G2370" s="13">
        <v>23338.7456055</v>
      </c>
      <c r="H2370" s="13">
        <v>6654.7318529200002</v>
      </c>
      <c r="I2370" s="13">
        <v>2428.0573580300002</v>
      </c>
      <c r="J2370" s="1">
        <v>215</v>
      </c>
      <c r="K2370" s="1">
        <v>2020</v>
      </c>
      <c r="L2370" s="2">
        <v>44045</v>
      </c>
      <c r="N2370" s="17" t="e">
        <f>IF(VLOOKUP(A2370, NHDWaterbody_resolvable_inDWSA!$A$1:$B$165,2,FALSE)&gt;0,"Yes","No")</f>
        <v>#N/A</v>
      </c>
    </row>
    <row r="2371" spans="1:14" x14ac:dyDescent="0.25">
      <c r="A2371" s="1" t="s">
        <v>50</v>
      </c>
      <c r="B2371" s="1">
        <v>57</v>
      </c>
      <c r="C2371" s="1">
        <v>5130000</v>
      </c>
      <c r="E2371" s="13">
        <v>6309.5766601599998</v>
      </c>
      <c r="F2371" s="13">
        <v>6309.5766601599998</v>
      </c>
      <c r="G2371" s="13">
        <v>0</v>
      </c>
      <c r="H2371" s="13">
        <v>6309.5766601599998</v>
      </c>
      <c r="I2371" s="13">
        <v>0</v>
      </c>
      <c r="J2371" s="1">
        <v>215</v>
      </c>
      <c r="K2371" s="1">
        <v>2020</v>
      </c>
      <c r="L2371" s="2">
        <v>44045</v>
      </c>
      <c r="N2371" s="17" t="e">
        <f>IF(VLOOKUP(A2371, NHDWaterbody_resolvable_inDWSA!$A$1:$B$165,2,FALSE)&gt;0,"Yes","No")</f>
        <v>#N/A</v>
      </c>
    </row>
    <row r="2372" spans="1:14" x14ac:dyDescent="0.25">
      <c r="A2372" s="1" t="s">
        <v>38</v>
      </c>
      <c r="B2372" s="1">
        <v>137</v>
      </c>
      <c r="C2372" s="1">
        <v>12330000</v>
      </c>
      <c r="E2372" s="13">
        <v>6309.5766601599998</v>
      </c>
      <c r="F2372" s="13">
        <v>6309.5766601599998</v>
      </c>
      <c r="G2372" s="13">
        <v>0</v>
      </c>
      <c r="H2372" s="13">
        <v>6309.5766601599998</v>
      </c>
      <c r="I2372" s="13">
        <v>0</v>
      </c>
      <c r="J2372" s="1">
        <v>215</v>
      </c>
      <c r="K2372" s="1">
        <v>2020</v>
      </c>
      <c r="L2372" s="2">
        <v>44045</v>
      </c>
      <c r="N2372" s="17" t="e">
        <f>IF(VLOOKUP(A2372, NHDWaterbody_resolvable_inDWSA!$A$1:$B$165,2,FALSE)&gt;0,"Yes","No")</f>
        <v>#N/A</v>
      </c>
    </row>
    <row r="2373" spans="1:14" x14ac:dyDescent="0.25">
      <c r="A2373" s="1" t="s">
        <v>30</v>
      </c>
      <c r="B2373" s="1">
        <v>563</v>
      </c>
      <c r="C2373" s="1">
        <v>50670000</v>
      </c>
      <c r="E2373" s="13">
        <v>6309.5766601599998</v>
      </c>
      <c r="F2373" s="13">
        <v>6309.5766601599998</v>
      </c>
      <c r="G2373" s="13">
        <v>0</v>
      </c>
      <c r="H2373" s="13">
        <v>6309.5766601599998</v>
      </c>
      <c r="I2373" s="13">
        <v>4.79971333941E-4</v>
      </c>
      <c r="J2373" s="1">
        <v>215</v>
      </c>
      <c r="K2373" s="1">
        <v>2020</v>
      </c>
      <c r="L2373" s="2">
        <v>44045</v>
      </c>
      <c r="N2373" s="17" t="e">
        <f>IF(VLOOKUP(A2373, NHDWaterbody_resolvable_inDWSA!$A$1:$B$165,2,FALSE)&gt;0,"Yes","No")</f>
        <v>#N/A</v>
      </c>
    </row>
    <row r="2374" spans="1:14" x14ac:dyDescent="0.25">
      <c r="A2374" s="1" t="s">
        <v>54</v>
      </c>
      <c r="B2374" s="1">
        <v>40</v>
      </c>
      <c r="C2374" s="1">
        <v>3600000</v>
      </c>
      <c r="E2374" s="13">
        <v>6309.5766601599998</v>
      </c>
      <c r="F2374" s="13">
        <v>6309.5766601599998</v>
      </c>
      <c r="G2374" s="13">
        <v>0</v>
      </c>
      <c r="H2374" s="13">
        <v>6309.5766601599998</v>
      </c>
      <c r="I2374" s="13">
        <v>0</v>
      </c>
      <c r="J2374" s="1">
        <v>215</v>
      </c>
      <c r="K2374" s="1">
        <v>2020</v>
      </c>
      <c r="L2374" s="2">
        <v>44045</v>
      </c>
      <c r="N2374" s="17" t="str">
        <f>IF(VLOOKUP(A2374, NHDWaterbody_resolvable_inDWSA!$A$1:$B$165,2,FALSE)&gt;0,"Yes","No")</f>
        <v>Yes</v>
      </c>
    </row>
    <row r="2375" spans="1:14" x14ac:dyDescent="0.25">
      <c r="A2375" s="1" t="s">
        <v>28</v>
      </c>
      <c r="B2375" s="1">
        <v>120</v>
      </c>
      <c r="C2375" s="1">
        <v>10800000</v>
      </c>
      <c r="E2375" s="13">
        <v>6309.5766601599998</v>
      </c>
      <c r="F2375" s="13">
        <v>6309.5766601599998</v>
      </c>
      <c r="G2375" s="13">
        <v>0</v>
      </c>
      <c r="H2375" s="13">
        <v>6309.5766601599998</v>
      </c>
      <c r="I2375" s="13">
        <v>0</v>
      </c>
      <c r="J2375" s="1">
        <v>215</v>
      </c>
      <c r="K2375" s="1">
        <v>2020</v>
      </c>
      <c r="L2375" s="2">
        <v>44045</v>
      </c>
      <c r="N2375" s="17" t="str">
        <f>IF(VLOOKUP(A2375, NHDWaterbody_resolvable_inDWSA!$A$1:$B$165,2,FALSE)&gt;0,"Yes","No")</f>
        <v>Yes</v>
      </c>
    </row>
    <row r="2376" spans="1:14" x14ac:dyDescent="0.25">
      <c r="A2376" s="1" t="s">
        <v>39</v>
      </c>
      <c r="B2376" s="1">
        <v>38</v>
      </c>
      <c r="C2376" s="1">
        <v>3420000</v>
      </c>
      <c r="E2376" s="13">
        <v>6309.5766601599998</v>
      </c>
      <c r="F2376" s="13">
        <v>6309.5766601599998</v>
      </c>
      <c r="G2376" s="13">
        <v>0</v>
      </c>
      <c r="H2376" s="13">
        <v>6309.5766601599998</v>
      </c>
      <c r="I2376" s="13">
        <v>0</v>
      </c>
      <c r="J2376" s="1">
        <v>215</v>
      </c>
      <c r="K2376" s="1">
        <v>2020</v>
      </c>
      <c r="L2376" s="2">
        <v>44045</v>
      </c>
      <c r="N2376" s="17" t="e">
        <f>IF(VLOOKUP(A2376, NHDWaterbody_resolvable_inDWSA!$A$1:$B$165,2,FALSE)&gt;0,"Yes","No")</f>
        <v>#N/A</v>
      </c>
    </row>
    <row r="2377" spans="1:14" x14ac:dyDescent="0.25">
      <c r="A2377" s="1" t="s">
        <v>24</v>
      </c>
      <c r="B2377" s="1">
        <v>15</v>
      </c>
      <c r="C2377" s="1">
        <v>1350000</v>
      </c>
      <c r="E2377" s="13">
        <v>6309.5766601599998</v>
      </c>
      <c r="F2377" s="13">
        <v>6309.5766601599998</v>
      </c>
      <c r="G2377" s="13">
        <v>0</v>
      </c>
      <c r="H2377" s="13">
        <v>6309.5766601599998</v>
      </c>
      <c r="I2377" s="13">
        <v>0</v>
      </c>
      <c r="J2377" s="1">
        <v>215</v>
      </c>
      <c r="K2377" s="1">
        <v>2020</v>
      </c>
      <c r="L2377" s="2">
        <v>44045</v>
      </c>
      <c r="N2377" s="17" t="str">
        <f>IF(VLOOKUP(A2377, NHDWaterbody_resolvable_inDWSA!$A$1:$B$165,2,FALSE)&gt;0,"Yes","No")</f>
        <v>Yes</v>
      </c>
    </row>
    <row r="2378" spans="1:14" x14ac:dyDescent="0.25">
      <c r="A2378" s="1" t="s">
        <v>45</v>
      </c>
      <c r="B2378" s="1">
        <v>13</v>
      </c>
      <c r="C2378" s="1">
        <v>1170000</v>
      </c>
      <c r="E2378" s="13">
        <v>6309.5766601599998</v>
      </c>
      <c r="F2378" s="13">
        <v>6309.5766601599998</v>
      </c>
      <c r="G2378" s="13">
        <v>0</v>
      </c>
      <c r="H2378" s="13">
        <v>6309.5766601599998</v>
      </c>
      <c r="I2378" s="13">
        <v>0</v>
      </c>
      <c r="J2378" s="1">
        <v>215</v>
      </c>
      <c r="K2378" s="1">
        <v>2020</v>
      </c>
      <c r="L2378" s="2">
        <v>44045</v>
      </c>
      <c r="N2378" s="17" t="str">
        <f>IF(VLOOKUP(A2378, NHDWaterbody_resolvable_inDWSA!$A$1:$B$165,2,FALSE)&gt;0,"Yes","No")</f>
        <v>Yes</v>
      </c>
    </row>
    <row r="2379" spans="1:14" x14ac:dyDescent="0.25">
      <c r="A2379" s="1" t="s">
        <v>53</v>
      </c>
      <c r="B2379" s="1">
        <v>31</v>
      </c>
      <c r="C2379" s="1">
        <v>2790000</v>
      </c>
      <c r="E2379" s="13">
        <v>6309.5766601599998</v>
      </c>
      <c r="F2379" s="13">
        <v>6309.5766601599998</v>
      </c>
      <c r="G2379" s="13">
        <v>0</v>
      </c>
      <c r="H2379" s="13">
        <v>6309.5766601599998</v>
      </c>
      <c r="I2379" s="13">
        <v>0</v>
      </c>
      <c r="J2379" s="1">
        <v>215</v>
      </c>
      <c r="K2379" s="1">
        <v>2020</v>
      </c>
      <c r="L2379" s="2">
        <v>44045</v>
      </c>
      <c r="N2379" s="17" t="str">
        <f>IF(VLOOKUP(A2379, NHDWaterbody_resolvable_inDWSA!$A$1:$B$165,2,FALSE)&gt;0,"Yes","No")</f>
        <v>Yes</v>
      </c>
    </row>
    <row r="2380" spans="1:14" x14ac:dyDescent="0.25">
      <c r="A2380" s="1" t="s">
        <v>51</v>
      </c>
      <c r="B2380" s="1">
        <v>31</v>
      </c>
      <c r="C2380" s="1">
        <v>2790000</v>
      </c>
      <c r="E2380" s="13">
        <v>6309.5766601599998</v>
      </c>
      <c r="F2380" s="13">
        <v>6309.5766601599998</v>
      </c>
      <c r="G2380" s="13">
        <v>0</v>
      </c>
      <c r="H2380" s="13">
        <v>6309.5766601599998</v>
      </c>
      <c r="I2380" s="13">
        <v>0</v>
      </c>
      <c r="J2380" s="1">
        <v>215</v>
      </c>
      <c r="K2380" s="1">
        <v>2020</v>
      </c>
      <c r="L2380" s="2">
        <v>44045</v>
      </c>
      <c r="N2380" s="17" t="str">
        <f>IF(VLOOKUP(A2380, NHDWaterbody_resolvable_inDWSA!$A$1:$B$165,2,FALSE)&gt;0,"Yes","No")</f>
        <v>Yes</v>
      </c>
    </row>
    <row r="2381" spans="1:14" x14ac:dyDescent="0.25">
      <c r="A2381" s="1" t="s">
        <v>42</v>
      </c>
      <c r="B2381" s="1">
        <v>40</v>
      </c>
      <c r="C2381" s="1">
        <v>3600000</v>
      </c>
      <c r="E2381" s="13">
        <v>6309.5766601599998</v>
      </c>
      <c r="F2381" s="13">
        <v>6309.5766601599998</v>
      </c>
      <c r="G2381" s="13">
        <v>0</v>
      </c>
      <c r="H2381" s="13">
        <v>6309.5766601599998</v>
      </c>
      <c r="I2381" s="13">
        <v>0</v>
      </c>
      <c r="J2381" s="1">
        <v>215</v>
      </c>
      <c r="K2381" s="1">
        <v>2020</v>
      </c>
      <c r="L2381" s="2">
        <v>44045</v>
      </c>
      <c r="N2381" s="17" t="str">
        <f>IF(VLOOKUP(A2381, NHDWaterbody_resolvable_inDWSA!$A$1:$B$165,2,FALSE)&gt;0,"Yes","No")</f>
        <v>Yes</v>
      </c>
    </row>
    <row r="2382" spans="1:14" x14ac:dyDescent="0.25">
      <c r="A2382" s="1" t="s">
        <v>25</v>
      </c>
      <c r="B2382" s="1">
        <v>48</v>
      </c>
      <c r="C2382" s="1">
        <v>4320000</v>
      </c>
      <c r="E2382" s="13">
        <v>6309.5766601599998</v>
      </c>
      <c r="F2382" s="13">
        <v>6309.5766601599998</v>
      </c>
      <c r="G2382" s="13">
        <v>0</v>
      </c>
      <c r="H2382" s="13">
        <v>6309.5766601599998</v>
      </c>
      <c r="I2382" s="13">
        <v>0</v>
      </c>
      <c r="J2382" s="1">
        <v>215</v>
      </c>
      <c r="K2382" s="1">
        <v>2020</v>
      </c>
      <c r="L2382" s="2">
        <v>44045</v>
      </c>
      <c r="N2382" s="17" t="e">
        <f>IF(VLOOKUP(A2382, NHDWaterbody_resolvable_inDWSA!$A$1:$B$165,2,FALSE)&gt;0,"Yes","No")</f>
        <v>#N/A</v>
      </c>
    </row>
    <row r="2383" spans="1:14" x14ac:dyDescent="0.25">
      <c r="A2383" s="1" t="s">
        <v>44</v>
      </c>
      <c r="B2383" s="1">
        <v>93</v>
      </c>
      <c r="C2383" s="1">
        <v>8370000</v>
      </c>
      <c r="E2383" s="13">
        <v>6309.5766601599998</v>
      </c>
      <c r="F2383" s="13">
        <v>6309.5766601599998</v>
      </c>
      <c r="G2383" s="13">
        <v>0</v>
      </c>
      <c r="H2383" s="13">
        <v>6309.5766601599998</v>
      </c>
      <c r="I2383" s="13">
        <v>0</v>
      </c>
      <c r="J2383" s="1">
        <v>215</v>
      </c>
      <c r="K2383" s="1">
        <v>2020</v>
      </c>
      <c r="L2383" s="2">
        <v>44045</v>
      </c>
      <c r="N2383" s="17" t="str">
        <f>IF(VLOOKUP(A2383, NHDWaterbody_resolvable_inDWSA!$A$1:$B$165,2,FALSE)&gt;0,"Yes","No")</f>
        <v>Yes</v>
      </c>
    </row>
    <row r="2384" spans="1:14" x14ac:dyDescent="0.25">
      <c r="A2384" s="1" t="s">
        <v>37</v>
      </c>
      <c r="B2384" s="1">
        <v>133</v>
      </c>
      <c r="C2384" s="1">
        <v>11970000</v>
      </c>
      <c r="E2384" s="13">
        <v>6309.5766601599998</v>
      </c>
      <c r="F2384" s="13">
        <v>6309.5766601599998</v>
      </c>
      <c r="G2384" s="13">
        <v>0</v>
      </c>
      <c r="H2384" s="13">
        <v>6309.5766601599998</v>
      </c>
      <c r="I2384" s="13">
        <v>0</v>
      </c>
      <c r="J2384" s="1">
        <v>215</v>
      </c>
      <c r="K2384" s="1">
        <v>2020</v>
      </c>
      <c r="L2384" s="2">
        <v>44045</v>
      </c>
      <c r="N2384" s="17" t="e">
        <f>IF(VLOOKUP(A2384, NHDWaterbody_resolvable_inDWSA!$A$1:$B$165,2,FALSE)&gt;0,"Yes","No")</f>
        <v>#N/A</v>
      </c>
    </row>
    <row r="2385" spans="1:14" x14ac:dyDescent="0.25">
      <c r="A2385" s="1" t="s">
        <v>52</v>
      </c>
      <c r="B2385" s="1">
        <v>50</v>
      </c>
      <c r="C2385" s="1">
        <v>4500000</v>
      </c>
      <c r="E2385" s="13">
        <v>6309.5766601599998</v>
      </c>
      <c r="F2385" s="13">
        <v>6309.5766601599998</v>
      </c>
      <c r="G2385" s="13">
        <v>0</v>
      </c>
      <c r="H2385" s="13">
        <v>6309.5766601599998</v>
      </c>
      <c r="I2385" s="13">
        <v>0</v>
      </c>
      <c r="J2385" s="1">
        <v>215</v>
      </c>
      <c r="K2385" s="1">
        <v>2020</v>
      </c>
      <c r="L2385" s="2">
        <v>44045</v>
      </c>
      <c r="N2385" s="17" t="e">
        <f>IF(VLOOKUP(A2385, NHDWaterbody_resolvable_inDWSA!$A$1:$B$165,2,FALSE)&gt;0,"Yes","No")</f>
        <v>#N/A</v>
      </c>
    </row>
    <row r="2386" spans="1:14" x14ac:dyDescent="0.25">
      <c r="A2386" s="1" t="s">
        <v>43</v>
      </c>
      <c r="B2386" s="1">
        <v>8</v>
      </c>
      <c r="C2386" s="1">
        <v>720000</v>
      </c>
      <c r="E2386" s="13">
        <v>6309.5766601599998</v>
      </c>
      <c r="F2386" s="13">
        <v>6309.5766601599998</v>
      </c>
      <c r="G2386" s="13">
        <v>0</v>
      </c>
      <c r="H2386" s="13">
        <v>6309.5766601599998</v>
      </c>
      <c r="I2386" s="13">
        <v>0</v>
      </c>
      <c r="J2386" s="1">
        <v>215</v>
      </c>
      <c r="K2386" s="1">
        <v>2020</v>
      </c>
      <c r="L2386" s="2">
        <v>44045</v>
      </c>
      <c r="N2386" s="17" t="e">
        <f>IF(VLOOKUP(A2386, NHDWaterbody_resolvable_inDWSA!$A$1:$B$165,2,FALSE)&gt;0,"Yes","No")</f>
        <v>#N/A</v>
      </c>
    </row>
    <row r="2387" spans="1:14" x14ac:dyDescent="0.25">
      <c r="A2387" s="1" t="s">
        <v>48</v>
      </c>
      <c r="B2387" s="1">
        <v>39</v>
      </c>
      <c r="C2387" s="1">
        <v>3510000</v>
      </c>
      <c r="E2387" s="13">
        <v>6309.5766601599998</v>
      </c>
      <c r="F2387" s="13">
        <v>6309.5766601599998</v>
      </c>
      <c r="G2387" s="13">
        <v>0</v>
      </c>
      <c r="H2387" s="13">
        <v>6309.5766601599998</v>
      </c>
      <c r="I2387" s="13">
        <v>0</v>
      </c>
      <c r="J2387" s="1">
        <v>215</v>
      </c>
      <c r="K2387" s="1">
        <v>2020</v>
      </c>
      <c r="L2387" s="2">
        <v>44045</v>
      </c>
      <c r="N2387" s="17" t="str">
        <f>IF(VLOOKUP(A2387, NHDWaterbody_resolvable_inDWSA!$A$1:$B$165,2,FALSE)&gt;0,"Yes","No")</f>
        <v>Yes</v>
      </c>
    </row>
    <row r="2388" spans="1:14" x14ac:dyDescent="0.25">
      <c r="A2388" s="1" t="s">
        <v>33</v>
      </c>
      <c r="B2388" s="1">
        <v>218</v>
      </c>
      <c r="C2388" s="1">
        <v>19620000</v>
      </c>
      <c r="E2388" s="13">
        <v>6309.5766601599998</v>
      </c>
      <c r="F2388" s="13">
        <v>6309.5766601599998</v>
      </c>
      <c r="G2388" s="13">
        <v>0</v>
      </c>
      <c r="H2388" s="13">
        <v>6309.5766601599998</v>
      </c>
      <c r="I2388" s="13">
        <v>0</v>
      </c>
      <c r="J2388" s="1">
        <v>215</v>
      </c>
      <c r="K2388" s="1">
        <v>2020</v>
      </c>
      <c r="L2388" s="2">
        <v>44045</v>
      </c>
      <c r="N2388" s="17" t="str">
        <f>IF(VLOOKUP(A2388, NHDWaterbody_resolvable_inDWSA!$A$1:$B$165,2,FALSE)&gt;0,"Yes","No")</f>
        <v>Yes</v>
      </c>
    </row>
    <row r="2389" spans="1:14" x14ac:dyDescent="0.25">
      <c r="A2389" s="1" t="s">
        <v>32</v>
      </c>
      <c r="B2389" s="1">
        <v>111</v>
      </c>
      <c r="C2389" s="1">
        <v>9990000</v>
      </c>
      <c r="E2389" s="13">
        <v>6309.5766601599998</v>
      </c>
      <c r="F2389" s="13">
        <v>6309.5766601599998</v>
      </c>
      <c r="G2389" s="13">
        <v>0</v>
      </c>
      <c r="H2389" s="13">
        <v>6309.5766601599998</v>
      </c>
      <c r="I2389" s="13">
        <v>0</v>
      </c>
      <c r="J2389" s="1">
        <v>215</v>
      </c>
      <c r="K2389" s="1">
        <v>2020</v>
      </c>
      <c r="L2389" s="2">
        <v>44045</v>
      </c>
      <c r="N2389" s="17" t="e">
        <f>IF(VLOOKUP(A2389, NHDWaterbody_resolvable_inDWSA!$A$1:$B$165,2,FALSE)&gt;0,"Yes","No")</f>
        <v>#N/A</v>
      </c>
    </row>
    <row r="2390" spans="1:14" x14ac:dyDescent="0.25">
      <c r="A2390" s="1" t="s">
        <v>13</v>
      </c>
      <c r="B2390" s="1">
        <v>20</v>
      </c>
      <c r="C2390" s="1">
        <v>1800000</v>
      </c>
      <c r="E2390" s="13">
        <v>255858.734375</v>
      </c>
      <c r="F2390" s="13">
        <v>5807646.5</v>
      </c>
      <c r="G2390" s="13">
        <v>5551787.7656300003</v>
      </c>
      <c r="H2390" s="13">
        <v>3233464.1398399998</v>
      </c>
      <c r="I2390" s="13">
        <v>1687671.0047599999</v>
      </c>
      <c r="J2390" s="1">
        <v>214</v>
      </c>
      <c r="K2390" s="1">
        <v>2020</v>
      </c>
      <c r="L2390" s="2">
        <v>44044</v>
      </c>
      <c r="N2390" s="17" t="e">
        <f>IF(VLOOKUP(A2390, NHDWaterbody_resolvable_inDWSA!$A$1:$B$165,2,FALSE)&gt;0,"Yes","No")</f>
        <v>#N/A</v>
      </c>
    </row>
    <row r="2391" spans="1:14" x14ac:dyDescent="0.25">
      <c r="A2391" s="1" t="s">
        <v>20</v>
      </c>
      <c r="B2391" s="1">
        <v>2543</v>
      </c>
      <c r="C2391" s="1">
        <v>228870000</v>
      </c>
      <c r="E2391" s="13">
        <v>6309.5766601599998</v>
      </c>
      <c r="F2391" s="13">
        <v>4168694.75</v>
      </c>
      <c r="G2391" s="13">
        <v>4162385.1733400002</v>
      </c>
      <c r="H2391" s="13">
        <v>1064643.9933800001</v>
      </c>
      <c r="I2391" s="13">
        <v>722920.04427700001</v>
      </c>
      <c r="J2391" s="1">
        <v>214</v>
      </c>
      <c r="K2391" s="1">
        <v>2020</v>
      </c>
      <c r="L2391" s="2">
        <v>44044</v>
      </c>
      <c r="N2391" s="17" t="e">
        <f>IF(VLOOKUP(A2391, NHDWaterbody_resolvable_inDWSA!$A$1:$B$165,2,FALSE)&gt;0,"Yes","No")</f>
        <v>#N/A</v>
      </c>
    </row>
    <row r="2392" spans="1:14" x14ac:dyDescent="0.25">
      <c r="A2392" s="1" t="s">
        <v>18</v>
      </c>
      <c r="B2392" s="1">
        <v>87</v>
      </c>
      <c r="C2392" s="1">
        <v>7830000</v>
      </c>
      <c r="E2392" s="13">
        <v>6309.5766601599998</v>
      </c>
      <c r="F2392" s="13">
        <v>1976970.75</v>
      </c>
      <c r="G2392" s="13">
        <v>1970661.17334</v>
      </c>
      <c r="H2392" s="13">
        <v>697883.73422300001</v>
      </c>
      <c r="I2392" s="13">
        <v>498567.10500099999</v>
      </c>
      <c r="J2392" s="1">
        <v>214</v>
      </c>
      <c r="K2392" s="1">
        <v>2020</v>
      </c>
      <c r="L2392" s="2">
        <v>44044</v>
      </c>
      <c r="N2392" s="17" t="e">
        <f>IF(VLOOKUP(A2392, NHDWaterbody_resolvable_inDWSA!$A$1:$B$165,2,FALSE)&gt;0,"Yes","No")</f>
        <v>#N/A</v>
      </c>
    </row>
    <row r="2393" spans="1:14" x14ac:dyDescent="0.25">
      <c r="A2393" s="1" t="s">
        <v>47</v>
      </c>
      <c r="B2393" s="1">
        <v>32</v>
      </c>
      <c r="C2393" s="1">
        <v>2880000</v>
      </c>
      <c r="E2393" s="13">
        <v>6309.5766601599998</v>
      </c>
      <c r="F2393" s="13">
        <v>1721869.75</v>
      </c>
      <c r="G2393" s="13">
        <v>1715560.17334</v>
      </c>
      <c r="H2393" s="13">
        <v>513525.55665599997</v>
      </c>
      <c r="I2393" s="13">
        <v>425991.84402900003</v>
      </c>
      <c r="J2393" s="1">
        <v>214</v>
      </c>
      <c r="K2393" s="1">
        <v>2020</v>
      </c>
      <c r="L2393" s="2">
        <v>44044</v>
      </c>
      <c r="N2393" s="17" t="e">
        <f>IF(VLOOKUP(A2393, NHDWaterbody_resolvable_inDWSA!$A$1:$B$165,2,FALSE)&gt;0,"Yes","No")</f>
        <v>#N/A</v>
      </c>
    </row>
    <row r="2394" spans="1:14" x14ac:dyDescent="0.25">
      <c r="A2394" s="1" t="s">
        <v>21</v>
      </c>
      <c r="B2394" s="1">
        <v>2326</v>
      </c>
      <c r="C2394" s="1">
        <v>209340000</v>
      </c>
      <c r="E2394" s="13">
        <v>6309.5766601599998</v>
      </c>
      <c r="F2394" s="13">
        <v>6137621.5</v>
      </c>
      <c r="G2394" s="13">
        <v>6131311.9233400002</v>
      </c>
      <c r="H2394" s="13">
        <v>452608.62684300001</v>
      </c>
      <c r="I2394" s="13">
        <v>715938.03234399995</v>
      </c>
      <c r="J2394" s="1">
        <v>214</v>
      </c>
      <c r="K2394" s="1">
        <v>2020</v>
      </c>
      <c r="L2394" s="2">
        <v>44044</v>
      </c>
      <c r="N2394" s="17" t="e">
        <f>IF(VLOOKUP(A2394, NHDWaterbody_resolvable_inDWSA!$A$1:$B$165,2,FALSE)&gt;0,"Yes","No")</f>
        <v>#N/A</v>
      </c>
    </row>
    <row r="2395" spans="1:14" x14ac:dyDescent="0.25">
      <c r="A2395" s="1" t="s">
        <v>14</v>
      </c>
      <c r="B2395" s="1">
        <v>116</v>
      </c>
      <c r="C2395" s="1">
        <v>10440000</v>
      </c>
      <c r="E2395" s="13">
        <v>6309.5766601599998</v>
      </c>
      <c r="F2395" s="13">
        <v>3162279.25</v>
      </c>
      <c r="G2395" s="13">
        <v>3155969.6733400002</v>
      </c>
      <c r="H2395" s="13">
        <v>396347.725737</v>
      </c>
      <c r="I2395" s="13">
        <v>572807.70173299999</v>
      </c>
      <c r="J2395" s="1">
        <v>214</v>
      </c>
      <c r="K2395" s="1">
        <v>2020</v>
      </c>
      <c r="L2395" s="2">
        <v>44044</v>
      </c>
      <c r="N2395" s="17" t="e">
        <f>IF(VLOOKUP(A2395, NHDWaterbody_resolvable_inDWSA!$A$1:$B$165,2,FALSE)&gt;0,"Yes","No")</f>
        <v>#N/A</v>
      </c>
    </row>
    <row r="2396" spans="1:14" x14ac:dyDescent="0.25">
      <c r="A2396" s="1" t="s">
        <v>17</v>
      </c>
      <c r="B2396" s="1">
        <v>861</v>
      </c>
      <c r="C2396" s="1">
        <v>77490000</v>
      </c>
      <c r="E2396" s="13">
        <v>6309.5766601599998</v>
      </c>
      <c r="F2396" s="13">
        <v>602559.875</v>
      </c>
      <c r="G2396" s="13">
        <v>596250.29833999998</v>
      </c>
      <c r="H2396" s="13">
        <v>148041.81523199999</v>
      </c>
      <c r="I2396" s="13">
        <v>106639.60455600001</v>
      </c>
      <c r="J2396" s="1">
        <v>214</v>
      </c>
      <c r="K2396" s="1">
        <v>2020</v>
      </c>
      <c r="L2396" s="2">
        <v>44044</v>
      </c>
      <c r="N2396" s="17" t="e">
        <f>IF(VLOOKUP(A2396, NHDWaterbody_resolvable_inDWSA!$A$1:$B$165,2,FALSE)&gt;0,"Yes","No")</f>
        <v>#N/A</v>
      </c>
    </row>
    <row r="2397" spans="1:14" x14ac:dyDescent="0.25">
      <c r="A2397" s="1" t="s">
        <v>15</v>
      </c>
      <c r="B2397" s="1">
        <v>1285</v>
      </c>
      <c r="C2397" s="1">
        <v>115650000</v>
      </c>
      <c r="E2397" s="13">
        <v>6309.5766601599998</v>
      </c>
      <c r="F2397" s="13">
        <v>1342765.75</v>
      </c>
      <c r="G2397" s="13">
        <v>1336456.17334</v>
      </c>
      <c r="H2397" s="13">
        <v>140824.29774800001</v>
      </c>
      <c r="I2397" s="13">
        <v>245223.87923699999</v>
      </c>
      <c r="J2397" s="1">
        <v>214</v>
      </c>
      <c r="K2397" s="1">
        <v>2020</v>
      </c>
      <c r="L2397" s="2">
        <v>44044</v>
      </c>
      <c r="N2397" s="17" t="e">
        <f>IF(VLOOKUP(A2397, NHDWaterbody_resolvable_inDWSA!$A$1:$B$165,2,FALSE)&gt;0,"Yes","No")</f>
        <v>#N/A</v>
      </c>
    </row>
    <row r="2398" spans="1:14" x14ac:dyDescent="0.25">
      <c r="A2398" s="1" t="s">
        <v>46</v>
      </c>
      <c r="B2398" s="1">
        <v>12</v>
      </c>
      <c r="C2398" s="1">
        <v>1080000</v>
      </c>
      <c r="E2398" s="13">
        <v>6309.5766601599998</v>
      </c>
      <c r="F2398" s="13">
        <v>155596.625</v>
      </c>
      <c r="G2398" s="13">
        <v>149287.04834000001</v>
      </c>
      <c r="H2398" s="13">
        <v>69340.769775399996</v>
      </c>
      <c r="I2398" s="13">
        <v>51162.009566599998</v>
      </c>
      <c r="J2398" s="1">
        <v>214</v>
      </c>
      <c r="K2398" s="1">
        <v>2020</v>
      </c>
      <c r="L2398" s="2">
        <v>44044</v>
      </c>
      <c r="N2398" s="17" t="e">
        <f>IF(VLOOKUP(A2398, NHDWaterbody_resolvable_inDWSA!$A$1:$B$165,2,FALSE)&gt;0,"Yes","No")</f>
        <v>#N/A</v>
      </c>
    </row>
    <row r="2399" spans="1:14" x14ac:dyDescent="0.25">
      <c r="A2399" s="1" t="s">
        <v>16</v>
      </c>
      <c r="B2399" s="1">
        <v>65</v>
      </c>
      <c r="C2399" s="1">
        <v>5850000</v>
      </c>
      <c r="E2399" s="13">
        <v>6309.5766601599998</v>
      </c>
      <c r="F2399" s="13">
        <v>539511.0625</v>
      </c>
      <c r="G2399" s="13">
        <v>533201.48583999998</v>
      </c>
      <c r="H2399" s="13">
        <v>56362.070981099998</v>
      </c>
      <c r="I2399" s="13">
        <v>127449.723854</v>
      </c>
      <c r="J2399" s="1">
        <v>214</v>
      </c>
      <c r="K2399" s="1">
        <v>2020</v>
      </c>
      <c r="L2399" s="2">
        <v>44044</v>
      </c>
      <c r="N2399" s="17" t="str">
        <f>IF(VLOOKUP(A2399, NHDWaterbody_resolvable_inDWSA!$A$1:$B$165,2,FALSE)&gt;0,"Yes","No")</f>
        <v>Yes</v>
      </c>
    </row>
    <row r="2400" spans="1:14" x14ac:dyDescent="0.25">
      <c r="A2400" s="1" t="s">
        <v>19</v>
      </c>
      <c r="B2400" s="1">
        <v>36</v>
      </c>
      <c r="C2400" s="1">
        <v>3240000</v>
      </c>
      <c r="E2400" s="13">
        <v>6309.5766601599998</v>
      </c>
      <c r="F2400" s="13">
        <v>328095.5</v>
      </c>
      <c r="G2400" s="13">
        <v>321785.92333999998</v>
      </c>
      <c r="H2400" s="13">
        <v>49428.2665337</v>
      </c>
      <c r="I2400" s="13">
        <v>92994.466383399995</v>
      </c>
      <c r="J2400" s="1">
        <v>214</v>
      </c>
      <c r="K2400" s="1">
        <v>2020</v>
      </c>
      <c r="L2400" s="2">
        <v>44044</v>
      </c>
      <c r="N2400" s="17" t="e">
        <f>IF(VLOOKUP(A2400, NHDWaterbody_resolvable_inDWSA!$A$1:$B$165,2,FALSE)&gt;0,"Yes","No")</f>
        <v>#N/A</v>
      </c>
    </row>
    <row r="2401" spans="1:14" x14ac:dyDescent="0.25">
      <c r="A2401" s="1" t="s">
        <v>22</v>
      </c>
      <c r="B2401" s="1">
        <v>131</v>
      </c>
      <c r="C2401" s="1">
        <v>11790000</v>
      </c>
      <c r="E2401" s="13">
        <v>6309.5766601599998</v>
      </c>
      <c r="F2401" s="13">
        <v>216770.515625</v>
      </c>
      <c r="G2401" s="13">
        <v>210460.93896500001</v>
      </c>
      <c r="H2401" s="13">
        <v>15629.846832499999</v>
      </c>
      <c r="I2401" s="13">
        <v>29484.795364500002</v>
      </c>
      <c r="J2401" s="1">
        <v>214</v>
      </c>
      <c r="K2401" s="1">
        <v>2020</v>
      </c>
      <c r="L2401" s="2">
        <v>44044</v>
      </c>
      <c r="N2401" s="17" t="e">
        <f>IF(VLOOKUP(A2401, NHDWaterbody_resolvable_inDWSA!$A$1:$B$165,2,FALSE)&gt;0,"Yes","No")</f>
        <v>#N/A</v>
      </c>
    </row>
    <row r="2402" spans="1:14" x14ac:dyDescent="0.25">
      <c r="A2402" s="1" t="s">
        <v>27</v>
      </c>
      <c r="B2402" s="1">
        <v>272</v>
      </c>
      <c r="C2402" s="1">
        <v>24480000</v>
      </c>
      <c r="E2402" s="13">
        <v>6309.5766601599998</v>
      </c>
      <c r="F2402" s="13">
        <v>602559.875</v>
      </c>
      <c r="G2402" s="13">
        <v>596250.29833999998</v>
      </c>
      <c r="H2402" s="13">
        <v>12013.3124892</v>
      </c>
      <c r="I2402" s="13">
        <v>39959.1291919</v>
      </c>
      <c r="J2402" s="1">
        <v>214</v>
      </c>
      <c r="K2402" s="1">
        <v>2020</v>
      </c>
      <c r="L2402" s="2">
        <v>44044</v>
      </c>
      <c r="N2402" s="17" t="e">
        <f>IF(VLOOKUP(A2402, NHDWaterbody_resolvable_inDWSA!$A$1:$B$165,2,FALSE)&gt;0,"Yes","No")</f>
        <v>#N/A</v>
      </c>
    </row>
    <row r="2403" spans="1:14" x14ac:dyDescent="0.25">
      <c r="A2403" s="1" t="s">
        <v>26</v>
      </c>
      <c r="B2403" s="1">
        <v>358</v>
      </c>
      <c r="C2403" s="1">
        <v>32220000</v>
      </c>
      <c r="E2403" s="13">
        <v>6309.5766601599998</v>
      </c>
      <c r="F2403" s="13">
        <v>366437.6875</v>
      </c>
      <c r="G2403" s="13">
        <v>360128.11083999998</v>
      </c>
      <c r="H2403" s="13">
        <v>9721.4914237100002</v>
      </c>
      <c r="I2403" s="13">
        <v>25139.081950799999</v>
      </c>
      <c r="J2403" s="1">
        <v>214</v>
      </c>
      <c r="K2403" s="1">
        <v>2020</v>
      </c>
      <c r="L2403" s="2">
        <v>44044</v>
      </c>
      <c r="N2403" s="17" t="e">
        <f>IF(VLOOKUP(A2403, NHDWaterbody_resolvable_inDWSA!$A$1:$B$165,2,FALSE)&gt;0,"Yes","No")</f>
        <v>#N/A</v>
      </c>
    </row>
    <row r="2404" spans="1:14" x14ac:dyDescent="0.25">
      <c r="A2404" s="1" t="s">
        <v>36</v>
      </c>
      <c r="B2404" s="1">
        <v>59</v>
      </c>
      <c r="C2404" s="1">
        <v>5310000</v>
      </c>
      <c r="E2404" s="13">
        <v>6309.5766601599998</v>
      </c>
      <c r="F2404" s="13">
        <v>77983.046875</v>
      </c>
      <c r="G2404" s="13">
        <v>71673.470214800007</v>
      </c>
      <c r="H2404" s="13">
        <v>8994.1463850599994</v>
      </c>
      <c r="I2404" s="13">
        <v>12109.5204426</v>
      </c>
      <c r="J2404" s="1">
        <v>214</v>
      </c>
      <c r="K2404" s="1">
        <v>2020</v>
      </c>
      <c r="L2404" s="2">
        <v>44044</v>
      </c>
      <c r="N2404" s="17" t="e">
        <f>IF(VLOOKUP(A2404, NHDWaterbody_resolvable_inDWSA!$A$1:$B$165,2,FALSE)&gt;0,"Yes","No")</f>
        <v>#N/A</v>
      </c>
    </row>
    <row r="2405" spans="1:14" x14ac:dyDescent="0.25">
      <c r="A2405" s="1" t="s">
        <v>50</v>
      </c>
      <c r="B2405" s="1">
        <v>59</v>
      </c>
      <c r="C2405" s="1">
        <v>5310000</v>
      </c>
      <c r="E2405" s="13">
        <v>6309.5766601599998</v>
      </c>
      <c r="F2405" s="13">
        <v>6309.5766601599998</v>
      </c>
      <c r="G2405" s="13">
        <v>0</v>
      </c>
      <c r="H2405" s="13">
        <v>6309.5766601599998</v>
      </c>
      <c r="I2405" s="13">
        <v>0</v>
      </c>
      <c r="J2405" s="1">
        <v>214</v>
      </c>
      <c r="K2405" s="1">
        <v>2020</v>
      </c>
      <c r="L2405" s="2">
        <v>44044</v>
      </c>
      <c r="N2405" s="17" t="e">
        <f>IF(VLOOKUP(A2405, NHDWaterbody_resolvable_inDWSA!$A$1:$B$165,2,FALSE)&gt;0,"Yes","No")</f>
        <v>#N/A</v>
      </c>
    </row>
    <row r="2406" spans="1:14" x14ac:dyDescent="0.25">
      <c r="A2406" s="1" t="s">
        <v>40</v>
      </c>
      <c r="B2406" s="1">
        <v>7</v>
      </c>
      <c r="C2406" s="1">
        <v>630000</v>
      </c>
      <c r="E2406" s="13">
        <v>6309.5766601599998</v>
      </c>
      <c r="F2406" s="13">
        <v>6309.5766601599998</v>
      </c>
      <c r="G2406" s="13">
        <v>0</v>
      </c>
      <c r="H2406" s="13">
        <v>6309.5766601599998</v>
      </c>
      <c r="I2406" s="13">
        <v>0</v>
      </c>
      <c r="J2406" s="1">
        <v>214</v>
      </c>
      <c r="K2406" s="1">
        <v>2020</v>
      </c>
      <c r="L2406" s="2">
        <v>44044</v>
      </c>
      <c r="N2406" s="17" t="str">
        <f>IF(VLOOKUP(A2406, NHDWaterbody_resolvable_inDWSA!$A$1:$B$165,2,FALSE)&gt;0,"Yes","No")</f>
        <v>Yes</v>
      </c>
    </row>
    <row r="2407" spans="1:14" x14ac:dyDescent="0.25">
      <c r="A2407" s="1" t="s">
        <v>38</v>
      </c>
      <c r="B2407" s="1">
        <v>14</v>
      </c>
      <c r="C2407" s="1">
        <v>1260000</v>
      </c>
      <c r="E2407" s="13">
        <v>6309.5766601599998</v>
      </c>
      <c r="F2407" s="13">
        <v>6309.5766601599998</v>
      </c>
      <c r="G2407" s="13">
        <v>0</v>
      </c>
      <c r="H2407" s="13">
        <v>6309.5766601599998</v>
      </c>
      <c r="I2407" s="13">
        <v>0</v>
      </c>
      <c r="J2407" s="1">
        <v>214</v>
      </c>
      <c r="K2407" s="1">
        <v>2020</v>
      </c>
      <c r="L2407" s="2">
        <v>44044</v>
      </c>
      <c r="N2407" s="17" t="e">
        <f>IF(VLOOKUP(A2407, NHDWaterbody_resolvable_inDWSA!$A$1:$B$165,2,FALSE)&gt;0,"Yes","No")</f>
        <v>#N/A</v>
      </c>
    </row>
    <row r="2408" spans="1:14" x14ac:dyDescent="0.25">
      <c r="A2408" s="1" t="s">
        <v>30</v>
      </c>
      <c r="B2408" s="1">
        <v>553</v>
      </c>
      <c r="C2408" s="1">
        <v>49770000</v>
      </c>
      <c r="E2408" s="13">
        <v>6309.5766601599998</v>
      </c>
      <c r="F2408" s="13">
        <v>6309.5766601599998</v>
      </c>
      <c r="G2408" s="13">
        <v>0</v>
      </c>
      <c r="H2408" s="13">
        <v>6309.5766601599998</v>
      </c>
      <c r="I2408" s="13">
        <v>4.54912741208E-4</v>
      </c>
      <c r="J2408" s="1">
        <v>214</v>
      </c>
      <c r="K2408" s="1">
        <v>2020</v>
      </c>
      <c r="L2408" s="2">
        <v>44044</v>
      </c>
      <c r="N2408" s="17" t="e">
        <f>IF(VLOOKUP(A2408, NHDWaterbody_resolvable_inDWSA!$A$1:$B$165,2,FALSE)&gt;0,"Yes","No")</f>
        <v>#N/A</v>
      </c>
    </row>
    <row r="2409" spans="1:14" x14ac:dyDescent="0.25">
      <c r="A2409" s="1" t="s">
        <v>54</v>
      </c>
      <c r="B2409" s="1">
        <v>24</v>
      </c>
      <c r="C2409" s="1">
        <v>2160000</v>
      </c>
      <c r="E2409" s="13">
        <v>6309.5766601599998</v>
      </c>
      <c r="F2409" s="13">
        <v>6309.5766601599998</v>
      </c>
      <c r="G2409" s="13">
        <v>0</v>
      </c>
      <c r="H2409" s="13">
        <v>6309.5766601599998</v>
      </c>
      <c r="I2409" s="13">
        <v>0</v>
      </c>
      <c r="J2409" s="1">
        <v>214</v>
      </c>
      <c r="K2409" s="1">
        <v>2020</v>
      </c>
      <c r="L2409" s="2">
        <v>44044</v>
      </c>
      <c r="N2409" s="17" t="str">
        <f>IF(VLOOKUP(A2409, NHDWaterbody_resolvable_inDWSA!$A$1:$B$165,2,FALSE)&gt;0,"Yes","No")</f>
        <v>Yes</v>
      </c>
    </row>
    <row r="2410" spans="1:14" x14ac:dyDescent="0.25">
      <c r="A2410" s="1" t="s">
        <v>28</v>
      </c>
      <c r="B2410" s="1">
        <v>92</v>
      </c>
      <c r="C2410" s="1">
        <v>8280000</v>
      </c>
      <c r="E2410" s="13">
        <v>6309.5766601599998</v>
      </c>
      <c r="F2410" s="13">
        <v>6309.5766601599998</v>
      </c>
      <c r="G2410" s="13">
        <v>0</v>
      </c>
      <c r="H2410" s="13">
        <v>6309.5766601599998</v>
      </c>
      <c r="I2410" s="13">
        <v>0</v>
      </c>
      <c r="J2410" s="1">
        <v>214</v>
      </c>
      <c r="K2410" s="1">
        <v>2020</v>
      </c>
      <c r="L2410" s="2">
        <v>44044</v>
      </c>
      <c r="N2410" s="17" t="str">
        <f>IF(VLOOKUP(A2410, NHDWaterbody_resolvable_inDWSA!$A$1:$B$165,2,FALSE)&gt;0,"Yes","No")</f>
        <v>Yes</v>
      </c>
    </row>
    <row r="2411" spans="1:14" x14ac:dyDescent="0.25">
      <c r="A2411" s="1" t="s">
        <v>41</v>
      </c>
      <c r="B2411" s="1">
        <v>4</v>
      </c>
      <c r="C2411" s="1">
        <v>360000</v>
      </c>
      <c r="E2411" s="13">
        <v>6309.5766601599998</v>
      </c>
      <c r="F2411" s="13">
        <v>6309.5766601599998</v>
      </c>
      <c r="G2411" s="13">
        <v>0</v>
      </c>
      <c r="H2411" s="13">
        <v>6309.5766601599998</v>
      </c>
      <c r="I2411" s="13">
        <v>0</v>
      </c>
      <c r="J2411" s="1">
        <v>214</v>
      </c>
      <c r="K2411" s="1">
        <v>2020</v>
      </c>
      <c r="L2411" s="2">
        <v>44044</v>
      </c>
      <c r="N2411" s="17" t="str">
        <f>IF(VLOOKUP(A2411, NHDWaterbody_resolvable_inDWSA!$A$1:$B$165,2,FALSE)&gt;0,"Yes","No")</f>
        <v>Yes</v>
      </c>
    </row>
    <row r="2412" spans="1:14" x14ac:dyDescent="0.25">
      <c r="A2412" s="1" t="s">
        <v>39</v>
      </c>
      <c r="B2412" s="1">
        <v>32</v>
      </c>
      <c r="C2412" s="1">
        <v>2880000</v>
      </c>
      <c r="E2412" s="13">
        <v>6309.5766601599998</v>
      </c>
      <c r="F2412" s="13">
        <v>6309.5766601599998</v>
      </c>
      <c r="G2412" s="13">
        <v>0</v>
      </c>
      <c r="H2412" s="13">
        <v>6309.5766601599998</v>
      </c>
      <c r="I2412" s="13">
        <v>0</v>
      </c>
      <c r="J2412" s="1">
        <v>214</v>
      </c>
      <c r="K2412" s="1">
        <v>2020</v>
      </c>
      <c r="L2412" s="2">
        <v>44044</v>
      </c>
      <c r="N2412" s="17" t="e">
        <f>IF(VLOOKUP(A2412, NHDWaterbody_resolvable_inDWSA!$A$1:$B$165,2,FALSE)&gt;0,"Yes","No")</f>
        <v>#N/A</v>
      </c>
    </row>
    <row r="2413" spans="1:14" x14ac:dyDescent="0.25">
      <c r="A2413" s="1" t="s">
        <v>24</v>
      </c>
      <c r="B2413" s="1">
        <v>29</v>
      </c>
      <c r="C2413" s="1">
        <v>2610000</v>
      </c>
      <c r="E2413" s="13">
        <v>6309.5766601599998</v>
      </c>
      <c r="F2413" s="13">
        <v>6309.5766601599998</v>
      </c>
      <c r="G2413" s="13">
        <v>0</v>
      </c>
      <c r="H2413" s="13">
        <v>6309.5766601599998</v>
      </c>
      <c r="I2413" s="13">
        <v>0</v>
      </c>
      <c r="J2413" s="1">
        <v>214</v>
      </c>
      <c r="K2413" s="1">
        <v>2020</v>
      </c>
      <c r="L2413" s="2">
        <v>44044</v>
      </c>
      <c r="N2413" s="17" t="str">
        <f>IF(VLOOKUP(A2413, NHDWaterbody_resolvable_inDWSA!$A$1:$B$165,2,FALSE)&gt;0,"Yes","No")</f>
        <v>Yes</v>
      </c>
    </row>
    <row r="2414" spans="1:14" x14ac:dyDescent="0.25">
      <c r="A2414" s="1" t="s">
        <v>23</v>
      </c>
      <c r="B2414" s="1">
        <v>112</v>
      </c>
      <c r="C2414" s="1">
        <v>10080000</v>
      </c>
      <c r="E2414" s="13">
        <v>6309.5766601599998</v>
      </c>
      <c r="F2414" s="13">
        <v>6309.5766601599998</v>
      </c>
      <c r="G2414" s="13">
        <v>0</v>
      </c>
      <c r="H2414" s="13">
        <v>6309.5766601599998</v>
      </c>
      <c r="I2414" s="13">
        <v>0</v>
      </c>
      <c r="J2414" s="1">
        <v>214</v>
      </c>
      <c r="K2414" s="1">
        <v>2020</v>
      </c>
      <c r="L2414" s="2">
        <v>44044</v>
      </c>
      <c r="N2414" s="17" t="e">
        <f>IF(VLOOKUP(A2414, NHDWaterbody_resolvable_inDWSA!$A$1:$B$165,2,FALSE)&gt;0,"Yes","No")</f>
        <v>#N/A</v>
      </c>
    </row>
    <row r="2415" spans="1:14" x14ac:dyDescent="0.25">
      <c r="A2415" s="1" t="s">
        <v>42</v>
      </c>
      <c r="B2415" s="1">
        <v>4</v>
      </c>
      <c r="C2415" s="1">
        <v>360000</v>
      </c>
      <c r="E2415" s="13">
        <v>6309.5766601599998</v>
      </c>
      <c r="F2415" s="13">
        <v>6309.5766601599998</v>
      </c>
      <c r="G2415" s="13">
        <v>0</v>
      </c>
      <c r="H2415" s="13">
        <v>6309.5766601599998</v>
      </c>
      <c r="I2415" s="13">
        <v>0</v>
      </c>
      <c r="J2415" s="1">
        <v>214</v>
      </c>
      <c r="K2415" s="1">
        <v>2020</v>
      </c>
      <c r="L2415" s="2">
        <v>44044</v>
      </c>
      <c r="N2415" s="17" t="str">
        <f>IF(VLOOKUP(A2415, NHDWaterbody_resolvable_inDWSA!$A$1:$B$165,2,FALSE)&gt;0,"Yes","No")</f>
        <v>Yes</v>
      </c>
    </row>
    <row r="2416" spans="1:14" x14ac:dyDescent="0.25">
      <c r="A2416" s="1" t="s">
        <v>25</v>
      </c>
      <c r="B2416" s="1">
        <v>36</v>
      </c>
      <c r="C2416" s="1">
        <v>3240000</v>
      </c>
      <c r="E2416" s="13">
        <v>6309.5766601599998</v>
      </c>
      <c r="F2416" s="13">
        <v>6309.5766601599998</v>
      </c>
      <c r="G2416" s="13">
        <v>0</v>
      </c>
      <c r="H2416" s="13">
        <v>6309.5766601599998</v>
      </c>
      <c r="I2416" s="13">
        <v>0</v>
      </c>
      <c r="J2416" s="1">
        <v>214</v>
      </c>
      <c r="K2416" s="1">
        <v>2020</v>
      </c>
      <c r="L2416" s="2">
        <v>44044</v>
      </c>
      <c r="N2416" s="17" t="e">
        <f>IF(VLOOKUP(A2416, NHDWaterbody_resolvable_inDWSA!$A$1:$B$165,2,FALSE)&gt;0,"Yes","No")</f>
        <v>#N/A</v>
      </c>
    </row>
    <row r="2417" spans="1:14" x14ac:dyDescent="0.25">
      <c r="A2417" s="1" t="s">
        <v>44</v>
      </c>
      <c r="B2417" s="1">
        <v>81</v>
      </c>
      <c r="C2417" s="1">
        <v>7290000</v>
      </c>
      <c r="E2417" s="13">
        <v>6309.5766601599998</v>
      </c>
      <c r="F2417" s="13">
        <v>6309.5766601599998</v>
      </c>
      <c r="G2417" s="13">
        <v>0</v>
      </c>
      <c r="H2417" s="13">
        <v>6309.5766601599998</v>
      </c>
      <c r="I2417" s="13">
        <v>0</v>
      </c>
      <c r="J2417" s="1">
        <v>214</v>
      </c>
      <c r="K2417" s="1">
        <v>2020</v>
      </c>
      <c r="L2417" s="2">
        <v>44044</v>
      </c>
      <c r="N2417" s="17" t="str">
        <f>IF(VLOOKUP(A2417, NHDWaterbody_resolvable_inDWSA!$A$1:$B$165,2,FALSE)&gt;0,"Yes","No")</f>
        <v>Yes</v>
      </c>
    </row>
    <row r="2418" spans="1:14" x14ac:dyDescent="0.25">
      <c r="A2418" s="1" t="s">
        <v>52</v>
      </c>
      <c r="B2418" s="1">
        <v>30</v>
      </c>
      <c r="C2418" s="1">
        <v>2700000</v>
      </c>
      <c r="E2418" s="13">
        <v>6309.5766601599998</v>
      </c>
      <c r="F2418" s="13">
        <v>6309.5766601599998</v>
      </c>
      <c r="G2418" s="13">
        <v>0</v>
      </c>
      <c r="H2418" s="13">
        <v>6309.5766601599998</v>
      </c>
      <c r="I2418" s="13">
        <v>0</v>
      </c>
      <c r="J2418" s="1">
        <v>214</v>
      </c>
      <c r="K2418" s="1">
        <v>2020</v>
      </c>
      <c r="L2418" s="2">
        <v>44044</v>
      </c>
      <c r="N2418" s="17" t="e">
        <f>IF(VLOOKUP(A2418, NHDWaterbody_resolvable_inDWSA!$A$1:$B$165,2,FALSE)&gt;0,"Yes","No")</f>
        <v>#N/A</v>
      </c>
    </row>
    <row r="2419" spans="1:14" x14ac:dyDescent="0.25">
      <c r="A2419" s="1" t="s">
        <v>43</v>
      </c>
      <c r="B2419" s="1">
        <v>10</v>
      </c>
      <c r="C2419" s="1">
        <v>900000</v>
      </c>
      <c r="E2419" s="13">
        <v>6309.5766601599998</v>
      </c>
      <c r="F2419" s="13">
        <v>6309.5766601599998</v>
      </c>
      <c r="G2419" s="13">
        <v>0</v>
      </c>
      <c r="H2419" s="13">
        <v>6309.5766601599998</v>
      </c>
      <c r="I2419" s="13">
        <v>0</v>
      </c>
      <c r="J2419" s="1">
        <v>214</v>
      </c>
      <c r="K2419" s="1">
        <v>2020</v>
      </c>
      <c r="L2419" s="2">
        <v>44044</v>
      </c>
      <c r="N2419" s="17" t="e">
        <f>IF(VLOOKUP(A2419, NHDWaterbody_resolvable_inDWSA!$A$1:$B$165,2,FALSE)&gt;0,"Yes","No")</f>
        <v>#N/A</v>
      </c>
    </row>
    <row r="2420" spans="1:14" x14ac:dyDescent="0.25">
      <c r="A2420" s="1" t="s">
        <v>33</v>
      </c>
      <c r="B2420" s="1">
        <v>123</v>
      </c>
      <c r="C2420" s="1">
        <v>11070000</v>
      </c>
      <c r="E2420" s="13">
        <v>6309.5766601599998</v>
      </c>
      <c r="F2420" s="13">
        <v>6309.5766601599998</v>
      </c>
      <c r="G2420" s="13">
        <v>0</v>
      </c>
      <c r="H2420" s="13">
        <v>6309.5766601599998</v>
      </c>
      <c r="I2420" s="13">
        <v>0</v>
      </c>
      <c r="J2420" s="1">
        <v>214</v>
      </c>
      <c r="K2420" s="1">
        <v>2020</v>
      </c>
      <c r="L2420" s="2">
        <v>44044</v>
      </c>
      <c r="N2420" s="17" t="str">
        <f>IF(VLOOKUP(A2420, NHDWaterbody_resolvable_inDWSA!$A$1:$B$165,2,FALSE)&gt;0,"Yes","No")</f>
        <v>Yes</v>
      </c>
    </row>
    <row r="2421" spans="1:14" x14ac:dyDescent="0.25">
      <c r="A2421" s="1" t="s">
        <v>32</v>
      </c>
      <c r="B2421" s="1">
        <v>128</v>
      </c>
      <c r="C2421" s="1">
        <v>11520000</v>
      </c>
      <c r="E2421" s="13">
        <v>6309.5766601599998</v>
      </c>
      <c r="F2421" s="13">
        <v>6309.5766601599998</v>
      </c>
      <c r="G2421" s="13">
        <v>0</v>
      </c>
      <c r="H2421" s="13">
        <v>6309.5766601599998</v>
      </c>
      <c r="I2421" s="13">
        <v>0</v>
      </c>
      <c r="J2421" s="1">
        <v>214</v>
      </c>
      <c r="K2421" s="1">
        <v>2020</v>
      </c>
      <c r="L2421" s="2">
        <v>44044</v>
      </c>
      <c r="N2421" s="17" t="e">
        <f>IF(VLOOKUP(A2421, NHDWaterbody_resolvable_inDWSA!$A$1:$B$165,2,FALSE)&gt;0,"Yes","No")</f>
        <v>#N/A</v>
      </c>
    </row>
    <row r="2422" spans="1:14" x14ac:dyDescent="0.25">
      <c r="A2422" s="1" t="s">
        <v>13</v>
      </c>
      <c r="B2422" s="1">
        <v>20</v>
      </c>
      <c r="C2422" s="1">
        <v>1800000</v>
      </c>
      <c r="E2422" s="13">
        <v>963829.4375</v>
      </c>
      <c r="F2422" s="13">
        <v>6854886</v>
      </c>
      <c r="G2422" s="13">
        <v>5891056.5625</v>
      </c>
      <c r="H2422" s="13">
        <v>4492553.1968799997</v>
      </c>
      <c r="I2422" s="13">
        <v>1875816.0857200001</v>
      </c>
      <c r="J2422" s="1">
        <v>213</v>
      </c>
      <c r="K2422" s="1">
        <v>2020</v>
      </c>
      <c r="L2422" s="2">
        <v>44043</v>
      </c>
      <c r="N2422" s="17" t="e">
        <f>IF(VLOOKUP(A2422, NHDWaterbody_resolvable_inDWSA!$A$1:$B$165,2,FALSE)&gt;0,"Yes","No")</f>
        <v>#N/A</v>
      </c>
    </row>
    <row r="2423" spans="1:14" x14ac:dyDescent="0.25">
      <c r="A2423" s="1" t="s">
        <v>20</v>
      </c>
      <c r="B2423" s="1">
        <v>2569</v>
      </c>
      <c r="C2423" s="1">
        <v>231210000</v>
      </c>
      <c r="E2423" s="13">
        <v>6309.5766601599998</v>
      </c>
      <c r="F2423" s="13">
        <v>3837073.5</v>
      </c>
      <c r="G2423" s="13">
        <v>3830763.9233400002</v>
      </c>
      <c r="H2423" s="13">
        <v>1414514.70101</v>
      </c>
      <c r="I2423" s="13">
        <v>654556.84119800001</v>
      </c>
      <c r="J2423" s="1">
        <v>213</v>
      </c>
      <c r="K2423" s="1">
        <v>2020</v>
      </c>
      <c r="L2423" s="2">
        <v>44043</v>
      </c>
      <c r="N2423" s="17" t="e">
        <f>IF(VLOOKUP(A2423, NHDWaterbody_resolvable_inDWSA!$A$1:$B$165,2,FALSE)&gt;0,"Yes","No")</f>
        <v>#N/A</v>
      </c>
    </row>
    <row r="2424" spans="1:14" x14ac:dyDescent="0.25">
      <c r="A2424" s="1" t="s">
        <v>18</v>
      </c>
      <c r="B2424" s="1">
        <v>107</v>
      </c>
      <c r="C2424" s="1">
        <v>9630000</v>
      </c>
      <c r="E2424" s="13">
        <v>114815.414063</v>
      </c>
      <c r="F2424" s="13">
        <v>2208005.25</v>
      </c>
      <c r="G2424" s="13">
        <v>2093189.8359399999</v>
      </c>
      <c r="H2424" s="13">
        <v>1026298.3338200001</v>
      </c>
      <c r="I2424" s="13">
        <v>486764.79530900001</v>
      </c>
      <c r="J2424" s="1">
        <v>213</v>
      </c>
      <c r="K2424" s="1">
        <v>2020</v>
      </c>
      <c r="L2424" s="2">
        <v>44043</v>
      </c>
      <c r="N2424" s="17" t="e">
        <f>IF(VLOOKUP(A2424, NHDWaterbody_resolvable_inDWSA!$A$1:$B$165,2,FALSE)&gt;0,"Yes","No")</f>
        <v>#N/A</v>
      </c>
    </row>
    <row r="2425" spans="1:14" x14ac:dyDescent="0.25">
      <c r="A2425" s="1" t="s">
        <v>49</v>
      </c>
      <c r="B2425" s="1">
        <v>120</v>
      </c>
      <c r="C2425" s="1">
        <v>10800000</v>
      </c>
      <c r="E2425" s="13">
        <v>6309.5766601599998</v>
      </c>
      <c r="F2425" s="13">
        <v>2606154.25</v>
      </c>
      <c r="G2425" s="13">
        <v>2599844.6733400002</v>
      </c>
      <c r="H2425" s="13">
        <v>991833.03365899995</v>
      </c>
      <c r="I2425" s="13">
        <v>559874.92644399998</v>
      </c>
      <c r="J2425" s="1">
        <v>213</v>
      </c>
      <c r="K2425" s="1">
        <v>2020</v>
      </c>
      <c r="L2425" s="2">
        <v>44043</v>
      </c>
      <c r="N2425" s="17" t="str">
        <f>IF(VLOOKUP(A2425, NHDWaterbody_resolvable_inDWSA!$A$1:$B$165,2,FALSE)&gt;0,"Yes","No")</f>
        <v>Yes</v>
      </c>
    </row>
    <row r="2426" spans="1:14" x14ac:dyDescent="0.25">
      <c r="A2426" s="1" t="s">
        <v>34</v>
      </c>
      <c r="B2426" s="1">
        <v>33</v>
      </c>
      <c r="C2426" s="1">
        <v>2970000</v>
      </c>
      <c r="E2426" s="13">
        <v>60813.5234375</v>
      </c>
      <c r="F2426" s="13">
        <v>1202264.875</v>
      </c>
      <c r="G2426" s="13">
        <v>1141451.3515600001</v>
      </c>
      <c r="H2426" s="13">
        <v>622027.67211199994</v>
      </c>
      <c r="I2426" s="13">
        <v>292057.22718799999</v>
      </c>
      <c r="J2426" s="1">
        <v>213</v>
      </c>
      <c r="K2426" s="1">
        <v>2020</v>
      </c>
      <c r="L2426" s="2">
        <v>44043</v>
      </c>
      <c r="N2426" s="17" t="str">
        <f>IF(VLOOKUP(A2426, NHDWaterbody_resolvable_inDWSA!$A$1:$B$165,2,FALSE)&gt;0,"Yes","No")</f>
        <v>Yes</v>
      </c>
    </row>
    <row r="2427" spans="1:14" x14ac:dyDescent="0.25">
      <c r="A2427" s="1" t="s">
        <v>21</v>
      </c>
      <c r="B2427" s="1">
        <v>2427</v>
      </c>
      <c r="C2427" s="1">
        <v>218430000</v>
      </c>
      <c r="E2427" s="13">
        <v>6309.5766601599998</v>
      </c>
      <c r="F2427" s="13">
        <v>6668069</v>
      </c>
      <c r="G2427" s="13">
        <v>6661759.4233400002</v>
      </c>
      <c r="H2427" s="13">
        <v>613548.646114</v>
      </c>
      <c r="I2427" s="13">
        <v>836658.89413200004</v>
      </c>
      <c r="J2427" s="1">
        <v>213</v>
      </c>
      <c r="K2427" s="1">
        <v>2020</v>
      </c>
      <c r="L2427" s="2">
        <v>44043</v>
      </c>
      <c r="N2427" s="17" t="e">
        <f>IF(VLOOKUP(A2427, NHDWaterbody_resolvable_inDWSA!$A$1:$B$165,2,FALSE)&gt;0,"Yes","No")</f>
        <v>#N/A</v>
      </c>
    </row>
    <row r="2428" spans="1:14" x14ac:dyDescent="0.25">
      <c r="A2428" s="1" t="s">
        <v>47</v>
      </c>
      <c r="B2428" s="1">
        <v>38</v>
      </c>
      <c r="C2428" s="1">
        <v>3420000</v>
      </c>
      <c r="E2428" s="13">
        <v>6309.5766601599998</v>
      </c>
      <c r="F2428" s="13">
        <v>1106624.125</v>
      </c>
      <c r="G2428" s="13">
        <v>1100314.54834</v>
      </c>
      <c r="H2428" s="13">
        <v>565932.84782300005</v>
      </c>
      <c r="I2428" s="13">
        <v>317782.33012</v>
      </c>
      <c r="J2428" s="1">
        <v>213</v>
      </c>
      <c r="K2428" s="1">
        <v>2020</v>
      </c>
      <c r="L2428" s="2">
        <v>44043</v>
      </c>
      <c r="N2428" s="17" t="e">
        <f>IF(VLOOKUP(A2428, NHDWaterbody_resolvable_inDWSA!$A$1:$B$165,2,FALSE)&gt;0,"Yes","No")</f>
        <v>#N/A</v>
      </c>
    </row>
    <row r="2429" spans="1:14" x14ac:dyDescent="0.25">
      <c r="A2429" s="1" t="s">
        <v>14</v>
      </c>
      <c r="B2429" s="1">
        <v>118</v>
      </c>
      <c r="C2429" s="1">
        <v>10620000</v>
      </c>
      <c r="E2429" s="13">
        <v>6309.5766601599998</v>
      </c>
      <c r="F2429" s="13">
        <v>2147831.75</v>
      </c>
      <c r="G2429" s="13">
        <v>2141522.1733400002</v>
      </c>
      <c r="H2429" s="13">
        <v>561864.50340100005</v>
      </c>
      <c r="I2429" s="13">
        <v>551543.16430800001</v>
      </c>
      <c r="J2429" s="1">
        <v>213</v>
      </c>
      <c r="K2429" s="1">
        <v>2020</v>
      </c>
      <c r="L2429" s="2">
        <v>44043</v>
      </c>
      <c r="N2429" s="17" t="e">
        <f>IF(VLOOKUP(A2429, NHDWaterbody_resolvable_inDWSA!$A$1:$B$165,2,FALSE)&gt;0,"Yes","No")</f>
        <v>#N/A</v>
      </c>
    </row>
    <row r="2430" spans="1:14" x14ac:dyDescent="0.25">
      <c r="A2430" s="1" t="s">
        <v>31</v>
      </c>
      <c r="B2430" s="1">
        <v>100</v>
      </c>
      <c r="C2430" s="1">
        <v>9000000</v>
      </c>
      <c r="E2430" s="13">
        <v>6309.5766601599998</v>
      </c>
      <c r="F2430" s="13">
        <v>772681.0625</v>
      </c>
      <c r="G2430" s="13">
        <v>766371.48583999998</v>
      </c>
      <c r="H2430" s="13">
        <v>236064.73554200001</v>
      </c>
      <c r="I2430" s="13">
        <v>244971.00242199999</v>
      </c>
      <c r="J2430" s="1">
        <v>213</v>
      </c>
      <c r="K2430" s="1">
        <v>2020</v>
      </c>
      <c r="L2430" s="2">
        <v>44043</v>
      </c>
      <c r="N2430" s="17" t="e">
        <f>IF(VLOOKUP(A2430, NHDWaterbody_resolvable_inDWSA!$A$1:$B$165,2,FALSE)&gt;0,"Yes","No")</f>
        <v>#N/A</v>
      </c>
    </row>
    <row r="2431" spans="1:14" x14ac:dyDescent="0.25">
      <c r="A2431" s="1" t="s">
        <v>17</v>
      </c>
      <c r="B2431" s="1">
        <v>882</v>
      </c>
      <c r="C2431" s="1">
        <v>79380000</v>
      </c>
      <c r="E2431" s="13">
        <v>6309.5766601599998</v>
      </c>
      <c r="F2431" s="13">
        <v>816582.6875</v>
      </c>
      <c r="G2431" s="13">
        <v>810273.11083999998</v>
      </c>
      <c r="H2431" s="13">
        <v>223101.48130300001</v>
      </c>
      <c r="I2431" s="13">
        <v>133539.24924199999</v>
      </c>
      <c r="J2431" s="1">
        <v>213</v>
      </c>
      <c r="K2431" s="1">
        <v>2020</v>
      </c>
      <c r="L2431" s="2">
        <v>44043</v>
      </c>
      <c r="N2431" s="17" t="e">
        <f>IF(VLOOKUP(A2431, NHDWaterbody_resolvable_inDWSA!$A$1:$B$165,2,FALSE)&gt;0,"Yes","No")</f>
        <v>#N/A</v>
      </c>
    </row>
    <row r="2432" spans="1:14" x14ac:dyDescent="0.25">
      <c r="A2432" s="1" t="s">
        <v>15</v>
      </c>
      <c r="B2432" s="1">
        <v>1287</v>
      </c>
      <c r="C2432" s="1">
        <v>115830000</v>
      </c>
      <c r="E2432" s="13">
        <v>6309.5766601599998</v>
      </c>
      <c r="F2432" s="13">
        <v>1270574.375</v>
      </c>
      <c r="G2432" s="13">
        <v>1264264.79834</v>
      </c>
      <c r="H2432" s="13">
        <v>152854.10041000001</v>
      </c>
      <c r="I2432" s="13">
        <v>252926.696944</v>
      </c>
      <c r="J2432" s="1">
        <v>213</v>
      </c>
      <c r="K2432" s="1">
        <v>2020</v>
      </c>
      <c r="L2432" s="2">
        <v>44043</v>
      </c>
      <c r="N2432" s="17" t="e">
        <f>IF(VLOOKUP(A2432, NHDWaterbody_resolvable_inDWSA!$A$1:$B$165,2,FALSE)&gt;0,"Yes","No")</f>
        <v>#N/A</v>
      </c>
    </row>
    <row r="2433" spans="1:14" x14ac:dyDescent="0.25">
      <c r="A2433" s="1" t="s">
        <v>19</v>
      </c>
      <c r="B2433" s="1">
        <v>37</v>
      </c>
      <c r="C2433" s="1">
        <v>3330000</v>
      </c>
      <c r="E2433" s="13">
        <v>6309.5766601599998</v>
      </c>
      <c r="F2433" s="13">
        <v>376704</v>
      </c>
      <c r="G2433" s="13">
        <v>370394.42333999998</v>
      </c>
      <c r="H2433" s="13">
        <v>96813.242319500001</v>
      </c>
      <c r="I2433" s="13">
        <v>97603.630973399995</v>
      </c>
      <c r="J2433" s="1">
        <v>213</v>
      </c>
      <c r="K2433" s="1">
        <v>2020</v>
      </c>
      <c r="L2433" s="2">
        <v>44043</v>
      </c>
      <c r="N2433" s="17" t="e">
        <f>IF(VLOOKUP(A2433, NHDWaterbody_resolvable_inDWSA!$A$1:$B$165,2,FALSE)&gt;0,"Yes","No")</f>
        <v>#N/A</v>
      </c>
    </row>
    <row r="2434" spans="1:14" x14ac:dyDescent="0.25">
      <c r="A2434" s="1" t="s">
        <v>46</v>
      </c>
      <c r="B2434" s="1">
        <v>12</v>
      </c>
      <c r="C2434" s="1">
        <v>1080000</v>
      </c>
      <c r="E2434" s="13">
        <v>6309.5766601599998</v>
      </c>
      <c r="F2434" s="13">
        <v>216770.515625</v>
      </c>
      <c r="G2434" s="13">
        <v>210460.93896500001</v>
      </c>
      <c r="H2434" s="13">
        <v>79931.221883100006</v>
      </c>
      <c r="I2434" s="13">
        <v>63071.0850756</v>
      </c>
      <c r="J2434" s="1">
        <v>213</v>
      </c>
      <c r="K2434" s="1">
        <v>2020</v>
      </c>
      <c r="L2434" s="2">
        <v>44043</v>
      </c>
      <c r="N2434" s="17" t="e">
        <f>IF(VLOOKUP(A2434, NHDWaterbody_resolvable_inDWSA!$A$1:$B$165,2,FALSE)&gt;0,"Yes","No")</f>
        <v>#N/A</v>
      </c>
    </row>
    <row r="2435" spans="1:14" x14ac:dyDescent="0.25">
      <c r="A2435" s="1" t="s">
        <v>22</v>
      </c>
      <c r="B2435" s="1">
        <v>136</v>
      </c>
      <c r="C2435" s="1">
        <v>12240000</v>
      </c>
      <c r="E2435" s="13">
        <v>6309.5766601599998</v>
      </c>
      <c r="F2435" s="13">
        <v>356451.15625</v>
      </c>
      <c r="G2435" s="13">
        <v>350141.57958999998</v>
      </c>
      <c r="H2435" s="13">
        <v>63896.846467900003</v>
      </c>
      <c r="I2435" s="13">
        <v>77539.163591100005</v>
      </c>
      <c r="J2435" s="1">
        <v>213</v>
      </c>
      <c r="K2435" s="1">
        <v>2020</v>
      </c>
      <c r="L2435" s="2">
        <v>44043</v>
      </c>
      <c r="N2435" s="17" t="e">
        <f>IF(VLOOKUP(A2435, NHDWaterbody_resolvable_inDWSA!$A$1:$B$165,2,FALSE)&gt;0,"Yes","No")</f>
        <v>#N/A</v>
      </c>
    </row>
    <row r="2436" spans="1:14" x14ac:dyDescent="0.25">
      <c r="A2436" s="1" t="s">
        <v>27</v>
      </c>
      <c r="B2436" s="1">
        <v>275</v>
      </c>
      <c r="C2436" s="1">
        <v>24750000</v>
      </c>
      <c r="E2436" s="13">
        <v>6309.5766601599998</v>
      </c>
      <c r="F2436" s="13">
        <v>409260.84375</v>
      </c>
      <c r="G2436" s="13">
        <v>402951.26708999998</v>
      </c>
      <c r="H2436" s="13">
        <v>29144.919955599999</v>
      </c>
      <c r="I2436" s="13">
        <v>56515.778796300001</v>
      </c>
      <c r="J2436" s="1">
        <v>213</v>
      </c>
      <c r="K2436" s="1">
        <v>2020</v>
      </c>
      <c r="L2436" s="2">
        <v>44043</v>
      </c>
      <c r="N2436" s="17" t="e">
        <f>IF(VLOOKUP(A2436, NHDWaterbody_resolvable_inDWSA!$A$1:$B$165,2,FALSE)&gt;0,"Yes","No")</f>
        <v>#N/A</v>
      </c>
    </row>
    <row r="2437" spans="1:14" x14ac:dyDescent="0.25">
      <c r="A2437" s="1" t="s">
        <v>36</v>
      </c>
      <c r="B2437" s="1">
        <v>119</v>
      </c>
      <c r="C2437" s="1">
        <v>10710000</v>
      </c>
      <c r="E2437" s="13">
        <v>6309.5766601599998</v>
      </c>
      <c r="F2437" s="13">
        <v>242103.078125</v>
      </c>
      <c r="G2437" s="13">
        <v>235793.50146500001</v>
      </c>
      <c r="H2437" s="13">
        <v>25844.1036962</v>
      </c>
      <c r="I2437" s="13">
        <v>43757.100539699997</v>
      </c>
      <c r="J2437" s="1">
        <v>213</v>
      </c>
      <c r="K2437" s="1">
        <v>2020</v>
      </c>
      <c r="L2437" s="2">
        <v>44043</v>
      </c>
      <c r="N2437" s="17" t="e">
        <f>IF(VLOOKUP(A2437, NHDWaterbody_resolvable_inDWSA!$A$1:$B$165,2,FALSE)&gt;0,"Yes","No")</f>
        <v>#N/A</v>
      </c>
    </row>
    <row r="2438" spans="1:14" x14ac:dyDescent="0.25">
      <c r="A2438" s="1" t="s">
        <v>26</v>
      </c>
      <c r="B2438" s="1">
        <v>360</v>
      </c>
      <c r="C2438" s="1">
        <v>32400000</v>
      </c>
      <c r="E2438" s="13">
        <v>6309.5766601599998</v>
      </c>
      <c r="F2438" s="13">
        <v>277971.46875</v>
      </c>
      <c r="G2438" s="13">
        <v>271661.89208999998</v>
      </c>
      <c r="H2438" s="13">
        <v>19902.430920399998</v>
      </c>
      <c r="I2438" s="13">
        <v>35881.3660418</v>
      </c>
      <c r="J2438" s="1">
        <v>213</v>
      </c>
      <c r="K2438" s="1">
        <v>2020</v>
      </c>
      <c r="L2438" s="2">
        <v>44043</v>
      </c>
      <c r="N2438" s="17" t="e">
        <f>IF(VLOOKUP(A2438, NHDWaterbody_resolvable_inDWSA!$A$1:$B$165,2,FALSE)&gt;0,"Yes","No")</f>
        <v>#N/A</v>
      </c>
    </row>
    <row r="2439" spans="1:14" x14ac:dyDescent="0.25">
      <c r="A2439" s="1" t="s">
        <v>37</v>
      </c>
      <c r="B2439" s="1">
        <v>128</v>
      </c>
      <c r="C2439" s="1">
        <v>11520000</v>
      </c>
      <c r="E2439" s="13">
        <v>6309.5766601599998</v>
      </c>
      <c r="F2439" s="13">
        <v>398107.53125</v>
      </c>
      <c r="G2439" s="13">
        <v>391797.95458999998</v>
      </c>
      <c r="H2439" s="13">
        <v>18811.168769799999</v>
      </c>
      <c r="I2439" s="13">
        <v>58935.811942</v>
      </c>
      <c r="J2439" s="1">
        <v>213</v>
      </c>
      <c r="K2439" s="1">
        <v>2020</v>
      </c>
      <c r="L2439" s="2">
        <v>44043</v>
      </c>
      <c r="N2439" s="17" t="e">
        <f>IF(VLOOKUP(A2439, NHDWaterbody_resolvable_inDWSA!$A$1:$B$165,2,FALSE)&gt;0,"Yes","No")</f>
        <v>#N/A</v>
      </c>
    </row>
    <row r="2440" spans="1:14" x14ac:dyDescent="0.25">
      <c r="A2440" s="1" t="s">
        <v>24</v>
      </c>
      <c r="B2440" s="1">
        <v>258</v>
      </c>
      <c r="C2440" s="1">
        <v>23220000</v>
      </c>
      <c r="E2440" s="13">
        <v>6309.5766601599998</v>
      </c>
      <c r="F2440" s="13">
        <v>366437.6875</v>
      </c>
      <c r="G2440" s="13">
        <v>360128.11083999998</v>
      </c>
      <c r="H2440" s="13">
        <v>17004.250993599999</v>
      </c>
      <c r="I2440" s="13">
        <v>44482.663301000001</v>
      </c>
      <c r="J2440" s="1">
        <v>213</v>
      </c>
      <c r="K2440" s="1">
        <v>2020</v>
      </c>
      <c r="L2440" s="2">
        <v>44043</v>
      </c>
      <c r="N2440" s="17" t="str">
        <f>IF(VLOOKUP(A2440, NHDWaterbody_resolvable_inDWSA!$A$1:$B$165,2,FALSE)&gt;0,"Yes","No")</f>
        <v>Yes</v>
      </c>
    </row>
    <row r="2441" spans="1:14" x14ac:dyDescent="0.25">
      <c r="A2441" s="1" t="s">
        <v>23</v>
      </c>
      <c r="B2441" s="1">
        <v>127</v>
      </c>
      <c r="C2441" s="1">
        <v>11430000</v>
      </c>
      <c r="E2441" s="13">
        <v>6309.5766601599998</v>
      </c>
      <c r="F2441" s="13">
        <v>242103.078125</v>
      </c>
      <c r="G2441" s="13">
        <v>235793.50146500001</v>
      </c>
      <c r="H2441" s="13">
        <v>12223.9558278</v>
      </c>
      <c r="I2441" s="13">
        <v>29346.694636200002</v>
      </c>
      <c r="J2441" s="1">
        <v>213</v>
      </c>
      <c r="K2441" s="1">
        <v>2020</v>
      </c>
      <c r="L2441" s="2">
        <v>44043</v>
      </c>
      <c r="N2441" s="17" t="e">
        <f>IF(VLOOKUP(A2441, NHDWaterbody_resolvable_inDWSA!$A$1:$B$165,2,FALSE)&gt;0,"Yes","No")</f>
        <v>#N/A</v>
      </c>
    </row>
    <row r="2442" spans="1:14" x14ac:dyDescent="0.25">
      <c r="A2442" s="1" t="s">
        <v>50</v>
      </c>
      <c r="B2442" s="1">
        <v>58</v>
      </c>
      <c r="C2442" s="1">
        <v>5220000</v>
      </c>
      <c r="E2442" s="13">
        <v>6309.5766601599998</v>
      </c>
      <c r="F2442" s="13">
        <v>64268.7851563</v>
      </c>
      <c r="G2442" s="13">
        <v>57959.2084961</v>
      </c>
      <c r="H2442" s="13">
        <v>9122.9922127600003</v>
      </c>
      <c r="I2442" s="13">
        <v>10212.316226999999</v>
      </c>
      <c r="J2442" s="1">
        <v>213</v>
      </c>
      <c r="K2442" s="1">
        <v>2020</v>
      </c>
      <c r="L2442" s="2">
        <v>44043</v>
      </c>
      <c r="N2442" s="17" t="e">
        <f>IF(VLOOKUP(A2442, NHDWaterbody_resolvable_inDWSA!$A$1:$B$165,2,FALSE)&gt;0,"Yes","No")</f>
        <v>#N/A</v>
      </c>
    </row>
    <row r="2443" spans="1:14" x14ac:dyDescent="0.25">
      <c r="A2443" s="1" t="s">
        <v>35</v>
      </c>
      <c r="B2443" s="1">
        <v>157</v>
      </c>
      <c r="C2443" s="1">
        <v>14130000</v>
      </c>
      <c r="E2443" s="13">
        <v>6309.5766601599998</v>
      </c>
      <c r="F2443" s="13">
        <v>169044.15625</v>
      </c>
      <c r="G2443" s="13">
        <v>162734.57959000001</v>
      </c>
      <c r="H2443" s="13">
        <v>7789.0848396399997</v>
      </c>
      <c r="I2443" s="13">
        <v>14046.2910481</v>
      </c>
      <c r="J2443" s="1">
        <v>213</v>
      </c>
      <c r="K2443" s="1">
        <v>2020</v>
      </c>
      <c r="L2443" s="2">
        <v>44043</v>
      </c>
      <c r="N2443" s="17" t="e">
        <f>IF(VLOOKUP(A2443, NHDWaterbody_resolvable_inDWSA!$A$1:$B$165,2,FALSE)&gt;0,"Yes","No")</f>
        <v>#N/A</v>
      </c>
    </row>
    <row r="2444" spans="1:14" x14ac:dyDescent="0.25">
      <c r="A2444" s="1" t="s">
        <v>30</v>
      </c>
      <c r="B2444" s="1">
        <v>571</v>
      </c>
      <c r="C2444" s="1">
        <v>51390000</v>
      </c>
      <c r="E2444" s="13">
        <v>6309.5766601599998</v>
      </c>
      <c r="F2444" s="13">
        <v>97274.7578125</v>
      </c>
      <c r="G2444" s="13">
        <v>90965.181152300007</v>
      </c>
      <c r="H2444" s="13">
        <v>6498.32669265</v>
      </c>
      <c r="I2444" s="13">
        <v>3866.6326117200001</v>
      </c>
      <c r="J2444" s="1">
        <v>213</v>
      </c>
      <c r="K2444" s="1">
        <v>2020</v>
      </c>
      <c r="L2444" s="2">
        <v>44043</v>
      </c>
      <c r="N2444" s="17" t="e">
        <f>IF(VLOOKUP(A2444, NHDWaterbody_resolvable_inDWSA!$A$1:$B$165,2,FALSE)&gt;0,"Yes","No")</f>
        <v>#N/A</v>
      </c>
    </row>
    <row r="2445" spans="1:14" x14ac:dyDescent="0.25">
      <c r="A2445" s="1" t="s">
        <v>29</v>
      </c>
      <c r="B2445" s="1">
        <v>20</v>
      </c>
      <c r="C2445" s="1">
        <v>1800000</v>
      </c>
      <c r="E2445" s="13">
        <v>6309.5766601599998</v>
      </c>
      <c r="F2445" s="13">
        <v>6309.5766601599998</v>
      </c>
      <c r="G2445" s="13">
        <v>0</v>
      </c>
      <c r="H2445" s="13">
        <v>6309.5766601599998</v>
      </c>
      <c r="I2445" s="13">
        <v>0</v>
      </c>
      <c r="J2445" s="1">
        <v>213</v>
      </c>
      <c r="K2445" s="1">
        <v>2020</v>
      </c>
      <c r="L2445" s="2">
        <v>44043</v>
      </c>
      <c r="N2445" s="17" t="e">
        <f>IF(VLOOKUP(A2445, NHDWaterbody_resolvable_inDWSA!$A$1:$B$165,2,FALSE)&gt;0,"Yes","No")</f>
        <v>#N/A</v>
      </c>
    </row>
    <row r="2446" spans="1:14" x14ac:dyDescent="0.25">
      <c r="A2446" s="1" t="s">
        <v>40</v>
      </c>
      <c r="B2446" s="1">
        <v>20</v>
      </c>
      <c r="C2446" s="1">
        <v>1800000</v>
      </c>
      <c r="E2446" s="13">
        <v>6309.5766601599998</v>
      </c>
      <c r="F2446" s="13">
        <v>6309.5766601599998</v>
      </c>
      <c r="G2446" s="13">
        <v>0</v>
      </c>
      <c r="H2446" s="13">
        <v>6309.5766601599998</v>
      </c>
      <c r="I2446" s="13">
        <v>0</v>
      </c>
      <c r="J2446" s="1">
        <v>213</v>
      </c>
      <c r="K2446" s="1">
        <v>2020</v>
      </c>
      <c r="L2446" s="2">
        <v>44043</v>
      </c>
      <c r="N2446" s="17" t="str">
        <f>IF(VLOOKUP(A2446, NHDWaterbody_resolvable_inDWSA!$A$1:$B$165,2,FALSE)&gt;0,"Yes","No")</f>
        <v>Yes</v>
      </c>
    </row>
    <row r="2447" spans="1:14" x14ac:dyDescent="0.25">
      <c r="A2447" s="1" t="s">
        <v>38</v>
      </c>
      <c r="B2447" s="1">
        <v>164</v>
      </c>
      <c r="C2447" s="1">
        <v>14760000</v>
      </c>
      <c r="E2447" s="13">
        <v>6309.5766601599998</v>
      </c>
      <c r="F2447" s="13">
        <v>6309.5766601599998</v>
      </c>
      <c r="G2447" s="13">
        <v>0</v>
      </c>
      <c r="H2447" s="13">
        <v>6309.5766601599998</v>
      </c>
      <c r="I2447" s="13">
        <v>0</v>
      </c>
      <c r="J2447" s="1">
        <v>213</v>
      </c>
      <c r="K2447" s="1">
        <v>2020</v>
      </c>
      <c r="L2447" s="2">
        <v>44043</v>
      </c>
      <c r="N2447" s="17" t="e">
        <f>IF(VLOOKUP(A2447, NHDWaterbody_resolvable_inDWSA!$A$1:$B$165,2,FALSE)&gt;0,"Yes","No")</f>
        <v>#N/A</v>
      </c>
    </row>
    <row r="2448" spans="1:14" x14ac:dyDescent="0.25">
      <c r="A2448" s="1" t="s">
        <v>54</v>
      </c>
      <c r="B2448" s="1">
        <v>55</v>
      </c>
      <c r="C2448" s="1">
        <v>4950000</v>
      </c>
      <c r="E2448" s="13">
        <v>6309.5766601599998</v>
      </c>
      <c r="F2448" s="13">
        <v>6309.5766601599998</v>
      </c>
      <c r="G2448" s="13">
        <v>0</v>
      </c>
      <c r="H2448" s="13">
        <v>6309.5766601599998</v>
      </c>
      <c r="I2448" s="13">
        <v>0</v>
      </c>
      <c r="J2448" s="1">
        <v>213</v>
      </c>
      <c r="K2448" s="1">
        <v>2020</v>
      </c>
      <c r="L2448" s="2">
        <v>44043</v>
      </c>
      <c r="N2448" s="17" t="str">
        <f>IF(VLOOKUP(A2448, NHDWaterbody_resolvable_inDWSA!$A$1:$B$165,2,FALSE)&gt;0,"Yes","No")</f>
        <v>Yes</v>
      </c>
    </row>
    <row r="2449" spans="1:14" x14ac:dyDescent="0.25">
      <c r="A2449" s="1" t="s">
        <v>28</v>
      </c>
      <c r="B2449" s="1">
        <v>119</v>
      </c>
      <c r="C2449" s="1">
        <v>10710000</v>
      </c>
      <c r="E2449" s="13">
        <v>6309.5766601599998</v>
      </c>
      <c r="F2449" s="13">
        <v>6309.5766601599998</v>
      </c>
      <c r="G2449" s="13">
        <v>0</v>
      </c>
      <c r="H2449" s="13">
        <v>6309.5766601599998</v>
      </c>
      <c r="I2449" s="13">
        <v>0</v>
      </c>
      <c r="J2449" s="1">
        <v>213</v>
      </c>
      <c r="K2449" s="1">
        <v>2020</v>
      </c>
      <c r="L2449" s="2">
        <v>44043</v>
      </c>
      <c r="N2449" s="17" t="str">
        <f>IF(VLOOKUP(A2449, NHDWaterbody_resolvable_inDWSA!$A$1:$B$165,2,FALSE)&gt;0,"Yes","No")</f>
        <v>Yes</v>
      </c>
    </row>
    <row r="2450" spans="1:14" x14ac:dyDescent="0.25">
      <c r="A2450" s="1" t="s">
        <v>41</v>
      </c>
      <c r="B2450" s="1">
        <v>32</v>
      </c>
      <c r="C2450" s="1">
        <v>2880000</v>
      </c>
      <c r="E2450" s="13">
        <v>6309.5766601599998</v>
      </c>
      <c r="F2450" s="13">
        <v>6309.5766601599998</v>
      </c>
      <c r="G2450" s="13">
        <v>0</v>
      </c>
      <c r="H2450" s="13">
        <v>6309.5766601599998</v>
      </c>
      <c r="I2450" s="13">
        <v>0</v>
      </c>
      <c r="J2450" s="1">
        <v>213</v>
      </c>
      <c r="K2450" s="1">
        <v>2020</v>
      </c>
      <c r="L2450" s="2">
        <v>44043</v>
      </c>
      <c r="N2450" s="17" t="str">
        <f>IF(VLOOKUP(A2450, NHDWaterbody_resolvable_inDWSA!$A$1:$B$165,2,FALSE)&gt;0,"Yes","No")</f>
        <v>Yes</v>
      </c>
    </row>
    <row r="2451" spans="1:14" x14ac:dyDescent="0.25">
      <c r="A2451" s="1" t="s">
        <v>39</v>
      </c>
      <c r="B2451" s="1">
        <v>40</v>
      </c>
      <c r="C2451" s="1">
        <v>3600000</v>
      </c>
      <c r="E2451" s="13">
        <v>6309.5766601599998</v>
      </c>
      <c r="F2451" s="13">
        <v>6309.5766601599998</v>
      </c>
      <c r="G2451" s="13">
        <v>0</v>
      </c>
      <c r="H2451" s="13">
        <v>6309.5766601599998</v>
      </c>
      <c r="I2451" s="13">
        <v>0</v>
      </c>
      <c r="J2451" s="1">
        <v>213</v>
      </c>
      <c r="K2451" s="1">
        <v>2020</v>
      </c>
      <c r="L2451" s="2">
        <v>44043</v>
      </c>
      <c r="N2451" s="17" t="e">
        <f>IF(VLOOKUP(A2451, NHDWaterbody_resolvable_inDWSA!$A$1:$B$165,2,FALSE)&gt;0,"Yes","No")</f>
        <v>#N/A</v>
      </c>
    </row>
    <row r="2452" spans="1:14" x14ac:dyDescent="0.25">
      <c r="A2452" s="1" t="s">
        <v>45</v>
      </c>
      <c r="B2452" s="1">
        <v>11</v>
      </c>
      <c r="C2452" s="1">
        <v>990000</v>
      </c>
      <c r="E2452" s="13">
        <v>6309.5766601599998</v>
      </c>
      <c r="F2452" s="13">
        <v>6309.5766601599998</v>
      </c>
      <c r="G2452" s="13">
        <v>0</v>
      </c>
      <c r="H2452" s="13">
        <v>6309.5766601599998</v>
      </c>
      <c r="I2452" s="13">
        <v>0</v>
      </c>
      <c r="J2452" s="1">
        <v>213</v>
      </c>
      <c r="K2452" s="1">
        <v>2020</v>
      </c>
      <c r="L2452" s="2">
        <v>44043</v>
      </c>
      <c r="N2452" s="17" t="str">
        <f>IF(VLOOKUP(A2452, NHDWaterbody_resolvable_inDWSA!$A$1:$B$165,2,FALSE)&gt;0,"Yes","No")</f>
        <v>Yes</v>
      </c>
    </row>
    <row r="2453" spans="1:14" x14ac:dyDescent="0.25">
      <c r="A2453" s="1" t="s">
        <v>53</v>
      </c>
      <c r="B2453" s="1">
        <v>38</v>
      </c>
      <c r="C2453" s="1">
        <v>3420000</v>
      </c>
      <c r="E2453" s="13">
        <v>6309.5766601599998</v>
      </c>
      <c r="F2453" s="13">
        <v>6309.5766601599998</v>
      </c>
      <c r="G2453" s="13">
        <v>0</v>
      </c>
      <c r="H2453" s="13">
        <v>6309.5766601599998</v>
      </c>
      <c r="I2453" s="13">
        <v>0</v>
      </c>
      <c r="J2453" s="1">
        <v>213</v>
      </c>
      <c r="K2453" s="1">
        <v>2020</v>
      </c>
      <c r="L2453" s="2">
        <v>44043</v>
      </c>
      <c r="N2453" s="17" t="str">
        <f>IF(VLOOKUP(A2453, NHDWaterbody_resolvable_inDWSA!$A$1:$B$165,2,FALSE)&gt;0,"Yes","No")</f>
        <v>Yes</v>
      </c>
    </row>
    <row r="2454" spans="1:14" x14ac:dyDescent="0.25">
      <c r="A2454" s="1" t="s">
        <v>51</v>
      </c>
      <c r="B2454" s="1">
        <v>28</v>
      </c>
      <c r="C2454" s="1">
        <v>2520000</v>
      </c>
      <c r="E2454" s="13">
        <v>6309.5766601599998</v>
      </c>
      <c r="F2454" s="13">
        <v>6309.5766601599998</v>
      </c>
      <c r="G2454" s="13">
        <v>0</v>
      </c>
      <c r="H2454" s="13">
        <v>6309.5766601599998</v>
      </c>
      <c r="I2454" s="13">
        <v>0</v>
      </c>
      <c r="J2454" s="1">
        <v>213</v>
      </c>
      <c r="K2454" s="1">
        <v>2020</v>
      </c>
      <c r="L2454" s="2">
        <v>44043</v>
      </c>
      <c r="N2454" s="17" t="str">
        <f>IF(VLOOKUP(A2454, NHDWaterbody_resolvable_inDWSA!$A$1:$B$165,2,FALSE)&gt;0,"Yes","No")</f>
        <v>Yes</v>
      </c>
    </row>
    <row r="2455" spans="1:14" x14ac:dyDescent="0.25">
      <c r="A2455" s="1" t="s">
        <v>42</v>
      </c>
      <c r="B2455" s="1">
        <v>42</v>
      </c>
      <c r="C2455" s="1">
        <v>3780000</v>
      </c>
      <c r="E2455" s="13">
        <v>6309.5766601599998</v>
      </c>
      <c r="F2455" s="13">
        <v>6309.5766601599998</v>
      </c>
      <c r="G2455" s="13">
        <v>0</v>
      </c>
      <c r="H2455" s="13">
        <v>6309.5766601599998</v>
      </c>
      <c r="I2455" s="13">
        <v>0</v>
      </c>
      <c r="J2455" s="1">
        <v>213</v>
      </c>
      <c r="K2455" s="1">
        <v>2020</v>
      </c>
      <c r="L2455" s="2">
        <v>44043</v>
      </c>
      <c r="N2455" s="17" t="str">
        <f>IF(VLOOKUP(A2455, NHDWaterbody_resolvable_inDWSA!$A$1:$B$165,2,FALSE)&gt;0,"Yes","No")</f>
        <v>Yes</v>
      </c>
    </row>
    <row r="2456" spans="1:14" x14ac:dyDescent="0.25">
      <c r="A2456" s="1" t="s">
        <v>25</v>
      </c>
      <c r="B2456" s="1">
        <v>47</v>
      </c>
      <c r="C2456" s="1">
        <v>4230000</v>
      </c>
      <c r="E2456" s="13">
        <v>6309.5766601599998</v>
      </c>
      <c r="F2456" s="13">
        <v>6309.5766601599998</v>
      </c>
      <c r="G2456" s="13">
        <v>0</v>
      </c>
      <c r="H2456" s="13">
        <v>6309.5766601599998</v>
      </c>
      <c r="I2456" s="13">
        <v>0</v>
      </c>
      <c r="J2456" s="1">
        <v>213</v>
      </c>
      <c r="K2456" s="1">
        <v>2020</v>
      </c>
      <c r="L2456" s="2">
        <v>44043</v>
      </c>
      <c r="N2456" s="17" t="e">
        <f>IF(VLOOKUP(A2456, NHDWaterbody_resolvable_inDWSA!$A$1:$B$165,2,FALSE)&gt;0,"Yes","No")</f>
        <v>#N/A</v>
      </c>
    </row>
    <row r="2457" spans="1:14" x14ac:dyDescent="0.25">
      <c r="A2457" s="1" t="s">
        <v>44</v>
      </c>
      <c r="B2457" s="1">
        <v>95</v>
      </c>
      <c r="C2457" s="1">
        <v>8550000</v>
      </c>
      <c r="E2457" s="13">
        <v>6309.5766601599998</v>
      </c>
      <c r="F2457" s="13">
        <v>6309.5766601599998</v>
      </c>
      <c r="G2457" s="13">
        <v>0</v>
      </c>
      <c r="H2457" s="13">
        <v>6309.5766601599998</v>
      </c>
      <c r="I2457" s="13">
        <v>0</v>
      </c>
      <c r="J2457" s="1">
        <v>213</v>
      </c>
      <c r="K2457" s="1">
        <v>2020</v>
      </c>
      <c r="L2457" s="2">
        <v>44043</v>
      </c>
      <c r="N2457" s="17" t="str">
        <f>IF(VLOOKUP(A2457, NHDWaterbody_resolvable_inDWSA!$A$1:$B$165,2,FALSE)&gt;0,"Yes","No")</f>
        <v>Yes</v>
      </c>
    </row>
    <row r="2458" spans="1:14" x14ac:dyDescent="0.25">
      <c r="A2458" s="1" t="s">
        <v>52</v>
      </c>
      <c r="B2458" s="1">
        <v>51</v>
      </c>
      <c r="C2458" s="1">
        <v>4590000</v>
      </c>
      <c r="E2458" s="13">
        <v>6309.5766601599998</v>
      </c>
      <c r="F2458" s="13">
        <v>6309.5766601599998</v>
      </c>
      <c r="G2458" s="13">
        <v>0</v>
      </c>
      <c r="H2458" s="13">
        <v>6309.5766601599998</v>
      </c>
      <c r="I2458" s="13">
        <v>0</v>
      </c>
      <c r="J2458" s="1">
        <v>213</v>
      </c>
      <c r="K2458" s="1">
        <v>2020</v>
      </c>
      <c r="L2458" s="2">
        <v>44043</v>
      </c>
      <c r="N2458" s="17" t="e">
        <f>IF(VLOOKUP(A2458, NHDWaterbody_resolvable_inDWSA!$A$1:$B$165,2,FALSE)&gt;0,"Yes","No")</f>
        <v>#N/A</v>
      </c>
    </row>
    <row r="2459" spans="1:14" x14ac:dyDescent="0.25">
      <c r="A2459" s="1" t="s">
        <v>43</v>
      </c>
      <c r="B2459" s="1">
        <v>22</v>
      </c>
      <c r="C2459" s="1">
        <v>1980000</v>
      </c>
      <c r="E2459" s="13">
        <v>6309.5766601599998</v>
      </c>
      <c r="F2459" s="13">
        <v>6309.5766601599998</v>
      </c>
      <c r="G2459" s="13">
        <v>0</v>
      </c>
      <c r="H2459" s="13">
        <v>6309.5766601599998</v>
      </c>
      <c r="I2459" s="13">
        <v>0</v>
      </c>
      <c r="J2459" s="1">
        <v>213</v>
      </c>
      <c r="K2459" s="1">
        <v>2020</v>
      </c>
      <c r="L2459" s="2">
        <v>44043</v>
      </c>
      <c r="N2459" s="17" t="e">
        <f>IF(VLOOKUP(A2459, NHDWaterbody_resolvable_inDWSA!$A$1:$B$165,2,FALSE)&gt;0,"Yes","No")</f>
        <v>#N/A</v>
      </c>
    </row>
    <row r="2460" spans="1:14" x14ac:dyDescent="0.25">
      <c r="A2460" s="1" t="s">
        <v>48</v>
      </c>
      <c r="B2460" s="1">
        <v>44</v>
      </c>
      <c r="C2460" s="1">
        <v>3960000</v>
      </c>
      <c r="E2460" s="13">
        <v>6309.5766601599998</v>
      </c>
      <c r="F2460" s="13">
        <v>6309.5766601599998</v>
      </c>
      <c r="G2460" s="13">
        <v>0</v>
      </c>
      <c r="H2460" s="13">
        <v>6309.5766601599998</v>
      </c>
      <c r="I2460" s="13">
        <v>0</v>
      </c>
      <c r="J2460" s="1">
        <v>213</v>
      </c>
      <c r="K2460" s="1">
        <v>2020</v>
      </c>
      <c r="L2460" s="2">
        <v>44043</v>
      </c>
      <c r="N2460" s="17" t="str">
        <f>IF(VLOOKUP(A2460, NHDWaterbody_resolvable_inDWSA!$A$1:$B$165,2,FALSE)&gt;0,"Yes","No")</f>
        <v>Yes</v>
      </c>
    </row>
    <row r="2461" spans="1:14" x14ac:dyDescent="0.25">
      <c r="A2461" s="1" t="s">
        <v>33</v>
      </c>
      <c r="B2461" s="1">
        <v>236</v>
      </c>
      <c r="C2461" s="1">
        <v>21240000</v>
      </c>
      <c r="E2461" s="13">
        <v>6309.5766601599998</v>
      </c>
      <c r="F2461" s="13">
        <v>6309.5766601599998</v>
      </c>
      <c r="G2461" s="13">
        <v>0</v>
      </c>
      <c r="H2461" s="13">
        <v>6309.5766601599998</v>
      </c>
      <c r="I2461" s="13">
        <v>0</v>
      </c>
      <c r="J2461" s="1">
        <v>213</v>
      </c>
      <c r="K2461" s="1">
        <v>2020</v>
      </c>
      <c r="L2461" s="2">
        <v>44043</v>
      </c>
      <c r="N2461" s="17" t="str">
        <f>IF(VLOOKUP(A2461, NHDWaterbody_resolvable_inDWSA!$A$1:$B$165,2,FALSE)&gt;0,"Yes","No")</f>
        <v>Yes</v>
      </c>
    </row>
    <row r="2462" spans="1:14" x14ac:dyDescent="0.25">
      <c r="A2462" s="1" t="s">
        <v>32</v>
      </c>
      <c r="B2462" s="1">
        <v>138</v>
      </c>
      <c r="C2462" s="1">
        <v>12420000</v>
      </c>
      <c r="E2462" s="13">
        <v>6309.5766601599998</v>
      </c>
      <c r="F2462" s="13">
        <v>6309.5766601599998</v>
      </c>
      <c r="G2462" s="13">
        <v>0</v>
      </c>
      <c r="H2462" s="13">
        <v>6309.5766601599998</v>
      </c>
      <c r="I2462" s="13">
        <v>0</v>
      </c>
      <c r="J2462" s="1">
        <v>213</v>
      </c>
      <c r="K2462" s="1">
        <v>2020</v>
      </c>
      <c r="L2462" s="2">
        <v>44043</v>
      </c>
      <c r="N2462" s="17" t="e">
        <f>IF(VLOOKUP(A2462, NHDWaterbody_resolvable_inDWSA!$A$1:$B$165,2,FALSE)&gt;0,"Yes","No")</f>
        <v>#N/A</v>
      </c>
    </row>
    <row r="2463" spans="1:14" x14ac:dyDescent="0.25">
      <c r="A2463" s="1" t="s">
        <v>13</v>
      </c>
      <c r="B2463" s="1">
        <v>19</v>
      </c>
      <c r="C2463" s="1">
        <v>1710000</v>
      </c>
      <c r="E2463" s="13">
        <v>937562.25</v>
      </c>
      <c r="F2463" s="13">
        <v>6486349</v>
      </c>
      <c r="G2463" s="13">
        <v>5548786.75</v>
      </c>
      <c r="H2463" s="13">
        <v>3857071.7697399999</v>
      </c>
      <c r="I2463" s="13">
        <v>1396546.6441500001</v>
      </c>
      <c r="J2463" s="1">
        <v>212</v>
      </c>
      <c r="K2463" s="1">
        <v>2020</v>
      </c>
      <c r="L2463" s="2">
        <v>44042</v>
      </c>
      <c r="N2463" s="17" t="e">
        <f>IF(VLOOKUP(A2463, NHDWaterbody_resolvable_inDWSA!$A$1:$B$165,2,FALSE)&gt;0,"Yes","No")</f>
        <v>#N/A</v>
      </c>
    </row>
    <row r="2464" spans="1:14" x14ac:dyDescent="0.25">
      <c r="A2464" s="1" t="s">
        <v>20</v>
      </c>
      <c r="B2464" s="1">
        <v>2565</v>
      </c>
      <c r="C2464" s="1">
        <v>230850000</v>
      </c>
      <c r="E2464" s="13">
        <v>6309.5766601599998</v>
      </c>
      <c r="F2464" s="13">
        <v>5807646.5</v>
      </c>
      <c r="G2464" s="13">
        <v>5801336.9233400002</v>
      </c>
      <c r="H2464" s="13">
        <v>1067922.18955</v>
      </c>
      <c r="I2464" s="13">
        <v>874583.90848500002</v>
      </c>
      <c r="J2464" s="1">
        <v>212</v>
      </c>
      <c r="K2464" s="1">
        <v>2020</v>
      </c>
      <c r="L2464" s="2">
        <v>44042</v>
      </c>
      <c r="N2464" s="17" t="e">
        <f>IF(VLOOKUP(A2464, NHDWaterbody_resolvable_inDWSA!$A$1:$B$165,2,FALSE)&gt;0,"Yes","No")</f>
        <v>#N/A</v>
      </c>
    </row>
    <row r="2465" spans="1:14" x14ac:dyDescent="0.25">
      <c r="A2465" s="1" t="s">
        <v>49</v>
      </c>
      <c r="B2465" s="1">
        <v>110</v>
      </c>
      <c r="C2465" s="1">
        <v>9900000</v>
      </c>
      <c r="E2465" s="13">
        <v>48752.8710938</v>
      </c>
      <c r="F2465" s="13">
        <v>2679169.5</v>
      </c>
      <c r="G2465" s="13">
        <v>2630416.62891</v>
      </c>
      <c r="H2465" s="13">
        <v>944008.50617900002</v>
      </c>
      <c r="I2465" s="13">
        <v>543663.95794899995</v>
      </c>
      <c r="J2465" s="1">
        <v>212</v>
      </c>
      <c r="K2465" s="1">
        <v>2020</v>
      </c>
      <c r="L2465" s="2">
        <v>44042</v>
      </c>
      <c r="N2465" s="17" t="str">
        <f>IF(VLOOKUP(A2465, NHDWaterbody_resolvable_inDWSA!$A$1:$B$165,2,FALSE)&gt;0,"Yes","No")</f>
        <v>Yes</v>
      </c>
    </row>
    <row r="2466" spans="1:14" x14ac:dyDescent="0.25">
      <c r="A2466" s="1" t="s">
        <v>18</v>
      </c>
      <c r="B2466" s="1">
        <v>96</v>
      </c>
      <c r="C2466" s="1">
        <v>8640000</v>
      </c>
      <c r="E2466" s="13">
        <v>6309.5766601599998</v>
      </c>
      <c r="F2466" s="13">
        <v>2333459.5</v>
      </c>
      <c r="G2466" s="13">
        <v>2327149.9233400002</v>
      </c>
      <c r="H2466" s="13">
        <v>746030.67241899995</v>
      </c>
      <c r="I2466" s="13">
        <v>489272.34161300003</v>
      </c>
      <c r="J2466" s="1">
        <v>212</v>
      </c>
      <c r="K2466" s="1">
        <v>2020</v>
      </c>
      <c r="L2466" s="2">
        <v>44042</v>
      </c>
      <c r="N2466" s="17" t="e">
        <f>IF(VLOOKUP(A2466, NHDWaterbody_resolvable_inDWSA!$A$1:$B$165,2,FALSE)&gt;0,"Yes","No")</f>
        <v>#N/A</v>
      </c>
    </row>
    <row r="2467" spans="1:14" x14ac:dyDescent="0.25">
      <c r="A2467" s="1" t="s">
        <v>14</v>
      </c>
      <c r="B2467" s="1">
        <v>114</v>
      </c>
      <c r="C2467" s="1">
        <v>10260000</v>
      </c>
      <c r="E2467" s="13">
        <v>6309.5766601599998</v>
      </c>
      <c r="F2467" s="13">
        <v>3250875.25</v>
      </c>
      <c r="G2467" s="13">
        <v>3244565.6733400002</v>
      </c>
      <c r="H2467" s="13">
        <v>617374.77066200005</v>
      </c>
      <c r="I2467" s="13">
        <v>571029.65724900004</v>
      </c>
      <c r="J2467" s="1">
        <v>212</v>
      </c>
      <c r="K2467" s="1">
        <v>2020</v>
      </c>
      <c r="L2467" s="2">
        <v>44042</v>
      </c>
      <c r="N2467" s="17" t="e">
        <f>IF(VLOOKUP(A2467, NHDWaterbody_resolvable_inDWSA!$A$1:$B$165,2,FALSE)&gt;0,"Yes","No")</f>
        <v>#N/A</v>
      </c>
    </row>
    <row r="2468" spans="1:14" x14ac:dyDescent="0.25">
      <c r="A2468" s="1" t="s">
        <v>34</v>
      </c>
      <c r="B2468" s="1">
        <v>32</v>
      </c>
      <c r="C2468" s="1">
        <v>2880000</v>
      </c>
      <c r="E2468" s="13">
        <v>6309.5766601599998</v>
      </c>
      <c r="F2468" s="13">
        <v>1076466</v>
      </c>
      <c r="G2468" s="13">
        <v>1070156.42334</v>
      </c>
      <c r="H2468" s="13">
        <v>576658.84925800003</v>
      </c>
      <c r="I2468" s="13">
        <v>314309.58031400002</v>
      </c>
      <c r="J2468" s="1">
        <v>212</v>
      </c>
      <c r="K2468" s="1">
        <v>2020</v>
      </c>
      <c r="L2468" s="2">
        <v>44042</v>
      </c>
      <c r="N2468" s="17" t="str">
        <f>IF(VLOOKUP(A2468, NHDWaterbody_resolvable_inDWSA!$A$1:$B$165,2,FALSE)&gt;0,"Yes","No")</f>
        <v>Yes</v>
      </c>
    </row>
    <row r="2469" spans="1:14" x14ac:dyDescent="0.25">
      <c r="A2469" s="1" t="s">
        <v>21</v>
      </c>
      <c r="B2469" s="1">
        <v>2385</v>
      </c>
      <c r="C2469" s="1">
        <v>214650000</v>
      </c>
      <c r="E2469" s="13">
        <v>6309.5766601599998</v>
      </c>
      <c r="F2469" s="13">
        <v>6137621.5</v>
      </c>
      <c r="G2469" s="13">
        <v>6131311.9233400002</v>
      </c>
      <c r="H2469" s="13">
        <v>423018.75504199998</v>
      </c>
      <c r="I2469" s="13">
        <v>693814.60488799994</v>
      </c>
      <c r="J2469" s="1">
        <v>212</v>
      </c>
      <c r="K2469" s="1">
        <v>2020</v>
      </c>
      <c r="L2469" s="2">
        <v>44042</v>
      </c>
      <c r="N2469" s="17" t="e">
        <f>IF(VLOOKUP(A2469, NHDWaterbody_resolvable_inDWSA!$A$1:$B$165,2,FALSE)&gt;0,"Yes","No")</f>
        <v>#N/A</v>
      </c>
    </row>
    <row r="2470" spans="1:14" x14ac:dyDescent="0.25">
      <c r="A2470" s="1" t="s">
        <v>47</v>
      </c>
      <c r="B2470" s="1">
        <v>39</v>
      </c>
      <c r="C2470" s="1">
        <v>3510000</v>
      </c>
      <c r="E2470" s="13">
        <v>6309.5766601599998</v>
      </c>
      <c r="F2470" s="13">
        <v>990832.625</v>
      </c>
      <c r="G2470" s="13">
        <v>984523.04833999998</v>
      </c>
      <c r="H2470" s="13">
        <v>411018.07788699999</v>
      </c>
      <c r="I2470" s="13">
        <v>259699.785348</v>
      </c>
      <c r="J2470" s="1">
        <v>212</v>
      </c>
      <c r="K2470" s="1">
        <v>2020</v>
      </c>
      <c r="L2470" s="2">
        <v>44042</v>
      </c>
      <c r="N2470" s="17" t="e">
        <f>IF(VLOOKUP(A2470, NHDWaterbody_resolvable_inDWSA!$A$1:$B$165,2,FALSE)&gt;0,"Yes","No")</f>
        <v>#N/A</v>
      </c>
    </row>
    <row r="2471" spans="1:14" x14ac:dyDescent="0.25">
      <c r="A2471" s="1" t="s">
        <v>31</v>
      </c>
      <c r="B2471" s="1">
        <v>83</v>
      </c>
      <c r="C2471" s="1">
        <v>7470000</v>
      </c>
      <c r="E2471" s="13">
        <v>6309.5766601599998</v>
      </c>
      <c r="F2471" s="13">
        <v>839460.4375</v>
      </c>
      <c r="G2471" s="13">
        <v>833150.86083999998</v>
      </c>
      <c r="H2471" s="13">
        <v>241716.396767</v>
      </c>
      <c r="I2471" s="13">
        <v>244418.11665800001</v>
      </c>
      <c r="J2471" s="1">
        <v>212</v>
      </c>
      <c r="K2471" s="1">
        <v>2020</v>
      </c>
      <c r="L2471" s="2">
        <v>44042</v>
      </c>
      <c r="N2471" s="17" t="e">
        <f>IF(VLOOKUP(A2471, NHDWaterbody_resolvable_inDWSA!$A$1:$B$165,2,FALSE)&gt;0,"Yes","No")</f>
        <v>#N/A</v>
      </c>
    </row>
    <row r="2472" spans="1:14" x14ac:dyDescent="0.25">
      <c r="A2472" s="1" t="s">
        <v>15</v>
      </c>
      <c r="B2472" s="1">
        <v>1291</v>
      </c>
      <c r="C2472" s="1">
        <v>116190000</v>
      </c>
      <c r="E2472" s="13">
        <v>6309.5766601599998</v>
      </c>
      <c r="F2472" s="13">
        <v>1137628</v>
      </c>
      <c r="G2472" s="13">
        <v>1131318.42334</v>
      </c>
      <c r="H2472" s="13">
        <v>160184.793554</v>
      </c>
      <c r="I2472" s="13">
        <v>224998.64703399999</v>
      </c>
      <c r="J2472" s="1">
        <v>212</v>
      </c>
      <c r="K2472" s="1">
        <v>2020</v>
      </c>
      <c r="L2472" s="2">
        <v>44042</v>
      </c>
      <c r="N2472" s="17" t="e">
        <f>IF(VLOOKUP(A2472, NHDWaterbody_resolvable_inDWSA!$A$1:$B$165,2,FALSE)&gt;0,"Yes","No")</f>
        <v>#N/A</v>
      </c>
    </row>
    <row r="2473" spans="1:14" x14ac:dyDescent="0.25">
      <c r="A2473" s="1" t="s">
        <v>37</v>
      </c>
      <c r="B2473" s="1">
        <v>132</v>
      </c>
      <c r="C2473" s="1">
        <v>11880000</v>
      </c>
      <c r="E2473" s="13">
        <v>6309.5766601599998</v>
      </c>
      <c r="F2473" s="13">
        <v>887156.375</v>
      </c>
      <c r="G2473" s="13">
        <v>880846.79833999998</v>
      </c>
      <c r="H2473" s="13">
        <v>117418.029156</v>
      </c>
      <c r="I2473" s="13">
        <v>179808.95228200001</v>
      </c>
      <c r="J2473" s="1">
        <v>212</v>
      </c>
      <c r="K2473" s="1">
        <v>2020</v>
      </c>
      <c r="L2473" s="2">
        <v>44042</v>
      </c>
      <c r="N2473" s="17" t="e">
        <f>IF(VLOOKUP(A2473, NHDWaterbody_resolvable_inDWSA!$A$1:$B$165,2,FALSE)&gt;0,"Yes","No")</f>
        <v>#N/A</v>
      </c>
    </row>
    <row r="2474" spans="1:14" x14ac:dyDescent="0.25">
      <c r="A2474" s="1" t="s">
        <v>17</v>
      </c>
      <c r="B2474" s="1">
        <v>801</v>
      </c>
      <c r="C2474" s="1">
        <v>72090000</v>
      </c>
      <c r="E2474" s="13">
        <v>6309.5766601599998</v>
      </c>
      <c r="F2474" s="13">
        <v>816582.6875</v>
      </c>
      <c r="G2474" s="13">
        <v>810273.11083999998</v>
      </c>
      <c r="H2474" s="13">
        <v>101587.590274</v>
      </c>
      <c r="I2474" s="13">
        <v>85727.613944199999</v>
      </c>
      <c r="J2474" s="1">
        <v>212</v>
      </c>
      <c r="K2474" s="1">
        <v>2020</v>
      </c>
      <c r="L2474" s="2">
        <v>44042</v>
      </c>
      <c r="N2474" s="17" t="e">
        <f>IF(VLOOKUP(A2474, NHDWaterbody_resolvable_inDWSA!$A$1:$B$165,2,FALSE)&gt;0,"Yes","No")</f>
        <v>#N/A</v>
      </c>
    </row>
    <row r="2475" spans="1:14" x14ac:dyDescent="0.25">
      <c r="A2475" s="1" t="s">
        <v>46</v>
      </c>
      <c r="B2475" s="1">
        <v>12</v>
      </c>
      <c r="C2475" s="1">
        <v>1080000</v>
      </c>
      <c r="E2475" s="13">
        <v>6309.5766601599998</v>
      </c>
      <c r="F2475" s="13">
        <v>222843.53125</v>
      </c>
      <c r="G2475" s="13">
        <v>216533.95459000001</v>
      </c>
      <c r="H2475" s="13">
        <v>76613.895873999994</v>
      </c>
      <c r="I2475" s="13">
        <v>59039.766096400002</v>
      </c>
      <c r="J2475" s="1">
        <v>212</v>
      </c>
      <c r="K2475" s="1">
        <v>2020</v>
      </c>
      <c r="L2475" s="2">
        <v>44042</v>
      </c>
      <c r="N2475" s="17" t="e">
        <f>IF(VLOOKUP(A2475, NHDWaterbody_resolvable_inDWSA!$A$1:$B$165,2,FALSE)&gt;0,"Yes","No")</f>
        <v>#N/A</v>
      </c>
    </row>
    <row r="2476" spans="1:14" x14ac:dyDescent="0.25">
      <c r="A2476" s="1" t="s">
        <v>16</v>
      </c>
      <c r="B2476" s="1">
        <v>100</v>
      </c>
      <c r="C2476" s="1">
        <v>9000000</v>
      </c>
      <c r="E2476" s="13">
        <v>6309.5766601599998</v>
      </c>
      <c r="F2476" s="13">
        <v>862978.75</v>
      </c>
      <c r="G2476" s="13">
        <v>856669.17333999998</v>
      </c>
      <c r="H2476" s="13">
        <v>49654.6635742</v>
      </c>
      <c r="I2476" s="13">
        <v>143537.38592999999</v>
      </c>
      <c r="J2476" s="1">
        <v>212</v>
      </c>
      <c r="K2476" s="1">
        <v>2020</v>
      </c>
      <c r="L2476" s="2">
        <v>44042</v>
      </c>
      <c r="N2476" s="17" t="str">
        <f>IF(VLOOKUP(A2476, NHDWaterbody_resolvable_inDWSA!$A$1:$B$165,2,FALSE)&gt;0,"Yes","No")</f>
        <v>Yes</v>
      </c>
    </row>
    <row r="2477" spans="1:14" x14ac:dyDescent="0.25">
      <c r="A2477" s="1" t="s">
        <v>36</v>
      </c>
      <c r="B2477" s="1">
        <v>97</v>
      </c>
      <c r="C2477" s="1">
        <v>8730000</v>
      </c>
      <c r="E2477" s="13">
        <v>6309.5766601599998</v>
      </c>
      <c r="F2477" s="13">
        <v>398107.53125</v>
      </c>
      <c r="G2477" s="13">
        <v>391797.95458999998</v>
      </c>
      <c r="H2477" s="13">
        <v>31853.599715100001</v>
      </c>
      <c r="I2477" s="13">
        <v>63266.155058299999</v>
      </c>
      <c r="J2477" s="1">
        <v>212</v>
      </c>
      <c r="K2477" s="1">
        <v>2020</v>
      </c>
      <c r="L2477" s="2">
        <v>44042</v>
      </c>
      <c r="N2477" s="17" t="e">
        <f>IF(VLOOKUP(A2477, NHDWaterbody_resolvable_inDWSA!$A$1:$B$165,2,FALSE)&gt;0,"Yes","No")</f>
        <v>#N/A</v>
      </c>
    </row>
    <row r="2478" spans="1:14" x14ac:dyDescent="0.25">
      <c r="A2478" s="1" t="s">
        <v>22</v>
      </c>
      <c r="B2478" s="1">
        <v>134</v>
      </c>
      <c r="C2478" s="1">
        <v>12060000</v>
      </c>
      <c r="E2478" s="13">
        <v>6309.5766601599998</v>
      </c>
      <c r="F2478" s="13">
        <v>376704</v>
      </c>
      <c r="G2478" s="13">
        <v>370394.42333999998</v>
      </c>
      <c r="H2478" s="13">
        <v>25022.116021500002</v>
      </c>
      <c r="I2478" s="13">
        <v>49747.239186699997</v>
      </c>
      <c r="J2478" s="1">
        <v>212</v>
      </c>
      <c r="K2478" s="1">
        <v>2020</v>
      </c>
      <c r="L2478" s="2">
        <v>44042</v>
      </c>
      <c r="N2478" s="17" t="e">
        <f>IF(VLOOKUP(A2478, NHDWaterbody_resolvable_inDWSA!$A$1:$B$165,2,FALSE)&gt;0,"Yes","No")</f>
        <v>#N/A</v>
      </c>
    </row>
    <row r="2479" spans="1:14" x14ac:dyDescent="0.25">
      <c r="A2479" s="1" t="s">
        <v>19</v>
      </c>
      <c r="B2479" s="1">
        <v>37</v>
      </c>
      <c r="C2479" s="1">
        <v>3330000</v>
      </c>
      <c r="E2479" s="13">
        <v>6309.5766601599998</v>
      </c>
      <c r="F2479" s="13">
        <v>194088.640625</v>
      </c>
      <c r="G2479" s="13">
        <v>187779.06396500001</v>
      </c>
      <c r="H2479" s="13">
        <v>20539.1676916</v>
      </c>
      <c r="I2479" s="13">
        <v>37773.916974699998</v>
      </c>
      <c r="J2479" s="1">
        <v>212</v>
      </c>
      <c r="K2479" s="1">
        <v>2020</v>
      </c>
      <c r="L2479" s="2">
        <v>44042</v>
      </c>
      <c r="N2479" s="17" t="e">
        <f>IF(VLOOKUP(A2479, NHDWaterbody_resolvable_inDWSA!$A$1:$B$165,2,FALSE)&gt;0,"Yes","No")</f>
        <v>#N/A</v>
      </c>
    </row>
    <row r="2480" spans="1:14" x14ac:dyDescent="0.25">
      <c r="A2480" s="1" t="s">
        <v>27</v>
      </c>
      <c r="B2480" s="1">
        <v>276</v>
      </c>
      <c r="C2480" s="1">
        <v>24840000</v>
      </c>
      <c r="E2480" s="13">
        <v>6309.5766601599998</v>
      </c>
      <c r="F2480" s="13">
        <v>205116.34375</v>
      </c>
      <c r="G2480" s="13">
        <v>198806.76709000001</v>
      </c>
      <c r="H2480" s="13">
        <v>11609.7968502</v>
      </c>
      <c r="I2480" s="13">
        <v>22425.8525262</v>
      </c>
      <c r="J2480" s="1">
        <v>212</v>
      </c>
      <c r="K2480" s="1">
        <v>2020</v>
      </c>
      <c r="L2480" s="2">
        <v>44042</v>
      </c>
      <c r="N2480" s="17" t="e">
        <f>IF(VLOOKUP(A2480, NHDWaterbody_resolvable_inDWSA!$A$1:$B$165,2,FALSE)&gt;0,"Yes","No")</f>
        <v>#N/A</v>
      </c>
    </row>
    <row r="2481" spans="1:14" x14ac:dyDescent="0.25">
      <c r="A2481" s="1" t="s">
        <v>26</v>
      </c>
      <c r="B2481" s="1">
        <v>362</v>
      </c>
      <c r="C2481" s="1">
        <v>32580000</v>
      </c>
      <c r="E2481" s="13">
        <v>6309.5766601599998</v>
      </c>
      <c r="F2481" s="13">
        <v>277971.46875</v>
      </c>
      <c r="G2481" s="13">
        <v>271661.89208999998</v>
      </c>
      <c r="H2481" s="13">
        <v>9504.1097162599999</v>
      </c>
      <c r="I2481" s="13">
        <v>17642.125430399999</v>
      </c>
      <c r="J2481" s="1">
        <v>212</v>
      </c>
      <c r="K2481" s="1">
        <v>2020</v>
      </c>
      <c r="L2481" s="2">
        <v>44042</v>
      </c>
      <c r="N2481" s="17" t="e">
        <f>IF(VLOOKUP(A2481, NHDWaterbody_resolvable_inDWSA!$A$1:$B$165,2,FALSE)&gt;0,"Yes","No")</f>
        <v>#N/A</v>
      </c>
    </row>
    <row r="2482" spans="1:14" x14ac:dyDescent="0.25">
      <c r="A2482" s="1" t="s">
        <v>24</v>
      </c>
      <c r="B2482" s="1">
        <v>248</v>
      </c>
      <c r="C2482" s="1">
        <v>22320000</v>
      </c>
      <c r="E2482" s="13">
        <v>6309.5766601599998</v>
      </c>
      <c r="F2482" s="13">
        <v>92045</v>
      </c>
      <c r="G2482" s="13">
        <v>85735.423339800007</v>
      </c>
      <c r="H2482" s="13">
        <v>6861.8745235300003</v>
      </c>
      <c r="I2482" s="13">
        <v>6318.1392681200005</v>
      </c>
      <c r="J2482" s="1">
        <v>212</v>
      </c>
      <c r="K2482" s="1">
        <v>2020</v>
      </c>
      <c r="L2482" s="2">
        <v>44042</v>
      </c>
      <c r="N2482" s="17" t="str">
        <f>IF(VLOOKUP(A2482, NHDWaterbody_resolvable_inDWSA!$A$1:$B$165,2,FALSE)&gt;0,"Yes","No")</f>
        <v>Yes</v>
      </c>
    </row>
    <row r="2483" spans="1:14" x14ac:dyDescent="0.25">
      <c r="A2483" s="1" t="s">
        <v>25</v>
      </c>
      <c r="B2483" s="1">
        <v>46</v>
      </c>
      <c r="C2483" s="1">
        <v>4140000</v>
      </c>
      <c r="E2483" s="13">
        <v>6309.5766601599998</v>
      </c>
      <c r="F2483" s="13">
        <v>8550.6708984399993</v>
      </c>
      <c r="G2483" s="13">
        <v>2241.0942382799999</v>
      </c>
      <c r="H2483" s="13">
        <v>6392.2284625499997</v>
      </c>
      <c r="I2483" s="13">
        <v>394.10427031900002</v>
      </c>
      <c r="J2483" s="1">
        <v>212</v>
      </c>
      <c r="K2483" s="1">
        <v>2020</v>
      </c>
      <c r="L2483" s="2">
        <v>44042</v>
      </c>
      <c r="N2483" s="17" t="e">
        <f>IF(VLOOKUP(A2483, NHDWaterbody_resolvable_inDWSA!$A$1:$B$165,2,FALSE)&gt;0,"Yes","No")</f>
        <v>#N/A</v>
      </c>
    </row>
    <row r="2484" spans="1:14" x14ac:dyDescent="0.25">
      <c r="A2484" s="1" t="s">
        <v>29</v>
      </c>
      <c r="B2484" s="1">
        <v>33</v>
      </c>
      <c r="C2484" s="1">
        <v>2970000</v>
      </c>
      <c r="E2484" s="13">
        <v>6309.5766601599998</v>
      </c>
      <c r="F2484" s="13">
        <v>6309.5766601599998</v>
      </c>
      <c r="G2484" s="13">
        <v>0</v>
      </c>
      <c r="H2484" s="13">
        <v>6309.5766601599998</v>
      </c>
      <c r="I2484" s="13">
        <v>0</v>
      </c>
      <c r="J2484" s="1">
        <v>212</v>
      </c>
      <c r="K2484" s="1">
        <v>2020</v>
      </c>
      <c r="L2484" s="2">
        <v>44042</v>
      </c>
      <c r="N2484" s="17" t="e">
        <f>IF(VLOOKUP(A2484, NHDWaterbody_resolvable_inDWSA!$A$1:$B$165,2,FALSE)&gt;0,"Yes","No")</f>
        <v>#N/A</v>
      </c>
    </row>
    <row r="2485" spans="1:14" x14ac:dyDescent="0.25">
      <c r="A2485" s="1" t="s">
        <v>50</v>
      </c>
      <c r="B2485" s="1">
        <v>61</v>
      </c>
      <c r="C2485" s="1">
        <v>5490000</v>
      </c>
      <c r="E2485" s="13">
        <v>6309.5766601599998</v>
      </c>
      <c r="F2485" s="13">
        <v>6309.5766601599998</v>
      </c>
      <c r="G2485" s="13">
        <v>0</v>
      </c>
      <c r="H2485" s="13">
        <v>6309.5766601599998</v>
      </c>
      <c r="I2485" s="13">
        <v>0</v>
      </c>
      <c r="J2485" s="1">
        <v>212</v>
      </c>
      <c r="K2485" s="1">
        <v>2020</v>
      </c>
      <c r="L2485" s="2">
        <v>44042</v>
      </c>
      <c r="N2485" s="17" t="e">
        <f>IF(VLOOKUP(A2485, NHDWaterbody_resolvable_inDWSA!$A$1:$B$165,2,FALSE)&gt;0,"Yes","No")</f>
        <v>#N/A</v>
      </c>
    </row>
    <row r="2486" spans="1:14" x14ac:dyDescent="0.25">
      <c r="A2486" s="1" t="s">
        <v>40</v>
      </c>
      <c r="B2486" s="1">
        <v>11</v>
      </c>
      <c r="C2486" s="1">
        <v>990000</v>
      </c>
      <c r="E2486" s="13">
        <v>6309.5766601599998</v>
      </c>
      <c r="F2486" s="13">
        <v>6309.5766601599998</v>
      </c>
      <c r="G2486" s="13">
        <v>0</v>
      </c>
      <c r="H2486" s="13">
        <v>6309.5766601599998</v>
      </c>
      <c r="I2486" s="13">
        <v>0</v>
      </c>
      <c r="J2486" s="1">
        <v>212</v>
      </c>
      <c r="K2486" s="1">
        <v>2020</v>
      </c>
      <c r="L2486" s="2">
        <v>44042</v>
      </c>
      <c r="N2486" s="17" t="str">
        <f>IF(VLOOKUP(A2486, NHDWaterbody_resolvable_inDWSA!$A$1:$B$165,2,FALSE)&gt;0,"Yes","No")</f>
        <v>Yes</v>
      </c>
    </row>
    <row r="2487" spans="1:14" x14ac:dyDescent="0.25">
      <c r="A2487" s="1" t="s">
        <v>38</v>
      </c>
      <c r="B2487" s="1">
        <v>132</v>
      </c>
      <c r="C2487" s="1">
        <v>11880000</v>
      </c>
      <c r="E2487" s="13">
        <v>6309.5766601599998</v>
      </c>
      <c r="F2487" s="13">
        <v>6309.5766601599998</v>
      </c>
      <c r="G2487" s="13">
        <v>0</v>
      </c>
      <c r="H2487" s="13">
        <v>6309.5766601599998</v>
      </c>
      <c r="I2487" s="13">
        <v>0</v>
      </c>
      <c r="J2487" s="1">
        <v>212</v>
      </c>
      <c r="K2487" s="1">
        <v>2020</v>
      </c>
      <c r="L2487" s="2">
        <v>44042</v>
      </c>
      <c r="N2487" s="17" t="e">
        <f>IF(VLOOKUP(A2487, NHDWaterbody_resolvable_inDWSA!$A$1:$B$165,2,FALSE)&gt;0,"Yes","No")</f>
        <v>#N/A</v>
      </c>
    </row>
    <row r="2488" spans="1:14" x14ac:dyDescent="0.25">
      <c r="A2488" s="1" t="s">
        <v>30</v>
      </c>
      <c r="B2488" s="1">
        <v>565</v>
      </c>
      <c r="C2488" s="1">
        <v>50850000</v>
      </c>
      <c r="E2488" s="13">
        <v>6309.5766601599998</v>
      </c>
      <c r="F2488" s="13">
        <v>6309.5766601599998</v>
      </c>
      <c r="G2488" s="13">
        <v>0</v>
      </c>
      <c r="H2488" s="13">
        <v>6309.5766601599998</v>
      </c>
      <c r="I2488" s="13">
        <v>4.8611591227999999E-4</v>
      </c>
      <c r="J2488" s="1">
        <v>212</v>
      </c>
      <c r="K2488" s="1">
        <v>2020</v>
      </c>
      <c r="L2488" s="2">
        <v>44042</v>
      </c>
      <c r="N2488" s="17" t="e">
        <f>IF(VLOOKUP(A2488, NHDWaterbody_resolvable_inDWSA!$A$1:$B$165,2,FALSE)&gt;0,"Yes","No")</f>
        <v>#N/A</v>
      </c>
    </row>
    <row r="2489" spans="1:14" x14ac:dyDescent="0.25">
      <c r="A2489" s="1" t="s">
        <v>35</v>
      </c>
      <c r="B2489" s="1">
        <v>147</v>
      </c>
      <c r="C2489" s="1">
        <v>13230000</v>
      </c>
      <c r="E2489" s="13">
        <v>6309.5766601599998</v>
      </c>
      <c r="F2489" s="13">
        <v>6309.5766601599998</v>
      </c>
      <c r="G2489" s="13">
        <v>0</v>
      </c>
      <c r="H2489" s="13">
        <v>6309.5766601599998</v>
      </c>
      <c r="I2489" s="13">
        <v>0</v>
      </c>
      <c r="J2489" s="1">
        <v>212</v>
      </c>
      <c r="K2489" s="1">
        <v>2020</v>
      </c>
      <c r="L2489" s="2">
        <v>44042</v>
      </c>
      <c r="N2489" s="17" t="e">
        <f>IF(VLOOKUP(A2489, NHDWaterbody_resolvable_inDWSA!$A$1:$B$165,2,FALSE)&gt;0,"Yes","No")</f>
        <v>#N/A</v>
      </c>
    </row>
    <row r="2490" spans="1:14" x14ac:dyDescent="0.25">
      <c r="A2490" s="1" t="s">
        <v>54</v>
      </c>
      <c r="B2490" s="1">
        <v>36</v>
      </c>
      <c r="C2490" s="1">
        <v>3240000</v>
      </c>
      <c r="E2490" s="13">
        <v>6309.5766601599998</v>
      </c>
      <c r="F2490" s="13">
        <v>6309.5766601599998</v>
      </c>
      <c r="G2490" s="13">
        <v>0</v>
      </c>
      <c r="H2490" s="13">
        <v>6309.5766601599998</v>
      </c>
      <c r="I2490" s="13">
        <v>0</v>
      </c>
      <c r="J2490" s="1">
        <v>212</v>
      </c>
      <c r="K2490" s="1">
        <v>2020</v>
      </c>
      <c r="L2490" s="2">
        <v>44042</v>
      </c>
      <c r="N2490" s="17" t="str">
        <f>IF(VLOOKUP(A2490, NHDWaterbody_resolvable_inDWSA!$A$1:$B$165,2,FALSE)&gt;0,"Yes","No")</f>
        <v>Yes</v>
      </c>
    </row>
    <row r="2491" spans="1:14" x14ac:dyDescent="0.25">
      <c r="A2491" s="1" t="s">
        <v>28</v>
      </c>
      <c r="B2491" s="1">
        <v>111</v>
      </c>
      <c r="C2491" s="1">
        <v>9990000</v>
      </c>
      <c r="E2491" s="13">
        <v>6309.5766601599998</v>
      </c>
      <c r="F2491" s="13">
        <v>6309.5766601599998</v>
      </c>
      <c r="G2491" s="13">
        <v>0</v>
      </c>
      <c r="H2491" s="13">
        <v>6309.5766601599998</v>
      </c>
      <c r="I2491" s="13">
        <v>0</v>
      </c>
      <c r="J2491" s="1">
        <v>212</v>
      </c>
      <c r="K2491" s="1">
        <v>2020</v>
      </c>
      <c r="L2491" s="2">
        <v>44042</v>
      </c>
      <c r="N2491" s="17" t="str">
        <f>IF(VLOOKUP(A2491, NHDWaterbody_resolvable_inDWSA!$A$1:$B$165,2,FALSE)&gt;0,"Yes","No")</f>
        <v>Yes</v>
      </c>
    </row>
    <row r="2492" spans="1:14" x14ac:dyDescent="0.25">
      <c r="A2492" s="1" t="s">
        <v>41</v>
      </c>
      <c r="B2492" s="1">
        <v>28</v>
      </c>
      <c r="C2492" s="1">
        <v>2520000</v>
      </c>
      <c r="E2492" s="13">
        <v>6309.5766601599998</v>
      </c>
      <c r="F2492" s="13">
        <v>6309.5766601599998</v>
      </c>
      <c r="G2492" s="13">
        <v>0</v>
      </c>
      <c r="H2492" s="13">
        <v>6309.5766601599998</v>
      </c>
      <c r="I2492" s="13">
        <v>0</v>
      </c>
      <c r="J2492" s="1">
        <v>212</v>
      </c>
      <c r="K2492" s="1">
        <v>2020</v>
      </c>
      <c r="L2492" s="2">
        <v>44042</v>
      </c>
      <c r="N2492" s="17" t="str">
        <f>IF(VLOOKUP(A2492, NHDWaterbody_resolvable_inDWSA!$A$1:$B$165,2,FALSE)&gt;0,"Yes","No")</f>
        <v>Yes</v>
      </c>
    </row>
    <row r="2493" spans="1:14" x14ac:dyDescent="0.25">
      <c r="A2493" s="1" t="s">
        <v>39</v>
      </c>
      <c r="B2493" s="1">
        <v>37</v>
      </c>
      <c r="C2493" s="1">
        <v>3330000</v>
      </c>
      <c r="E2493" s="13">
        <v>6309.5766601599998</v>
      </c>
      <c r="F2493" s="13">
        <v>6309.5766601599998</v>
      </c>
      <c r="G2493" s="13">
        <v>0</v>
      </c>
      <c r="H2493" s="13">
        <v>6309.5766601599998</v>
      </c>
      <c r="I2493" s="13">
        <v>0</v>
      </c>
      <c r="J2493" s="1">
        <v>212</v>
      </c>
      <c r="K2493" s="1">
        <v>2020</v>
      </c>
      <c r="L2493" s="2">
        <v>44042</v>
      </c>
      <c r="N2493" s="17" t="e">
        <f>IF(VLOOKUP(A2493, NHDWaterbody_resolvable_inDWSA!$A$1:$B$165,2,FALSE)&gt;0,"Yes","No")</f>
        <v>#N/A</v>
      </c>
    </row>
    <row r="2494" spans="1:14" x14ac:dyDescent="0.25">
      <c r="A2494" s="1" t="s">
        <v>23</v>
      </c>
      <c r="B2494" s="1">
        <v>125</v>
      </c>
      <c r="C2494" s="1">
        <v>11250000</v>
      </c>
      <c r="E2494" s="13">
        <v>6309.5766601599998</v>
      </c>
      <c r="F2494" s="13">
        <v>6309.5766601599998</v>
      </c>
      <c r="G2494" s="13">
        <v>0</v>
      </c>
      <c r="H2494" s="13">
        <v>6309.5766601599998</v>
      </c>
      <c r="I2494" s="13">
        <v>0</v>
      </c>
      <c r="J2494" s="1">
        <v>212</v>
      </c>
      <c r="K2494" s="1">
        <v>2020</v>
      </c>
      <c r="L2494" s="2">
        <v>44042</v>
      </c>
      <c r="N2494" s="17" t="e">
        <f>IF(VLOOKUP(A2494, NHDWaterbody_resolvable_inDWSA!$A$1:$B$165,2,FALSE)&gt;0,"Yes","No")</f>
        <v>#N/A</v>
      </c>
    </row>
    <row r="2495" spans="1:14" x14ac:dyDescent="0.25">
      <c r="A2495" s="1" t="s">
        <v>53</v>
      </c>
      <c r="B2495" s="1">
        <v>7</v>
      </c>
      <c r="C2495" s="1">
        <v>630000</v>
      </c>
      <c r="E2495" s="13">
        <v>6309.5766601599998</v>
      </c>
      <c r="F2495" s="13">
        <v>6309.5766601599998</v>
      </c>
      <c r="G2495" s="13">
        <v>0</v>
      </c>
      <c r="H2495" s="13">
        <v>6309.5766601599998</v>
      </c>
      <c r="I2495" s="13">
        <v>0</v>
      </c>
      <c r="J2495" s="1">
        <v>212</v>
      </c>
      <c r="K2495" s="1">
        <v>2020</v>
      </c>
      <c r="L2495" s="2">
        <v>44042</v>
      </c>
      <c r="N2495" s="17" t="str">
        <f>IF(VLOOKUP(A2495, NHDWaterbody_resolvable_inDWSA!$A$1:$B$165,2,FALSE)&gt;0,"Yes","No")</f>
        <v>Yes</v>
      </c>
    </row>
    <row r="2496" spans="1:14" x14ac:dyDescent="0.25">
      <c r="A2496" s="1" t="s">
        <v>51</v>
      </c>
      <c r="B2496" s="1">
        <v>31</v>
      </c>
      <c r="C2496" s="1">
        <v>2790000</v>
      </c>
      <c r="E2496" s="13">
        <v>6309.5766601599998</v>
      </c>
      <c r="F2496" s="13">
        <v>6309.5766601599998</v>
      </c>
      <c r="G2496" s="13">
        <v>0</v>
      </c>
      <c r="H2496" s="13">
        <v>6309.5766601599998</v>
      </c>
      <c r="I2496" s="13">
        <v>0</v>
      </c>
      <c r="J2496" s="1">
        <v>212</v>
      </c>
      <c r="K2496" s="1">
        <v>2020</v>
      </c>
      <c r="L2496" s="2">
        <v>44042</v>
      </c>
      <c r="N2496" s="17" t="str">
        <f>IF(VLOOKUP(A2496, NHDWaterbody_resolvable_inDWSA!$A$1:$B$165,2,FALSE)&gt;0,"Yes","No")</f>
        <v>Yes</v>
      </c>
    </row>
    <row r="2497" spans="1:14" x14ac:dyDescent="0.25">
      <c r="A2497" s="1" t="s">
        <v>42</v>
      </c>
      <c r="B2497" s="1">
        <v>12</v>
      </c>
      <c r="C2497" s="1">
        <v>1080000</v>
      </c>
      <c r="E2497" s="13">
        <v>6309.5766601599998</v>
      </c>
      <c r="F2497" s="13">
        <v>6309.5766601599998</v>
      </c>
      <c r="G2497" s="13">
        <v>0</v>
      </c>
      <c r="H2497" s="13">
        <v>6309.5766601599998</v>
      </c>
      <c r="I2497" s="13">
        <v>0</v>
      </c>
      <c r="J2497" s="1">
        <v>212</v>
      </c>
      <c r="K2497" s="1">
        <v>2020</v>
      </c>
      <c r="L2497" s="2">
        <v>44042</v>
      </c>
      <c r="N2497" s="17" t="str">
        <f>IF(VLOOKUP(A2497, NHDWaterbody_resolvable_inDWSA!$A$1:$B$165,2,FALSE)&gt;0,"Yes","No")</f>
        <v>Yes</v>
      </c>
    </row>
    <row r="2498" spans="1:14" x14ac:dyDescent="0.25">
      <c r="A2498" s="1" t="s">
        <v>44</v>
      </c>
      <c r="B2498" s="1">
        <v>86</v>
      </c>
      <c r="C2498" s="1">
        <v>7740000</v>
      </c>
      <c r="E2498" s="13">
        <v>6309.5766601599998</v>
      </c>
      <c r="F2498" s="13">
        <v>6309.5766601599998</v>
      </c>
      <c r="G2498" s="13">
        <v>0</v>
      </c>
      <c r="H2498" s="13">
        <v>6309.5766601599998</v>
      </c>
      <c r="I2498" s="13">
        <v>0</v>
      </c>
      <c r="J2498" s="1">
        <v>212</v>
      </c>
      <c r="K2498" s="1">
        <v>2020</v>
      </c>
      <c r="L2498" s="2">
        <v>44042</v>
      </c>
      <c r="N2498" s="17" t="str">
        <f>IF(VLOOKUP(A2498, NHDWaterbody_resolvable_inDWSA!$A$1:$B$165,2,FALSE)&gt;0,"Yes","No")</f>
        <v>Yes</v>
      </c>
    </row>
    <row r="2499" spans="1:14" x14ac:dyDescent="0.25">
      <c r="A2499" s="1" t="s">
        <v>52</v>
      </c>
      <c r="B2499" s="1">
        <v>47</v>
      </c>
      <c r="C2499" s="1">
        <v>4230000</v>
      </c>
      <c r="E2499" s="13">
        <v>6309.5766601599998</v>
      </c>
      <c r="F2499" s="13">
        <v>6309.5766601599998</v>
      </c>
      <c r="G2499" s="13">
        <v>0</v>
      </c>
      <c r="H2499" s="13">
        <v>6309.5766601599998</v>
      </c>
      <c r="I2499" s="13">
        <v>0</v>
      </c>
      <c r="J2499" s="1">
        <v>212</v>
      </c>
      <c r="K2499" s="1">
        <v>2020</v>
      </c>
      <c r="L2499" s="2">
        <v>44042</v>
      </c>
      <c r="N2499" s="17" t="e">
        <f>IF(VLOOKUP(A2499, NHDWaterbody_resolvable_inDWSA!$A$1:$B$165,2,FALSE)&gt;0,"Yes","No")</f>
        <v>#N/A</v>
      </c>
    </row>
    <row r="2500" spans="1:14" x14ac:dyDescent="0.25">
      <c r="A2500" s="1" t="s">
        <v>43</v>
      </c>
      <c r="B2500" s="1">
        <v>20</v>
      </c>
      <c r="C2500" s="1">
        <v>1800000</v>
      </c>
      <c r="E2500" s="13">
        <v>6309.5766601599998</v>
      </c>
      <c r="F2500" s="13">
        <v>6309.5766601599998</v>
      </c>
      <c r="G2500" s="13">
        <v>0</v>
      </c>
      <c r="H2500" s="13">
        <v>6309.5766601599998</v>
      </c>
      <c r="I2500" s="13">
        <v>0</v>
      </c>
      <c r="J2500" s="1">
        <v>212</v>
      </c>
      <c r="K2500" s="1">
        <v>2020</v>
      </c>
      <c r="L2500" s="2">
        <v>44042</v>
      </c>
      <c r="N2500" s="17" t="e">
        <f>IF(VLOOKUP(A2500, NHDWaterbody_resolvable_inDWSA!$A$1:$B$165,2,FALSE)&gt;0,"Yes","No")</f>
        <v>#N/A</v>
      </c>
    </row>
    <row r="2501" spans="1:14" x14ac:dyDescent="0.25">
      <c r="A2501" s="1" t="s">
        <v>48</v>
      </c>
      <c r="B2501" s="1">
        <v>22</v>
      </c>
      <c r="C2501" s="1">
        <v>1980000</v>
      </c>
      <c r="E2501" s="13">
        <v>6309.5766601599998</v>
      </c>
      <c r="F2501" s="13">
        <v>6309.5766601599998</v>
      </c>
      <c r="G2501" s="13">
        <v>0</v>
      </c>
      <c r="H2501" s="13">
        <v>6309.5766601599998</v>
      </c>
      <c r="I2501" s="13">
        <v>0</v>
      </c>
      <c r="J2501" s="1">
        <v>212</v>
      </c>
      <c r="K2501" s="1">
        <v>2020</v>
      </c>
      <c r="L2501" s="2">
        <v>44042</v>
      </c>
      <c r="N2501" s="17" t="str">
        <f>IF(VLOOKUP(A2501, NHDWaterbody_resolvable_inDWSA!$A$1:$B$165,2,FALSE)&gt;0,"Yes","No")</f>
        <v>Yes</v>
      </c>
    </row>
    <row r="2502" spans="1:14" x14ac:dyDescent="0.25">
      <c r="A2502" s="1" t="s">
        <v>33</v>
      </c>
      <c r="B2502" s="1">
        <v>225</v>
      </c>
      <c r="C2502" s="1">
        <v>20250000</v>
      </c>
      <c r="E2502" s="13">
        <v>6309.5766601599998</v>
      </c>
      <c r="F2502" s="13">
        <v>6309.5766601599998</v>
      </c>
      <c r="G2502" s="13">
        <v>0</v>
      </c>
      <c r="H2502" s="13">
        <v>6309.5766601599998</v>
      </c>
      <c r="I2502" s="13">
        <v>0</v>
      </c>
      <c r="J2502" s="1">
        <v>212</v>
      </c>
      <c r="K2502" s="1">
        <v>2020</v>
      </c>
      <c r="L2502" s="2">
        <v>44042</v>
      </c>
      <c r="N2502" s="17" t="str">
        <f>IF(VLOOKUP(A2502, NHDWaterbody_resolvable_inDWSA!$A$1:$B$165,2,FALSE)&gt;0,"Yes","No")</f>
        <v>Yes</v>
      </c>
    </row>
    <row r="2503" spans="1:14" x14ac:dyDescent="0.25">
      <c r="A2503" s="1" t="s">
        <v>32</v>
      </c>
      <c r="B2503" s="1">
        <v>135</v>
      </c>
      <c r="C2503" s="1">
        <v>12150000</v>
      </c>
      <c r="E2503" s="13">
        <v>6309.5766601599998</v>
      </c>
      <c r="F2503" s="13">
        <v>6309.5766601599998</v>
      </c>
      <c r="G2503" s="13">
        <v>0</v>
      </c>
      <c r="H2503" s="13">
        <v>6309.5766601599998</v>
      </c>
      <c r="I2503" s="13">
        <v>0</v>
      </c>
      <c r="J2503" s="1">
        <v>212</v>
      </c>
      <c r="K2503" s="1">
        <v>2020</v>
      </c>
      <c r="L2503" s="2">
        <v>44042</v>
      </c>
      <c r="N2503" s="17" t="e">
        <f>IF(VLOOKUP(A2503, NHDWaterbody_resolvable_inDWSA!$A$1:$B$165,2,FALSE)&gt;0,"Yes","No")</f>
        <v>#N/A</v>
      </c>
    </row>
    <row r="2504" spans="1:14" x14ac:dyDescent="0.25">
      <c r="A2504" s="1" t="s">
        <v>13</v>
      </c>
      <c r="B2504" s="1">
        <v>27</v>
      </c>
      <c r="C2504" s="1">
        <v>2430000</v>
      </c>
      <c r="E2504" s="13">
        <v>570164.3125</v>
      </c>
      <c r="F2504" s="13">
        <v>6309576.5</v>
      </c>
      <c r="G2504" s="13">
        <v>5739412.1875</v>
      </c>
      <c r="H2504" s="13">
        <v>3103907.3125</v>
      </c>
      <c r="I2504" s="13">
        <v>1833696.35812</v>
      </c>
      <c r="J2504" s="1">
        <v>211</v>
      </c>
      <c r="K2504" s="1">
        <v>2020</v>
      </c>
      <c r="L2504" s="2">
        <v>44041</v>
      </c>
      <c r="N2504" s="17" t="e">
        <f>IF(VLOOKUP(A2504, NHDWaterbody_resolvable_inDWSA!$A$1:$B$165,2,FALSE)&gt;0,"Yes","No")</f>
        <v>#N/A</v>
      </c>
    </row>
    <row r="2505" spans="1:14" x14ac:dyDescent="0.25">
      <c r="A2505" s="1" t="s">
        <v>20</v>
      </c>
      <c r="B2505" s="1">
        <v>2552</v>
      </c>
      <c r="C2505" s="1">
        <v>229680000</v>
      </c>
      <c r="E2505" s="13">
        <v>6309.5766601599998</v>
      </c>
      <c r="F2505" s="13">
        <v>4920397</v>
      </c>
      <c r="G2505" s="13">
        <v>4914087.4233400002</v>
      </c>
      <c r="H2505" s="13">
        <v>1098514.13368</v>
      </c>
      <c r="I2505" s="13">
        <v>809521.56636099995</v>
      </c>
      <c r="J2505" s="1">
        <v>211</v>
      </c>
      <c r="K2505" s="1">
        <v>2020</v>
      </c>
      <c r="L2505" s="2">
        <v>44041</v>
      </c>
      <c r="N2505" s="17" t="e">
        <f>IF(VLOOKUP(A2505, NHDWaterbody_resolvable_inDWSA!$A$1:$B$165,2,FALSE)&gt;0,"Yes","No")</f>
        <v>#N/A</v>
      </c>
    </row>
    <row r="2506" spans="1:14" x14ac:dyDescent="0.25">
      <c r="A2506" s="1" t="s">
        <v>49</v>
      </c>
      <c r="B2506" s="1">
        <v>117</v>
      </c>
      <c r="C2506" s="1">
        <v>10530000</v>
      </c>
      <c r="E2506" s="13">
        <v>26546.0722656</v>
      </c>
      <c r="F2506" s="13">
        <v>2910718.75</v>
      </c>
      <c r="G2506" s="13">
        <v>2884172.6777300001</v>
      </c>
      <c r="H2506" s="13">
        <v>1028659.3258699999</v>
      </c>
      <c r="I2506" s="13">
        <v>651742.58645499998</v>
      </c>
      <c r="J2506" s="1">
        <v>211</v>
      </c>
      <c r="K2506" s="1">
        <v>2020</v>
      </c>
      <c r="L2506" s="2">
        <v>44041</v>
      </c>
      <c r="N2506" s="17" t="str">
        <f>IF(VLOOKUP(A2506, NHDWaterbody_resolvable_inDWSA!$A$1:$B$165,2,FALSE)&gt;0,"Yes","No")</f>
        <v>Yes</v>
      </c>
    </row>
    <row r="2507" spans="1:14" x14ac:dyDescent="0.25">
      <c r="A2507" s="1" t="s">
        <v>14</v>
      </c>
      <c r="B2507" s="1">
        <v>118</v>
      </c>
      <c r="C2507" s="1">
        <v>10620000</v>
      </c>
      <c r="E2507" s="13">
        <v>6309.5766601599998</v>
      </c>
      <c r="F2507" s="13">
        <v>2333459.5</v>
      </c>
      <c r="G2507" s="13">
        <v>2327149.9233400002</v>
      </c>
      <c r="H2507" s="13">
        <v>514850.90080900001</v>
      </c>
      <c r="I2507" s="13">
        <v>522426.23393599998</v>
      </c>
      <c r="J2507" s="1">
        <v>211</v>
      </c>
      <c r="K2507" s="1">
        <v>2020</v>
      </c>
      <c r="L2507" s="2">
        <v>44041</v>
      </c>
      <c r="N2507" s="17" t="e">
        <f>IF(VLOOKUP(A2507, NHDWaterbody_resolvable_inDWSA!$A$1:$B$165,2,FALSE)&gt;0,"Yes","No")</f>
        <v>#N/A</v>
      </c>
    </row>
    <row r="2508" spans="1:14" x14ac:dyDescent="0.25">
      <c r="A2508" s="1" t="s">
        <v>47</v>
      </c>
      <c r="B2508" s="1">
        <v>27</v>
      </c>
      <c r="C2508" s="1">
        <v>2430000</v>
      </c>
      <c r="E2508" s="13">
        <v>100000.054688</v>
      </c>
      <c r="F2508" s="13">
        <v>554626</v>
      </c>
      <c r="G2508" s="13">
        <v>454625.945313</v>
      </c>
      <c r="H2508" s="13">
        <v>291204.63425900001</v>
      </c>
      <c r="I2508" s="13">
        <v>150466.61925300001</v>
      </c>
      <c r="J2508" s="1">
        <v>211</v>
      </c>
      <c r="K2508" s="1">
        <v>2020</v>
      </c>
      <c r="L2508" s="2">
        <v>44041</v>
      </c>
      <c r="N2508" s="17" t="e">
        <f>IF(VLOOKUP(A2508, NHDWaterbody_resolvable_inDWSA!$A$1:$B$165,2,FALSE)&gt;0,"Yes","No")</f>
        <v>#N/A</v>
      </c>
    </row>
    <row r="2509" spans="1:14" x14ac:dyDescent="0.25">
      <c r="A2509" s="1" t="s">
        <v>37</v>
      </c>
      <c r="B2509" s="1">
        <v>126</v>
      </c>
      <c r="C2509" s="1">
        <v>11340000</v>
      </c>
      <c r="E2509" s="13">
        <v>6309.5766601599998</v>
      </c>
      <c r="F2509" s="13">
        <v>2535130.25</v>
      </c>
      <c r="G2509" s="13">
        <v>2528820.6733400002</v>
      </c>
      <c r="H2509" s="13">
        <v>212075.46550300001</v>
      </c>
      <c r="I2509" s="13">
        <v>346322.854131</v>
      </c>
      <c r="J2509" s="1">
        <v>211</v>
      </c>
      <c r="K2509" s="1">
        <v>2020</v>
      </c>
      <c r="L2509" s="2">
        <v>44041</v>
      </c>
      <c r="N2509" s="17" t="e">
        <f>IF(VLOOKUP(A2509, NHDWaterbody_resolvable_inDWSA!$A$1:$B$165,2,FALSE)&gt;0,"Yes","No")</f>
        <v>#N/A</v>
      </c>
    </row>
    <row r="2510" spans="1:14" x14ac:dyDescent="0.25">
      <c r="A2510" s="1" t="s">
        <v>31</v>
      </c>
      <c r="B2510" s="1">
        <v>116</v>
      </c>
      <c r="C2510" s="1">
        <v>10440000</v>
      </c>
      <c r="E2510" s="13">
        <v>6309.5766601599998</v>
      </c>
      <c r="F2510" s="13">
        <v>711213.875</v>
      </c>
      <c r="G2510" s="13">
        <v>704904.29833999998</v>
      </c>
      <c r="H2510" s="13">
        <v>128239.984998</v>
      </c>
      <c r="I2510" s="13">
        <v>176114.75863699999</v>
      </c>
      <c r="J2510" s="1">
        <v>211</v>
      </c>
      <c r="K2510" s="1">
        <v>2020</v>
      </c>
      <c r="L2510" s="2">
        <v>44041</v>
      </c>
      <c r="N2510" s="17" t="e">
        <f>IF(VLOOKUP(A2510, NHDWaterbody_resolvable_inDWSA!$A$1:$B$165,2,FALSE)&gt;0,"Yes","No")</f>
        <v>#N/A</v>
      </c>
    </row>
    <row r="2511" spans="1:14" x14ac:dyDescent="0.25">
      <c r="A2511" s="1" t="s">
        <v>16</v>
      </c>
      <c r="B2511" s="1">
        <v>86</v>
      </c>
      <c r="C2511" s="1">
        <v>7740000</v>
      </c>
      <c r="E2511" s="13">
        <v>6309.5766601599998</v>
      </c>
      <c r="F2511" s="13">
        <v>554626</v>
      </c>
      <c r="G2511" s="13">
        <v>548316.42333999998</v>
      </c>
      <c r="H2511" s="13">
        <v>59858.425622299997</v>
      </c>
      <c r="I2511" s="13">
        <v>117829.81677400001</v>
      </c>
      <c r="J2511" s="1">
        <v>211</v>
      </c>
      <c r="K2511" s="1">
        <v>2020</v>
      </c>
      <c r="L2511" s="2">
        <v>44041</v>
      </c>
      <c r="N2511" s="17" t="str">
        <f>IF(VLOOKUP(A2511, NHDWaterbody_resolvable_inDWSA!$A$1:$B$165,2,FALSE)&gt;0,"Yes","No")</f>
        <v>Yes</v>
      </c>
    </row>
    <row r="2512" spans="1:14" x14ac:dyDescent="0.25">
      <c r="A2512" s="1" t="s">
        <v>28</v>
      </c>
      <c r="B2512" s="1">
        <v>46</v>
      </c>
      <c r="C2512" s="1">
        <v>4140000</v>
      </c>
      <c r="E2512" s="13">
        <v>6309.5766601599998</v>
      </c>
      <c r="F2512" s="13">
        <v>147231.328125</v>
      </c>
      <c r="G2512" s="13">
        <v>140921.75146500001</v>
      </c>
      <c r="H2512" s="13">
        <v>12349.3810717</v>
      </c>
      <c r="I2512" s="13">
        <v>28332.282346200001</v>
      </c>
      <c r="J2512" s="1">
        <v>211</v>
      </c>
      <c r="K2512" s="1">
        <v>2020</v>
      </c>
      <c r="L2512" s="2">
        <v>44041</v>
      </c>
      <c r="N2512" s="17" t="str">
        <f>IF(VLOOKUP(A2512, NHDWaterbody_resolvable_inDWSA!$A$1:$B$165,2,FALSE)&gt;0,"Yes","No")</f>
        <v>Yes</v>
      </c>
    </row>
    <row r="2513" spans="1:14" x14ac:dyDescent="0.25">
      <c r="A2513" s="1" t="s">
        <v>36</v>
      </c>
      <c r="B2513" s="1">
        <v>96</v>
      </c>
      <c r="C2513" s="1">
        <v>8640000</v>
      </c>
      <c r="E2513" s="13">
        <v>6309.5766601599998</v>
      </c>
      <c r="F2513" s="13">
        <v>147231.328125</v>
      </c>
      <c r="G2513" s="13">
        <v>140921.75146500001</v>
      </c>
      <c r="H2513" s="13">
        <v>10472.984263099999</v>
      </c>
      <c r="I2513" s="13">
        <v>18436.863272099999</v>
      </c>
      <c r="J2513" s="1">
        <v>211</v>
      </c>
      <c r="K2513" s="1">
        <v>2020</v>
      </c>
      <c r="L2513" s="2">
        <v>44041</v>
      </c>
      <c r="N2513" s="17" t="e">
        <f>IF(VLOOKUP(A2513, NHDWaterbody_resolvable_inDWSA!$A$1:$B$165,2,FALSE)&gt;0,"Yes","No")</f>
        <v>#N/A</v>
      </c>
    </row>
    <row r="2514" spans="1:14" x14ac:dyDescent="0.25">
      <c r="A2514" s="1" t="s">
        <v>24</v>
      </c>
      <c r="B2514" s="1">
        <v>259</v>
      </c>
      <c r="C2514" s="1">
        <v>23310000</v>
      </c>
      <c r="E2514" s="13">
        <v>6309.5766601599998</v>
      </c>
      <c r="F2514" s="13">
        <v>128233.140625</v>
      </c>
      <c r="G2514" s="13">
        <v>121923.56396499999</v>
      </c>
      <c r="H2514" s="13">
        <v>7131.5409270199998</v>
      </c>
      <c r="I2514" s="13">
        <v>9416.3729687600007</v>
      </c>
      <c r="J2514" s="1">
        <v>211</v>
      </c>
      <c r="K2514" s="1">
        <v>2020</v>
      </c>
      <c r="L2514" s="2">
        <v>44041</v>
      </c>
      <c r="N2514" s="17" t="str">
        <f>IF(VLOOKUP(A2514, NHDWaterbody_resolvable_inDWSA!$A$1:$B$165,2,FALSE)&gt;0,"Yes","No")</f>
        <v>Yes</v>
      </c>
    </row>
    <row r="2515" spans="1:14" x14ac:dyDescent="0.25">
      <c r="A2515" s="1" t="s">
        <v>40</v>
      </c>
      <c r="B2515" s="1">
        <v>23</v>
      </c>
      <c r="C2515" s="1">
        <v>2070000</v>
      </c>
      <c r="E2515" s="13">
        <v>6309.5766601599998</v>
      </c>
      <c r="F2515" s="13">
        <v>6309.5766601599998</v>
      </c>
      <c r="G2515" s="13">
        <v>0</v>
      </c>
      <c r="H2515" s="13">
        <v>6309.5766601599998</v>
      </c>
      <c r="I2515" s="13">
        <v>0</v>
      </c>
      <c r="J2515" s="1">
        <v>211</v>
      </c>
      <c r="K2515" s="1">
        <v>2020</v>
      </c>
      <c r="L2515" s="2">
        <v>44041</v>
      </c>
      <c r="N2515" s="17" t="str">
        <f>IF(VLOOKUP(A2515, NHDWaterbody_resolvable_inDWSA!$A$1:$B$165,2,FALSE)&gt;0,"Yes","No")</f>
        <v>Yes</v>
      </c>
    </row>
    <row r="2516" spans="1:14" x14ac:dyDescent="0.25">
      <c r="A2516" s="1" t="s">
        <v>38</v>
      </c>
      <c r="B2516" s="1">
        <v>161</v>
      </c>
      <c r="C2516" s="1">
        <v>14490000</v>
      </c>
      <c r="E2516" s="13">
        <v>6309.5766601599998</v>
      </c>
      <c r="F2516" s="13">
        <v>6309.5766601599998</v>
      </c>
      <c r="G2516" s="13">
        <v>0</v>
      </c>
      <c r="H2516" s="13">
        <v>6309.5766601599998</v>
      </c>
      <c r="I2516" s="13">
        <v>0</v>
      </c>
      <c r="J2516" s="1">
        <v>211</v>
      </c>
      <c r="K2516" s="1">
        <v>2020</v>
      </c>
      <c r="L2516" s="2">
        <v>44041</v>
      </c>
      <c r="N2516" s="17" t="e">
        <f>IF(VLOOKUP(A2516, NHDWaterbody_resolvable_inDWSA!$A$1:$B$165,2,FALSE)&gt;0,"Yes","No")</f>
        <v>#N/A</v>
      </c>
    </row>
    <row r="2517" spans="1:14" x14ac:dyDescent="0.25">
      <c r="A2517" s="1" t="s">
        <v>30</v>
      </c>
      <c r="B2517" s="1">
        <v>464</v>
      </c>
      <c r="C2517" s="1">
        <v>41760000</v>
      </c>
      <c r="E2517" s="13">
        <v>6309.5766601599998</v>
      </c>
      <c r="F2517" s="13">
        <v>6309.5766601599998</v>
      </c>
      <c r="G2517" s="13">
        <v>0</v>
      </c>
      <c r="H2517" s="13">
        <v>6309.5766601599998</v>
      </c>
      <c r="I2517" s="13">
        <v>0</v>
      </c>
      <c r="J2517" s="1">
        <v>211</v>
      </c>
      <c r="K2517" s="1">
        <v>2020</v>
      </c>
      <c r="L2517" s="2">
        <v>44041</v>
      </c>
      <c r="N2517" s="17" t="e">
        <f>IF(VLOOKUP(A2517, NHDWaterbody_resolvable_inDWSA!$A$1:$B$165,2,FALSE)&gt;0,"Yes","No")</f>
        <v>#N/A</v>
      </c>
    </row>
    <row r="2518" spans="1:14" x14ac:dyDescent="0.25">
      <c r="A2518" s="1" t="s">
        <v>35</v>
      </c>
      <c r="B2518" s="1">
        <v>153</v>
      </c>
      <c r="C2518" s="1">
        <v>13770000</v>
      </c>
      <c r="E2518" s="13">
        <v>6309.5766601599998</v>
      </c>
      <c r="F2518" s="13">
        <v>6309.5766601599998</v>
      </c>
      <c r="G2518" s="13">
        <v>0</v>
      </c>
      <c r="H2518" s="13">
        <v>6309.5766601599998</v>
      </c>
      <c r="I2518" s="13">
        <v>0</v>
      </c>
      <c r="J2518" s="1">
        <v>211</v>
      </c>
      <c r="K2518" s="1">
        <v>2020</v>
      </c>
      <c r="L2518" s="2">
        <v>44041</v>
      </c>
      <c r="N2518" s="17" t="e">
        <f>IF(VLOOKUP(A2518, NHDWaterbody_resolvable_inDWSA!$A$1:$B$165,2,FALSE)&gt;0,"Yes","No")</f>
        <v>#N/A</v>
      </c>
    </row>
    <row r="2519" spans="1:14" x14ac:dyDescent="0.25">
      <c r="A2519" s="1" t="s">
        <v>54</v>
      </c>
      <c r="B2519" s="1">
        <v>29</v>
      </c>
      <c r="C2519" s="1">
        <v>2610000</v>
      </c>
      <c r="E2519" s="13">
        <v>6309.5766601599998</v>
      </c>
      <c r="F2519" s="13">
        <v>6309.5766601599998</v>
      </c>
      <c r="G2519" s="13">
        <v>0</v>
      </c>
      <c r="H2519" s="13">
        <v>6309.5766601599998</v>
      </c>
      <c r="I2519" s="13">
        <v>0</v>
      </c>
      <c r="J2519" s="1">
        <v>211</v>
      </c>
      <c r="K2519" s="1">
        <v>2020</v>
      </c>
      <c r="L2519" s="2">
        <v>44041</v>
      </c>
      <c r="N2519" s="17" t="str">
        <f>IF(VLOOKUP(A2519, NHDWaterbody_resolvable_inDWSA!$A$1:$B$165,2,FALSE)&gt;0,"Yes","No")</f>
        <v>Yes</v>
      </c>
    </row>
    <row r="2520" spans="1:14" x14ac:dyDescent="0.25">
      <c r="A2520" s="1" t="s">
        <v>41</v>
      </c>
      <c r="B2520" s="1">
        <v>40</v>
      </c>
      <c r="C2520" s="1">
        <v>3600000</v>
      </c>
      <c r="E2520" s="13">
        <v>6309.5766601599998</v>
      </c>
      <c r="F2520" s="13">
        <v>6309.5766601599998</v>
      </c>
      <c r="G2520" s="13">
        <v>0</v>
      </c>
      <c r="H2520" s="13">
        <v>6309.5766601599998</v>
      </c>
      <c r="I2520" s="13">
        <v>0</v>
      </c>
      <c r="J2520" s="1">
        <v>211</v>
      </c>
      <c r="K2520" s="1">
        <v>2020</v>
      </c>
      <c r="L2520" s="2">
        <v>44041</v>
      </c>
      <c r="N2520" s="17" t="str">
        <f>IF(VLOOKUP(A2520, NHDWaterbody_resolvable_inDWSA!$A$1:$B$165,2,FALSE)&gt;0,"Yes","No")</f>
        <v>Yes</v>
      </c>
    </row>
    <row r="2521" spans="1:14" x14ac:dyDescent="0.25">
      <c r="A2521" s="1" t="s">
        <v>39</v>
      </c>
      <c r="B2521" s="1">
        <v>39</v>
      </c>
      <c r="C2521" s="1">
        <v>3510000</v>
      </c>
      <c r="E2521" s="13">
        <v>6309.5766601599998</v>
      </c>
      <c r="F2521" s="13">
        <v>6309.5766601599998</v>
      </c>
      <c r="G2521" s="13">
        <v>0</v>
      </c>
      <c r="H2521" s="13">
        <v>6309.5766601599998</v>
      </c>
      <c r="I2521" s="13">
        <v>0</v>
      </c>
      <c r="J2521" s="1">
        <v>211</v>
      </c>
      <c r="K2521" s="1">
        <v>2020</v>
      </c>
      <c r="L2521" s="2">
        <v>44041</v>
      </c>
      <c r="N2521" s="17" t="e">
        <f>IF(VLOOKUP(A2521, NHDWaterbody_resolvable_inDWSA!$A$1:$B$165,2,FALSE)&gt;0,"Yes","No")</f>
        <v>#N/A</v>
      </c>
    </row>
    <row r="2522" spans="1:14" x14ac:dyDescent="0.25">
      <c r="A2522" s="1" t="s">
        <v>53</v>
      </c>
      <c r="B2522" s="1">
        <v>6</v>
      </c>
      <c r="C2522" s="1">
        <v>540000</v>
      </c>
      <c r="E2522" s="13">
        <v>6309.5766601599998</v>
      </c>
      <c r="F2522" s="13">
        <v>6309.5766601599998</v>
      </c>
      <c r="G2522" s="13">
        <v>0</v>
      </c>
      <c r="H2522" s="13">
        <v>6309.5766601599998</v>
      </c>
      <c r="I2522" s="13">
        <v>0</v>
      </c>
      <c r="J2522" s="1">
        <v>211</v>
      </c>
      <c r="K2522" s="1">
        <v>2020</v>
      </c>
      <c r="L2522" s="2">
        <v>44041</v>
      </c>
      <c r="N2522" s="17" t="str">
        <f>IF(VLOOKUP(A2522, NHDWaterbody_resolvable_inDWSA!$A$1:$B$165,2,FALSE)&gt;0,"Yes","No")</f>
        <v>Yes</v>
      </c>
    </row>
    <row r="2523" spans="1:14" x14ac:dyDescent="0.25">
      <c r="A2523" s="1" t="s">
        <v>51</v>
      </c>
      <c r="B2523" s="1">
        <v>31</v>
      </c>
      <c r="C2523" s="1">
        <v>2790000</v>
      </c>
      <c r="E2523" s="13">
        <v>6309.5766601599998</v>
      </c>
      <c r="F2523" s="13">
        <v>6309.5766601599998</v>
      </c>
      <c r="G2523" s="13">
        <v>0</v>
      </c>
      <c r="H2523" s="13">
        <v>6309.5766601599998</v>
      </c>
      <c r="I2523" s="13">
        <v>0</v>
      </c>
      <c r="J2523" s="1">
        <v>211</v>
      </c>
      <c r="K2523" s="1">
        <v>2020</v>
      </c>
      <c r="L2523" s="2">
        <v>44041</v>
      </c>
      <c r="N2523" s="17" t="str">
        <f>IF(VLOOKUP(A2523, NHDWaterbody_resolvable_inDWSA!$A$1:$B$165,2,FALSE)&gt;0,"Yes","No")</f>
        <v>Yes</v>
      </c>
    </row>
    <row r="2524" spans="1:14" x14ac:dyDescent="0.25">
      <c r="A2524" s="1" t="s">
        <v>42</v>
      </c>
      <c r="B2524" s="1">
        <v>38</v>
      </c>
      <c r="C2524" s="1">
        <v>3420000</v>
      </c>
      <c r="E2524" s="13">
        <v>6309.5766601599998</v>
      </c>
      <c r="F2524" s="13">
        <v>6309.5766601599998</v>
      </c>
      <c r="G2524" s="13">
        <v>0</v>
      </c>
      <c r="H2524" s="13">
        <v>6309.5766601599998</v>
      </c>
      <c r="I2524" s="13">
        <v>0</v>
      </c>
      <c r="J2524" s="1">
        <v>211</v>
      </c>
      <c r="K2524" s="1">
        <v>2020</v>
      </c>
      <c r="L2524" s="2">
        <v>44041</v>
      </c>
      <c r="N2524" s="17" t="str">
        <f>IF(VLOOKUP(A2524, NHDWaterbody_resolvable_inDWSA!$A$1:$B$165,2,FALSE)&gt;0,"Yes","No")</f>
        <v>Yes</v>
      </c>
    </row>
    <row r="2525" spans="1:14" x14ac:dyDescent="0.25">
      <c r="A2525" s="1" t="s">
        <v>25</v>
      </c>
      <c r="B2525" s="1">
        <v>46</v>
      </c>
      <c r="C2525" s="1">
        <v>4140000</v>
      </c>
      <c r="E2525" s="13">
        <v>6309.5766601599998</v>
      </c>
      <c r="F2525" s="13">
        <v>6309.5766601599998</v>
      </c>
      <c r="G2525" s="13">
        <v>0</v>
      </c>
      <c r="H2525" s="13">
        <v>6309.5766601599998</v>
      </c>
      <c r="I2525" s="13">
        <v>0</v>
      </c>
      <c r="J2525" s="1">
        <v>211</v>
      </c>
      <c r="K2525" s="1">
        <v>2020</v>
      </c>
      <c r="L2525" s="2">
        <v>44041</v>
      </c>
      <c r="N2525" s="17" t="e">
        <f>IF(VLOOKUP(A2525, NHDWaterbody_resolvable_inDWSA!$A$1:$B$165,2,FALSE)&gt;0,"Yes","No")</f>
        <v>#N/A</v>
      </c>
    </row>
    <row r="2526" spans="1:14" x14ac:dyDescent="0.25">
      <c r="A2526" s="1" t="s">
        <v>44</v>
      </c>
      <c r="B2526" s="1">
        <v>90</v>
      </c>
      <c r="C2526" s="1">
        <v>8100000</v>
      </c>
      <c r="E2526" s="13">
        <v>6309.5766601599998</v>
      </c>
      <c r="F2526" s="13">
        <v>6309.5766601599998</v>
      </c>
      <c r="G2526" s="13">
        <v>0</v>
      </c>
      <c r="H2526" s="13">
        <v>6309.5766601599998</v>
      </c>
      <c r="I2526" s="13">
        <v>0</v>
      </c>
      <c r="J2526" s="1">
        <v>211</v>
      </c>
      <c r="K2526" s="1">
        <v>2020</v>
      </c>
      <c r="L2526" s="2">
        <v>44041</v>
      </c>
      <c r="N2526" s="17" t="str">
        <f>IF(VLOOKUP(A2526, NHDWaterbody_resolvable_inDWSA!$A$1:$B$165,2,FALSE)&gt;0,"Yes","No")</f>
        <v>Yes</v>
      </c>
    </row>
    <row r="2527" spans="1:14" x14ac:dyDescent="0.25">
      <c r="A2527" s="1" t="s">
        <v>52</v>
      </c>
      <c r="B2527" s="1">
        <v>46</v>
      </c>
      <c r="C2527" s="1">
        <v>4140000</v>
      </c>
      <c r="E2527" s="13">
        <v>6309.5766601599998</v>
      </c>
      <c r="F2527" s="13">
        <v>6309.5766601599998</v>
      </c>
      <c r="G2527" s="13">
        <v>0</v>
      </c>
      <c r="H2527" s="13">
        <v>6309.5766601599998</v>
      </c>
      <c r="I2527" s="13">
        <v>0</v>
      </c>
      <c r="J2527" s="1">
        <v>211</v>
      </c>
      <c r="K2527" s="1">
        <v>2020</v>
      </c>
      <c r="L2527" s="2">
        <v>44041</v>
      </c>
      <c r="N2527" s="17" t="e">
        <f>IF(VLOOKUP(A2527, NHDWaterbody_resolvable_inDWSA!$A$1:$B$165,2,FALSE)&gt;0,"Yes","No")</f>
        <v>#N/A</v>
      </c>
    </row>
    <row r="2528" spans="1:14" x14ac:dyDescent="0.25">
      <c r="A2528" s="1" t="s">
        <v>43</v>
      </c>
      <c r="B2528" s="1">
        <v>10</v>
      </c>
      <c r="C2528" s="1">
        <v>900000</v>
      </c>
      <c r="E2528" s="13">
        <v>6309.5766601599998</v>
      </c>
      <c r="F2528" s="13">
        <v>6309.5766601599998</v>
      </c>
      <c r="G2528" s="13">
        <v>0</v>
      </c>
      <c r="H2528" s="13">
        <v>6309.5766601599998</v>
      </c>
      <c r="I2528" s="13">
        <v>0</v>
      </c>
      <c r="J2528" s="1">
        <v>211</v>
      </c>
      <c r="K2528" s="1">
        <v>2020</v>
      </c>
      <c r="L2528" s="2">
        <v>44041</v>
      </c>
      <c r="N2528" s="17" t="e">
        <f>IF(VLOOKUP(A2528, NHDWaterbody_resolvable_inDWSA!$A$1:$B$165,2,FALSE)&gt;0,"Yes","No")</f>
        <v>#N/A</v>
      </c>
    </row>
    <row r="2529" spans="1:14" x14ac:dyDescent="0.25">
      <c r="A2529" s="1" t="s">
        <v>48</v>
      </c>
      <c r="B2529" s="1">
        <v>21</v>
      </c>
      <c r="C2529" s="1">
        <v>1890000</v>
      </c>
      <c r="E2529" s="13">
        <v>6309.5766601599998</v>
      </c>
      <c r="F2529" s="13">
        <v>6309.5766601599998</v>
      </c>
      <c r="G2529" s="13">
        <v>0</v>
      </c>
      <c r="H2529" s="13">
        <v>6309.5766601599998</v>
      </c>
      <c r="I2529" s="13">
        <v>0</v>
      </c>
      <c r="J2529" s="1">
        <v>211</v>
      </c>
      <c r="K2529" s="1">
        <v>2020</v>
      </c>
      <c r="L2529" s="2">
        <v>44041</v>
      </c>
      <c r="N2529" s="17" t="str">
        <f>IF(VLOOKUP(A2529, NHDWaterbody_resolvable_inDWSA!$A$1:$B$165,2,FALSE)&gt;0,"Yes","No")</f>
        <v>Yes</v>
      </c>
    </row>
    <row r="2530" spans="1:14" x14ac:dyDescent="0.25">
      <c r="A2530" s="1" t="s">
        <v>33</v>
      </c>
      <c r="B2530" s="1">
        <v>223</v>
      </c>
      <c r="C2530" s="1">
        <v>20070000</v>
      </c>
      <c r="E2530" s="13">
        <v>6309.5766601599998</v>
      </c>
      <c r="F2530" s="13">
        <v>6309.5766601599998</v>
      </c>
      <c r="G2530" s="13">
        <v>0</v>
      </c>
      <c r="H2530" s="13">
        <v>6309.5766601599998</v>
      </c>
      <c r="I2530" s="13">
        <v>0</v>
      </c>
      <c r="J2530" s="1">
        <v>211</v>
      </c>
      <c r="K2530" s="1">
        <v>2020</v>
      </c>
      <c r="L2530" s="2">
        <v>44041</v>
      </c>
      <c r="N2530" s="17" t="str">
        <f>IF(VLOOKUP(A2530, NHDWaterbody_resolvable_inDWSA!$A$1:$B$165,2,FALSE)&gt;0,"Yes","No")</f>
        <v>Yes</v>
      </c>
    </row>
    <row r="2531" spans="1:14" x14ac:dyDescent="0.25">
      <c r="A2531" s="1" t="s">
        <v>13</v>
      </c>
      <c r="B2531" s="1">
        <v>8</v>
      </c>
      <c r="C2531" s="1">
        <v>720000</v>
      </c>
      <c r="E2531" s="13">
        <v>887156.375</v>
      </c>
      <c r="F2531" s="13">
        <v>5649374</v>
      </c>
      <c r="G2531" s="13">
        <v>4762217.625</v>
      </c>
      <c r="H2531" s="13">
        <v>3434806.75</v>
      </c>
      <c r="I2531" s="13">
        <v>1595031.6397500001</v>
      </c>
      <c r="J2531" s="1">
        <v>210</v>
      </c>
      <c r="K2531" s="1">
        <v>2020</v>
      </c>
      <c r="L2531" s="2">
        <v>44040</v>
      </c>
      <c r="N2531" s="17" t="e">
        <f>IF(VLOOKUP(A2531, NHDWaterbody_resolvable_inDWSA!$A$1:$B$165,2,FALSE)&gt;0,"Yes","No")</f>
        <v>#N/A</v>
      </c>
    </row>
    <row r="2532" spans="1:14" x14ac:dyDescent="0.25">
      <c r="A2532" s="1" t="s">
        <v>49</v>
      </c>
      <c r="B2532" s="1">
        <v>115</v>
      </c>
      <c r="C2532" s="1">
        <v>10350000</v>
      </c>
      <c r="E2532" s="13">
        <v>6309.5766601599998</v>
      </c>
      <c r="F2532" s="13">
        <v>3435581.5</v>
      </c>
      <c r="G2532" s="13">
        <v>3429271.9233400002</v>
      </c>
      <c r="H2532" s="13">
        <v>1132076.26456</v>
      </c>
      <c r="I2532" s="13">
        <v>756171.87906099996</v>
      </c>
      <c r="J2532" s="1">
        <v>210</v>
      </c>
      <c r="K2532" s="1">
        <v>2020</v>
      </c>
      <c r="L2532" s="2">
        <v>44040</v>
      </c>
      <c r="N2532" s="17" t="str">
        <f>IF(VLOOKUP(A2532, NHDWaterbody_resolvable_inDWSA!$A$1:$B$165,2,FALSE)&gt;0,"Yes","No")</f>
        <v>Yes</v>
      </c>
    </row>
    <row r="2533" spans="1:14" x14ac:dyDescent="0.25">
      <c r="A2533" s="1" t="s">
        <v>20</v>
      </c>
      <c r="B2533" s="1">
        <v>2539</v>
      </c>
      <c r="C2533" s="1">
        <v>228510000</v>
      </c>
      <c r="E2533" s="13">
        <v>6309.5766601599998</v>
      </c>
      <c r="F2533" s="13">
        <v>3531832.5</v>
      </c>
      <c r="G2533" s="13">
        <v>3525522.9233400002</v>
      </c>
      <c r="H2533" s="13">
        <v>961135.90106299997</v>
      </c>
      <c r="I2533" s="13">
        <v>622378.56255100004</v>
      </c>
      <c r="J2533" s="1">
        <v>210</v>
      </c>
      <c r="K2533" s="1">
        <v>2020</v>
      </c>
      <c r="L2533" s="2">
        <v>44040</v>
      </c>
      <c r="N2533" s="17" t="e">
        <f>IF(VLOOKUP(A2533, NHDWaterbody_resolvable_inDWSA!$A$1:$B$165,2,FALSE)&gt;0,"Yes","No")</f>
        <v>#N/A</v>
      </c>
    </row>
    <row r="2534" spans="1:14" x14ac:dyDescent="0.25">
      <c r="A2534" s="1" t="s">
        <v>18</v>
      </c>
      <c r="B2534" s="1">
        <v>76</v>
      </c>
      <c r="C2534" s="1">
        <v>6840000</v>
      </c>
      <c r="E2534" s="13">
        <v>6309.5766601599998</v>
      </c>
      <c r="F2534" s="13">
        <v>2147831.75</v>
      </c>
      <c r="G2534" s="13">
        <v>2141522.1733400002</v>
      </c>
      <c r="H2534" s="13">
        <v>672897.54881499999</v>
      </c>
      <c r="I2534" s="13">
        <v>497970.321084</v>
      </c>
      <c r="J2534" s="1">
        <v>210</v>
      </c>
      <c r="K2534" s="1">
        <v>2020</v>
      </c>
      <c r="L2534" s="2">
        <v>44040</v>
      </c>
      <c r="N2534" s="17" t="e">
        <f>IF(VLOOKUP(A2534, NHDWaterbody_resolvable_inDWSA!$A$1:$B$165,2,FALSE)&gt;0,"Yes","No")</f>
        <v>#N/A</v>
      </c>
    </row>
    <row r="2535" spans="1:14" x14ac:dyDescent="0.25">
      <c r="A2535" s="1" t="s">
        <v>34</v>
      </c>
      <c r="B2535" s="1">
        <v>33</v>
      </c>
      <c r="C2535" s="1">
        <v>2970000</v>
      </c>
      <c r="E2535" s="13">
        <v>128233.140625</v>
      </c>
      <c r="F2535" s="13">
        <v>1380384.625</v>
      </c>
      <c r="G2535" s="13">
        <v>1252151.48438</v>
      </c>
      <c r="H2535" s="13">
        <v>592204.35606100003</v>
      </c>
      <c r="I2535" s="13">
        <v>353832.19851900003</v>
      </c>
      <c r="J2535" s="1">
        <v>210</v>
      </c>
      <c r="K2535" s="1">
        <v>2020</v>
      </c>
      <c r="L2535" s="2">
        <v>44040</v>
      </c>
      <c r="N2535" s="17" t="str">
        <f>IF(VLOOKUP(A2535, NHDWaterbody_resolvable_inDWSA!$A$1:$B$165,2,FALSE)&gt;0,"Yes","No")</f>
        <v>Yes</v>
      </c>
    </row>
    <row r="2536" spans="1:14" x14ac:dyDescent="0.25">
      <c r="A2536" s="1" t="s">
        <v>47</v>
      </c>
      <c r="B2536" s="1">
        <v>32</v>
      </c>
      <c r="C2536" s="1">
        <v>2880000</v>
      </c>
      <c r="E2536" s="13">
        <v>6309.5766601599998</v>
      </c>
      <c r="F2536" s="13">
        <v>1419058.125</v>
      </c>
      <c r="G2536" s="13">
        <v>1412748.54834</v>
      </c>
      <c r="H2536" s="13">
        <v>487679.45611600002</v>
      </c>
      <c r="I2536" s="13">
        <v>340010.78217999998</v>
      </c>
      <c r="J2536" s="1">
        <v>210</v>
      </c>
      <c r="K2536" s="1">
        <v>2020</v>
      </c>
      <c r="L2536" s="2">
        <v>44040</v>
      </c>
      <c r="N2536" s="17" t="e">
        <f>IF(VLOOKUP(A2536, NHDWaterbody_resolvable_inDWSA!$A$1:$B$165,2,FALSE)&gt;0,"Yes","No")</f>
        <v>#N/A</v>
      </c>
    </row>
    <row r="2537" spans="1:14" x14ac:dyDescent="0.25">
      <c r="A2537" s="1" t="s">
        <v>37</v>
      </c>
      <c r="B2537" s="1">
        <v>94</v>
      </c>
      <c r="C2537" s="1">
        <v>8460000</v>
      </c>
      <c r="E2537" s="13">
        <v>6309.5766601599998</v>
      </c>
      <c r="F2537" s="13">
        <v>2679169.5</v>
      </c>
      <c r="G2537" s="13">
        <v>2672859.9233400002</v>
      </c>
      <c r="H2537" s="13">
        <v>445398.33385499998</v>
      </c>
      <c r="I2537" s="13">
        <v>522315.321321</v>
      </c>
      <c r="J2537" s="1">
        <v>210</v>
      </c>
      <c r="K2537" s="1">
        <v>2020</v>
      </c>
      <c r="L2537" s="2">
        <v>44040</v>
      </c>
      <c r="N2537" s="17" t="e">
        <f>IF(VLOOKUP(A2537, NHDWaterbody_resolvable_inDWSA!$A$1:$B$165,2,FALSE)&gt;0,"Yes","No")</f>
        <v>#N/A</v>
      </c>
    </row>
    <row r="2538" spans="1:14" x14ac:dyDescent="0.25">
      <c r="A2538" s="1" t="s">
        <v>14</v>
      </c>
      <c r="B2538" s="1">
        <v>114</v>
      </c>
      <c r="C2538" s="1">
        <v>10260000</v>
      </c>
      <c r="E2538" s="13">
        <v>6309.5766601599998</v>
      </c>
      <c r="F2538" s="13">
        <v>1923092.5</v>
      </c>
      <c r="G2538" s="13">
        <v>1916782.92334</v>
      </c>
      <c r="H2538" s="13">
        <v>440291.75616300001</v>
      </c>
      <c r="I2538" s="13">
        <v>471575.26354800002</v>
      </c>
      <c r="J2538" s="1">
        <v>210</v>
      </c>
      <c r="K2538" s="1">
        <v>2020</v>
      </c>
      <c r="L2538" s="2">
        <v>44040</v>
      </c>
      <c r="N2538" s="17" t="e">
        <f>IF(VLOOKUP(A2538, NHDWaterbody_resolvable_inDWSA!$A$1:$B$165,2,FALSE)&gt;0,"Yes","No")</f>
        <v>#N/A</v>
      </c>
    </row>
    <row r="2539" spans="1:14" x14ac:dyDescent="0.25">
      <c r="A2539" s="1" t="s">
        <v>21</v>
      </c>
      <c r="B2539" s="1">
        <v>2529</v>
      </c>
      <c r="C2539" s="1">
        <v>227610000</v>
      </c>
      <c r="E2539" s="13">
        <v>6309.5766601599998</v>
      </c>
      <c r="F2539" s="13">
        <v>5649374</v>
      </c>
      <c r="G2539" s="13">
        <v>5643064.4233400002</v>
      </c>
      <c r="H2539" s="13">
        <v>352659.182837</v>
      </c>
      <c r="I2539" s="13">
        <v>595781.61726099998</v>
      </c>
      <c r="J2539" s="1">
        <v>210</v>
      </c>
      <c r="K2539" s="1">
        <v>2020</v>
      </c>
      <c r="L2539" s="2">
        <v>44040</v>
      </c>
      <c r="N2539" s="17" t="e">
        <f>IF(VLOOKUP(A2539, NHDWaterbody_resolvable_inDWSA!$A$1:$B$165,2,FALSE)&gt;0,"Yes","No")</f>
        <v>#N/A</v>
      </c>
    </row>
    <row r="2540" spans="1:14" x14ac:dyDescent="0.25">
      <c r="A2540" s="1" t="s">
        <v>31</v>
      </c>
      <c r="B2540" s="1">
        <v>76</v>
      </c>
      <c r="C2540" s="1">
        <v>6840000</v>
      </c>
      <c r="E2540" s="13">
        <v>6309.5766601599998</v>
      </c>
      <c r="F2540" s="13">
        <v>691831.1875</v>
      </c>
      <c r="G2540" s="13">
        <v>685521.61083999998</v>
      </c>
      <c r="H2540" s="13">
        <v>229432.654477</v>
      </c>
      <c r="I2540" s="13">
        <v>187365.84946500001</v>
      </c>
      <c r="J2540" s="1">
        <v>210</v>
      </c>
      <c r="K2540" s="1">
        <v>2020</v>
      </c>
      <c r="L2540" s="2">
        <v>44040</v>
      </c>
      <c r="N2540" s="17" t="e">
        <f>IF(VLOOKUP(A2540, NHDWaterbody_resolvable_inDWSA!$A$1:$B$165,2,FALSE)&gt;0,"Yes","No")</f>
        <v>#N/A</v>
      </c>
    </row>
    <row r="2541" spans="1:14" x14ac:dyDescent="0.25">
      <c r="A2541" s="1" t="s">
        <v>17</v>
      </c>
      <c r="B2541" s="1">
        <v>398</v>
      </c>
      <c r="C2541" s="1">
        <v>35820000</v>
      </c>
      <c r="E2541" s="13">
        <v>6309.5766601599998</v>
      </c>
      <c r="F2541" s="13">
        <v>554626</v>
      </c>
      <c r="G2541" s="13">
        <v>548316.42333999998</v>
      </c>
      <c r="H2541" s="13">
        <v>96826.025425</v>
      </c>
      <c r="I2541" s="13">
        <v>84670.028805900001</v>
      </c>
      <c r="J2541" s="1">
        <v>210</v>
      </c>
      <c r="K2541" s="1">
        <v>2020</v>
      </c>
      <c r="L2541" s="2">
        <v>44040</v>
      </c>
      <c r="N2541" s="17" t="e">
        <f>IF(VLOOKUP(A2541, NHDWaterbody_resolvable_inDWSA!$A$1:$B$165,2,FALSE)&gt;0,"Yes","No")</f>
        <v>#N/A</v>
      </c>
    </row>
    <row r="2542" spans="1:14" x14ac:dyDescent="0.25">
      <c r="A2542" s="1" t="s">
        <v>16</v>
      </c>
      <c r="B2542" s="1">
        <v>61</v>
      </c>
      <c r="C2542" s="1">
        <v>5490000</v>
      </c>
      <c r="E2542" s="13">
        <v>6309.5766601599998</v>
      </c>
      <c r="F2542" s="13">
        <v>496592.40625</v>
      </c>
      <c r="G2542" s="13">
        <v>490282.82958999998</v>
      </c>
      <c r="H2542" s="13">
        <v>86071.9040007</v>
      </c>
      <c r="I2542" s="13">
        <v>123069.788098</v>
      </c>
      <c r="J2542" s="1">
        <v>210</v>
      </c>
      <c r="K2542" s="1">
        <v>2020</v>
      </c>
      <c r="L2542" s="2">
        <v>44040</v>
      </c>
      <c r="N2542" s="17" t="str">
        <f>IF(VLOOKUP(A2542, NHDWaterbody_resolvable_inDWSA!$A$1:$B$165,2,FALSE)&gt;0,"Yes","No")</f>
        <v>Yes</v>
      </c>
    </row>
    <row r="2543" spans="1:14" x14ac:dyDescent="0.25">
      <c r="A2543" s="1" t="s">
        <v>15</v>
      </c>
      <c r="B2543" s="1">
        <v>1283</v>
      </c>
      <c r="C2543" s="1">
        <v>115470000</v>
      </c>
      <c r="E2543" s="13">
        <v>6309.5766601599998</v>
      </c>
      <c r="F2543" s="13">
        <v>937562.25</v>
      </c>
      <c r="G2543" s="13">
        <v>931252.67333999998</v>
      </c>
      <c r="H2543" s="13">
        <v>84550.377250000005</v>
      </c>
      <c r="I2543" s="13">
        <v>148548.26292199999</v>
      </c>
      <c r="J2543" s="1">
        <v>210</v>
      </c>
      <c r="K2543" s="1">
        <v>2020</v>
      </c>
      <c r="L2543" s="2">
        <v>44040</v>
      </c>
      <c r="N2543" s="17" t="e">
        <f>IF(VLOOKUP(A2543, NHDWaterbody_resolvable_inDWSA!$A$1:$B$165,2,FALSE)&gt;0,"Yes","No")</f>
        <v>#N/A</v>
      </c>
    </row>
    <row r="2544" spans="1:14" x14ac:dyDescent="0.25">
      <c r="A2544" s="1" t="s">
        <v>50</v>
      </c>
      <c r="B2544" s="1">
        <v>55</v>
      </c>
      <c r="C2544" s="1">
        <v>4950000</v>
      </c>
      <c r="E2544" s="13">
        <v>6309.5766601599998</v>
      </c>
      <c r="F2544" s="13">
        <v>586138.3125</v>
      </c>
      <c r="G2544" s="13">
        <v>579828.73583999998</v>
      </c>
      <c r="H2544" s="13">
        <v>25547.488956000001</v>
      </c>
      <c r="I2544" s="13">
        <v>88775.740303500002</v>
      </c>
      <c r="J2544" s="1">
        <v>210</v>
      </c>
      <c r="K2544" s="1">
        <v>2020</v>
      </c>
      <c r="L2544" s="2">
        <v>44040</v>
      </c>
      <c r="N2544" s="17" t="e">
        <f>IF(VLOOKUP(A2544, NHDWaterbody_resolvable_inDWSA!$A$1:$B$165,2,FALSE)&gt;0,"Yes","No")</f>
        <v>#N/A</v>
      </c>
    </row>
    <row r="2545" spans="1:14" x14ac:dyDescent="0.25">
      <c r="A2545" s="1" t="s">
        <v>28</v>
      </c>
      <c r="B2545" s="1">
        <v>115</v>
      </c>
      <c r="C2545" s="1">
        <v>10350000</v>
      </c>
      <c r="E2545" s="13">
        <v>6309.5766601599998</v>
      </c>
      <c r="F2545" s="13">
        <v>346737</v>
      </c>
      <c r="G2545" s="13">
        <v>340427.42333999998</v>
      </c>
      <c r="H2545" s="13">
        <v>20989.638616699998</v>
      </c>
      <c r="I2545" s="13">
        <v>58208.391959100001</v>
      </c>
      <c r="J2545" s="1">
        <v>210</v>
      </c>
      <c r="K2545" s="1">
        <v>2020</v>
      </c>
      <c r="L2545" s="2">
        <v>44040</v>
      </c>
      <c r="N2545" s="17" t="str">
        <f>IF(VLOOKUP(A2545, NHDWaterbody_resolvable_inDWSA!$A$1:$B$165,2,FALSE)&gt;0,"Yes","No")</f>
        <v>Yes</v>
      </c>
    </row>
    <row r="2546" spans="1:14" x14ac:dyDescent="0.25">
      <c r="A2546" s="1" t="s">
        <v>27</v>
      </c>
      <c r="B2546" s="1">
        <v>259</v>
      </c>
      <c r="C2546" s="1">
        <v>23310000</v>
      </c>
      <c r="E2546" s="13">
        <v>6309.5766601599998</v>
      </c>
      <c r="F2546" s="13">
        <v>151356.234375</v>
      </c>
      <c r="G2546" s="13">
        <v>145046.65771500001</v>
      </c>
      <c r="H2546" s="13">
        <v>10588.3715424</v>
      </c>
      <c r="I2546" s="13">
        <v>18439.462181300001</v>
      </c>
      <c r="J2546" s="1">
        <v>210</v>
      </c>
      <c r="K2546" s="1">
        <v>2020</v>
      </c>
      <c r="L2546" s="2">
        <v>44040</v>
      </c>
      <c r="N2546" s="17" t="e">
        <f>IF(VLOOKUP(A2546, NHDWaterbody_resolvable_inDWSA!$A$1:$B$165,2,FALSE)&gt;0,"Yes","No")</f>
        <v>#N/A</v>
      </c>
    </row>
    <row r="2547" spans="1:14" x14ac:dyDescent="0.25">
      <c r="A2547" s="1" t="s">
        <v>22</v>
      </c>
      <c r="B2547" s="1">
        <v>132</v>
      </c>
      <c r="C2547" s="1">
        <v>11880000</v>
      </c>
      <c r="E2547" s="13">
        <v>6309.5766601599998</v>
      </c>
      <c r="F2547" s="13">
        <v>143218.828125</v>
      </c>
      <c r="G2547" s="13">
        <v>136909.25146500001</v>
      </c>
      <c r="H2547" s="13">
        <v>10043.1364376</v>
      </c>
      <c r="I2547" s="13">
        <v>15042.773776</v>
      </c>
      <c r="J2547" s="1">
        <v>210</v>
      </c>
      <c r="K2547" s="1">
        <v>2020</v>
      </c>
      <c r="L2547" s="2">
        <v>44040</v>
      </c>
      <c r="N2547" s="17" t="e">
        <f>IF(VLOOKUP(A2547, NHDWaterbody_resolvable_inDWSA!$A$1:$B$165,2,FALSE)&gt;0,"Yes","No")</f>
        <v>#N/A</v>
      </c>
    </row>
    <row r="2548" spans="1:14" x14ac:dyDescent="0.25">
      <c r="A2548" s="1" t="s">
        <v>26</v>
      </c>
      <c r="B2548" s="1">
        <v>357</v>
      </c>
      <c r="C2548" s="1">
        <v>32130000</v>
      </c>
      <c r="E2548" s="13">
        <v>6309.5766601599998</v>
      </c>
      <c r="F2548" s="13">
        <v>100000.054688</v>
      </c>
      <c r="G2548" s="13">
        <v>93690.478027300007</v>
      </c>
      <c r="H2548" s="13">
        <v>8719.4265923200001</v>
      </c>
      <c r="I2548" s="13">
        <v>11522.119328999999</v>
      </c>
      <c r="J2548" s="1">
        <v>210</v>
      </c>
      <c r="K2548" s="1">
        <v>2020</v>
      </c>
      <c r="L2548" s="2">
        <v>44040</v>
      </c>
      <c r="N2548" s="17" t="e">
        <f>IF(VLOOKUP(A2548, NHDWaterbody_resolvable_inDWSA!$A$1:$B$165,2,FALSE)&gt;0,"Yes","No")</f>
        <v>#N/A</v>
      </c>
    </row>
    <row r="2549" spans="1:14" x14ac:dyDescent="0.25">
      <c r="A2549" s="1" t="s">
        <v>24</v>
      </c>
      <c r="B2549" s="1">
        <v>250</v>
      </c>
      <c r="C2549" s="1">
        <v>22500000</v>
      </c>
      <c r="E2549" s="13">
        <v>6309.5766601599998</v>
      </c>
      <c r="F2549" s="13">
        <v>57544.0234375</v>
      </c>
      <c r="G2549" s="13">
        <v>51234.4467773</v>
      </c>
      <c r="H2549" s="13">
        <v>7252.18414648</v>
      </c>
      <c r="I2549" s="13">
        <v>6367.2693707500002</v>
      </c>
      <c r="J2549" s="1">
        <v>210</v>
      </c>
      <c r="K2549" s="1">
        <v>2020</v>
      </c>
      <c r="L2549" s="2">
        <v>44040</v>
      </c>
      <c r="N2549" s="17" t="str">
        <f>IF(VLOOKUP(A2549, NHDWaterbody_resolvable_inDWSA!$A$1:$B$165,2,FALSE)&gt;0,"Yes","No")</f>
        <v>Yes</v>
      </c>
    </row>
    <row r="2550" spans="1:14" x14ac:dyDescent="0.25">
      <c r="A2550" s="1" t="s">
        <v>19</v>
      </c>
      <c r="B2550" s="1">
        <v>37</v>
      </c>
      <c r="C2550" s="1">
        <v>3330000</v>
      </c>
      <c r="E2550" s="13">
        <v>6309.5766601599998</v>
      </c>
      <c r="F2550" s="13">
        <v>26546.0722656</v>
      </c>
      <c r="G2550" s="13">
        <v>20236.4956055</v>
      </c>
      <c r="H2550" s="13">
        <v>7173.2822925500004</v>
      </c>
      <c r="I2550" s="13">
        <v>3746.30262451</v>
      </c>
      <c r="J2550" s="1">
        <v>210</v>
      </c>
      <c r="K2550" s="1">
        <v>2020</v>
      </c>
      <c r="L2550" s="2">
        <v>44040</v>
      </c>
      <c r="N2550" s="17" t="e">
        <f>IF(VLOOKUP(A2550, NHDWaterbody_resolvable_inDWSA!$A$1:$B$165,2,FALSE)&gt;0,"Yes","No")</f>
        <v>#N/A</v>
      </c>
    </row>
    <row r="2551" spans="1:14" x14ac:dyDescent="0.25">
      <c r="A2551" s="1" t="s">
        <v>40</v>
      </c>
      <c r="B2551" s="1">
        <v>13</v>
      </c>
      <c r="C2551" s="1">
        <v>1170000</v>
      </c>
      <c r="E2551" s="13">
        <v>6309.5766601599998</v>
      </c>
      <c r="F2551" s="13">
        <v>6309.5766601599998</v>
      </c>
      <c r="G2551" s="13">
        <v>0</v>
      </c>
      <c r="H2551" s="13">
        <v>6309.5766601599998</v>
      </c>
      <c r="I2551" s="13">
        <v>0</v>
      </c>
      <c r="J2551" s="1">
        <v>210</v>
      </c>
      <c r="K2551" s="1">
        <v>2020</v>
      </c>
      <c r="L2551" s="2">
        <v>44040</v>
      </c>
      <c r="N2551" s="17" t="str">
        <f>IF(VLOOKUP(A2551, NHDWaterbody_resolvable_inDWSA!$A$1:$B$165,2,FALSE)&gt;0,"Yes","No")</f>
        <v>Yes</v>
      </c>
    </row>
    <row r="2552" spans="1:14" x14ac:dyDescent="0.25">
      <c r="A2552" s="1" t="s">
        <v>38</v>
      </c>
      <c r="B2552" s="1">
        <v>108</v>
      </c>
      <c r="C2552" s="1">
        <v>9720000</v>
      </c>
      <c r="E2552" s="13">
        <v>6309.5766601599998</v>
      </c>
      <c r="F2552" s="13">
        <v>6309.5766601599998</v>
      </c>
      <c r="G2552" s="13">
        <v>0</v>
      </c>
      <c r="H2552" s="13">
        <v>6309.5766601599998</v>
      </c>
      <c r="I2552" s="13">
        <v>0</v>
      </c>
      <c r="J2552" s="1">
        <v>210</v>
      </c>
      <c r="K2552" s="1">
        <v>2020</v>
      </c>
      <c r="L2552" s="2">
        <v>44040</v>
      </c>
      <c r="N2552" s="17" t="e">
        <f>IF(VLOOKUP(A2552, NHDWaterbody_resolvable_inDWSA!$A$1:$B$165,2,FALSE)&gt;0,"Yes","No")</f>
        <v>#N/A</v>
      </c>
    </row>
    <row r="2553" spans="1:14" x14ac:dyDescent="0.25">
      <c r="A2553" s="1" t="s">
        <v>30</v>
      </c>
      <c r="B2553" s="1">
        <v>537</v>
      </c>
      <c r="C2553" s="1">
        <v>48330000</v>
      </c>
      <c r="E2553" s="13">
        <v>6309.5766601599998</v>
      </c>
      <c r="F2553" s="13">
        <v>6309.5766601599998</v>
      </c>
      <c r="G2553" s="13">
        <v>0</v>
      </c>
      <c r="H2553" s="13">
        <v>6309.5766601599998</v>
      </c>
      <c r="I2553" s="13">
        <v>4.0420977717699999E-4</v>
      </c>
      <c r="J2553" s="1">
        <v>210</v>
      </c>
      <c r="K2553" s="1">
        <v>2020</v>
      </c>
      <c r="L2553" s="2">
        <v>44040</v>
      </c>
      <c r="N2553" s="17" t="e">
        <f>IF(VLOOKUP(A2553, NHDWaterbody_resolvable_inDWSA!$A$1:$B$165,2,FALSE)&gt;0,"Yes","No")</f>
        <v>#N/A</v>
      </c>
    </row>
    <row r="2554" spans="1:14" x14ac:dyDescent="0.25">
      <c r="A2554" s="1" t="s">
        <v>35</v>
      </c>
      <c r="B2554" s="1">
        <v>140</v>
      </c>
      <c r="C2554" s="1">
        <v>12600000</v>
      </c>
      <c r="E2554" s="13">
        <v>6309.5766601599998</v>
      </c>
      <c r="F2554" s="13">
        <v>6309.5766601599998</v>
      </c>
      <c r="G2554" s="13">
        <v>0</v>
      </c>
      <c r="H2554" s="13">
        <v>6309.5766601599998</v>
      </c>
      <c r="I2554" s="13">
        <v>0</v>
      </c>
      <c r="J2554" s="1">
        <v>210</v>
      </c>
      <c r="K2554" s="1">
        <v>2020</v>
      </c>
      <c r="L2554" s="2">
        <v>44040</v>
      </c>
      <c r="N2554" s="17" t="e">
        <f>IF(VLOOKUP(A2554, NHDWaterbody_resolvable_inDWSA!$A$1:$B$165,2,FALSE)&gt;0,"Yes","No")</f>
        <v>#N/A</v>
      </c>
    </row>
    <row r="2555" spans="1:14" x14ac:dyDescent="0.25">
      <c r="A2555" s="1" t="s">
        <v>54</v>
      </c>
      <c r="B2555" s="1">
        <v>35</v>
      </c>
      <c r="C2555" s="1">
        <v>3150000</v>
      </c>
      <c r="E2555" s="13">
        <v>6309.5766601599998</v>
      </c>
      <c r="F2555" s="13">
        <v>6309.5766601599998</v>
      </c>
      <c r="G2555" s="13">
        <v>0</v>
      </c>
      <c r="H2555" s="13">
        <v>6309.5766601599998</v>
      </c>
      <c r="I2555" s="13">
        <v>0</v>
      </c>
      <c r="J2555" s="1">
        <v>210</v>
      </c>
      <c r="K2555" s="1">
        <v>2020</v>
      </c>
      <c r="L2555" s="2">
        <v>44040</v>
      </c>
      <c r="N2555" s="17" t="str">
        <f>IF(VLOOKUP(A2555, NHDWaterbody_resolvable_inDWSA!$A$1:$B$165,2,FALSE)&gt;0,"Yes","No")</f>
        <v>Yes</v>
      </c>
    </row>
    <row r="2556" spans="1:14" x14ac:dyDescent="0.25">
      <c r="A2556" s="1" t="s">
        <v>41</v>
      </c>
      <c r="B2556" s="1">
        <v>19</v>
      </c>
      <c r="C2556" s="1">
        <v>1710000</v>
      </c>
      <c r="E2556" s="13">
        <v>6309.5766601599998</v>
      </c>
      <c r="F2556" s="13">
        <v>6309.5766601599998</v>
      </c>
      <c r="G2556" s="13">
        <v>0</v>
      </c>
      <c r="H2556" s="13">
        <v>6309.5766601599998</v>
      </c>
      <c r="I2556" s="13">
        <v>0</v>
      </c>
      <c r="J2556" s="1">
        <v>210</v>
      </c>
      <c r="K2556" s="1">
        <v>2020</v>
      </c>
      <c r="L2556" s="2">
        <v>44040</v>
      </c>
      <c r="N2556" s="17" t="str">
        <f>IF(VLOOKUP(A2556, NHDWaterbody_resolvable_inDWSA!$A$1:$B$165,2,FALSE)&gt;0,"Yes","No")</f>
        <v>Yes</v>
      </c>
    </row>
    <row r="2557" spans="1:14" x14ac:dyDescent="0.25">
      <c r="A2557" s="1" t="s">
        <v>39</v>
      </c>
      <c r="B2557" s="1">
        <v>37</v>
      </c>
      <c r="C2557" s="1">
        <v>3330000</v>
      </c>
      <c r="E2557" s="13">
        <v>6309.5766601599998</v>
      </c>
      <c r="F2557" s="13">
        <v>6309.5766601599998</v>
      </c>
      <c r="G2557" s="13">
        <v>0</v>
      </c>
      <c r="H2557" s="13">
        <v>6309.5766601599998</v>
      </c>
      <c r="I2557" s="13">
        <v>0</v>
      </c>
      <c r="J2557" s="1">
        <v>210</v>
      </c>
      <c r="K2557" s="1">
        <v>2020</v>
      </c>
      <c r="L2557" s="2">
        <v>44040</v>
      </c>
      <c r="N2557" s="17" t="e">
        <f>IF(VLOOKUP(A2557, NHDWaterbody_resolvable_inDWSA!$A$1:$B$165,2,FALSE)&gt;0,"Yes","No")</f>
        <v>#N/A</v>
      </c>
    </row>
    <row r="2558" spans="1:14" x14ac:dyDescent="0.25">
      <c r="A2558" s="1" t="s">
        <v>23</v>
      </c>
      <c r="B2558" s="1">
        <v>109</v>
      </c>
      <c r="C2558" s="1">
        <v>9810000</v>
      </c>
      <c r="E2558" s="13">
        <v>6309.5766601599998</v>
      </c>
      <c r="F2558" s="13">
        <v>6309.5766601599998</v>
      </c>
      <c r="G2558" s="13">
        <v>0</v>
      </c>
      <c r="H2558" s="13">
        <v>6309.5766601599998</v>
      </c>
      <c r="I2558" s="13">
        <v>0</v>
      </c>
      <c r="J2558" s="1">
        <v>210</v>
      </c>
      <c r="K2558" s="1">
        <v>2020</v>
      </c>
      <c r="L2558" s="2">
        <v>44040</v>
      </c>
      <c r="N2558" s="17" t="e">
        <f>IF(VLOOKUP(A2558, NHDWaterbody_resolvable_inDWSA!$A$1:$B$165,2,FALSE)&gt;0,"Yes","No")</f>
        <v>#N/A</v>
      </c>
    </row>
    <row r="2559" spans="1:14" x14ac:dyDescent="0.25">
      <c r="A2559" s="1" t="s">
        <v>51</v>
      </c>
      <c r="B2559" s="1">
        <v>22</v>
      </c>
      <c r="C2559" s="1">
        <v>1980000</v>
      </c>
      <c r="E2559" s="13">
        <v>6309.5766601599998</v>
      </c>
      <c r="F2559" s="13">
        <v>6309.5766601599998</v>
      </c>
      <c r="G2559" s="13">
        <v>0</v>
      </c>
      <c r="H2559" s="13">
        <v>6309.5766601599998</v>
      </c>
      <c r="I2559" s="13">
        <v>0</v>
      </c>
      <c r="J2559" s="1">
        <v>210</v>
      </c>
      <c r="K2559" s="1">
        <v>2020</v>
      </c>
      <c r="L2559" s="2">
        <v>44040</v>
      </c>
      <c r="N2559" s="17" t="str">
        <f>IF(VLOOKUP(A2559, NHDWaterbody_resolvable_inDWSA!$A$1:$B$165,2,FALSE)&gt;0,"Yes","No")</f>
        <v>Yes</v>
      </c>
    </row>
    <row r="2560" spans="1:14" x14ac:dyDescent="0.25">
      <c r="A2560" s="1" t="s">
        <v>42</v>
      </c>
      <c r="B2560" s="1">
        <v>10</v>
      </c>
      <c r="C2560" s="1">
        <v>900000</v>
      </c>
      <c r="E2560" s="13">
        <v>6309.5766601599998</v>
      </c>
      <c r="F2560" s="13">
        <v>6309.5766601599998</v>
      </c>
      <c r="G2560" s="13">
        <v>0</v>
      </c>
      <c r="H2560" s="13">
        <v>6309.5766601599998</v>
      </c>
      <c r="I2560" s="13">
        <v>0</v>
      </c>
      <c r="J2560" s="1">
        <v>210</v>
      </c>
      <c r="K2560" s="1">
        <v>2020</v>
      </c>
      <c r="L2560" s="2">
        <v>44040</v>
      </c>
      <c r="N2560" s="17" t="str">
        <f>IF(VLOOKUP(A2560, NHDWaterbody_resolvable_inDWSA!$A$1:$B$165,2,FALSE)&gt;0,"Yes","No")</f>
        <v>Yes</v>
      </c>
    </row>
    <row r="2561" spans="1:14" x14ac:dyDescent="0.25">
      <c r="A2561" s="1" t="s">
        <v>44</v>
      </c>
      <c r="B2561" s="1">
        <v>20</v>
      </c>
      <c r="C2561" s="1">
        <v>1800000</v>
      </c>
      <c r="E2561" s="13">
        <v>6309.5766601599998</v>
      </c>
      <c r="F2561" s="13">
        <v>6309.5766601599998</v>
      </c>
      <c r="G2561" s="13">
        <v>0</v>
      </c>
      <c r="H2561" s="13">
        <v>6309.5766601599998</v>
      </c>
      <c r="I2561" s="13">
        <v>0</v>
      </c>
      <c r="J2561" s="1">
        <v>210</v>
      </c>
      <c r="K2561" s="1">
        <v>2020</v>
      </c>
      <c r="L2561" s="2">
        <v>44040</v>
      </c>
      <c r="N2561" s="17" t="str">
        <f>IF(VLOOKUP(A2561, NHDWaterbody_resolvable_inDWSA!$A$1:$B$165,2,FALSE)&gt;0,"Yes","No")</f>
        <v>Yes</v>
      </c>
    </row>
    <row r="2562" spans="1:14" x14ac:dyDescent="0.25">
      <c r="A2562" s="1" t="s">
        <v>52</v>
      </c>
      <c r="B2562" s="1">
        <v>49</v>
      </c>
      <c r="C2562" s="1">
        <v>4410000</v>
      </c>
      <c r="E2562" s="13">
        <v>6309.5766601599998</v>
      </c>
      <c r="F2562" s="13">
        <v>6309.5766601599998</v>
      </c>
      <c r="G2562" s="13">
        <v>0</v>
      </c>
      <c r="H2562" s="13">
        <v>6309.5766601599998</v>
      </c>
      <c r="I2562" s="13">
        <v>0</v>
      </c>
      <c r="J2562" s="1">
        <v>210</v>
      </c>
      <c r="K2562" s="1">
        <v>2020</v>
      </c>
      <c r="L2562" s="2">
        <v>44040</v>
      </c>
      <c r="N2562" s="17" t="e">
        <f>IF(VLOOKUP(A2562, NHDWaterbody_resolvable_inDWSA!$A$1:$B$165,2,FALSE)&gt;0,"Yes","No")</f>
        <v>#N/A</v>
      </c>
    </row>
    <row r="2563" spans="1:14" x14ac:dyDescent="0.25">
      <c r="A2563" s="1" t="s">
        <v>46</v>
      </c>
      <c r="B2563" s="1">
        <v>11</v>
      </c>
      <c r="C2563" s="1">
        <v>990000</v>
      </c>
      <c r="E2563" s="13">
        <v>6309.5766601599998</v>
      </c>
      <c r="F2563" s="13">
        <v>6309.5766601599998</v>
      </c>
      <c r="G2563" s="13">
        <v>0</v>
      </c>
      <c r="H2563" s="13">
        <v>6309.5766601599998</v>
      </c>
      <c r="I2563" s="13">
        <v>0</v>
      </c>
      <c r="J2563" s="1">
        <v>210</v>
      </c>
      <c r="K2563" s="1">
        <v>2020</v>
      </c>
      <c r="L2563" s="2">
        <v>44040</v>
      </c>
      <c r="N2563" s="17" t="e">
        <f>IF(VLOOKUP(A2563, NHDWaterbody_resolvable_inDWSA!$A$1:$B$165,2,FALSE)&gt;0,"Yes","No")</f>
        <v>#N/A</v>
      </c>
    </row>
    <row r="2564" spans="1:14" x14ac:dyDescent="0.25">
      <c r="A2564" s="1" t="s">
        <v>43</v>
      </c>
      <c r="B2564" s="1">
        <v>17</v>
      </c>
      <c r="C2564" s="1">
        <v>1530000</v>
      </c>
      <c r="E2564" s="13">
        <v>6309.5766601599998</v>
      </c>
      <c r="F2564" s="13">
        <v>6309.5766601599998</v>
      </c>
      <c r="G2564" s="13">
        <v>0</v>
      </c>
      <c r="H2564" s="13">
        <v>6309.5766601599998</v>
      </c>
      <c r="I2564" s="13">
        <v>0</v>
      </c>
      <c r="J2564" s="1">
        <v>210</v>
      </c>
      <c r="K2564" s="1">
        <v>2020</v>
      </c>
      <c r="L2564" s="2">
        <v>44040</v>
      </c>
      <c r="N2564" s="17" t="e">
        <f>IF(VLOOKUP(A2564, NHDWaterbody_resolvable_inDWSA!$A$1:$B$165,2,FALSE)&gt;0,"Yes","No")</f>
        <v>#N/A</v>
      </c>
    </row>
    <row r="2565" spans="1:14" x14ac:dyDescent="0.25">
      <c r="A2565" s="1" t="s">
        <v>33</v>
      </c>
      <c r="B2565" s="1">
        <v>126</v>
      </c>
      <c r="C2565" s="1">
        <v>11340000</v>
      </c>
      <c r="E2565" s="13">
        <v>6309.5766601599998</v>
      </c>
      <c r="F2565" s="13">
        <v>6309.5766601599998</v>
      </c>
      <c r="G2565" s="13">
        <v>0</v>
      </c>
      <c r="H2565" s="13">
        <v>6309.5766601599998</v>
      </c>
      <c r="I2565" s="13">
        <v>0</v>
      </c>
      <c r="J2565" s="1">
        <v>210</v>
      </c>
      <c r="K2565" s="1">
        <v>2020</v>
      </c>
      <c r="L2565" s="2">
        <v>44040</v>
      </c>
      <c r="N2565" s="17" t="str">
        <f>IF(VLOOKUP(A2565, NHDWaterbody_resolvable_inDWSA!$A$1:$B$165,2,FALSE)&gt;0,"Yes","No")</f>
        <v>Yes</v>
      </c>
    </row>
    <row r="2566" spans="1:14" x14ac:dyDescent="0.25">
      <c r="A2566" s="1" t="s">
        <v>32</v>
      </c>
      <c r="B2566" s="1">
        <v>6</v>
      </c>
      <c r="C2566" s="1">
        <v>540000</v>
      </c>
      <c r="E2566" s="13">
        <v>6309.5766601599998</v>
      </c>
      <c r="F2566" s="13">
        <v>6309.5766601599998</v>
      </c>
      <c r="G2566" s="13">
        <v>0</v>
      </c>
      <c r="H2566" s="13">
        <v>6309.5766601599998</v>
      </c>
      <c r="I2566" s="13">
        <v>0</v>
      </c>
      <c r="J2566" s="1">
        <v>210</v>
      </c>
      <c r="K2566" s="1">
        <v>2020</v>
      </c>
      <c r="L2566" s="2">
        <v>44040</v>
      </c>
      <c r="N2566" s="17" t="e">
        <f>IF(VLOOKUP(A2566, NHDWaterbody_resolvable_inDWSA!$A$1:$B$165,2,FALSE)&gt;0,"Yes","No")</f>
        <v>#N/A</v>
      </c>
    </row>
    <row r="2567" spans="1:14" x14ac:dyDescent="0.25">
      <c r="A2567" s="1" t="s">
        <v>36</v>
      </c>
      <c r="B2567" s="1">
        <v>25</v>
      </c>
      <c r="C2567" s="1">
        <v>2250000</v>
      </c>
      <c r="E2567" s="13">
        <v>6309.5766601599998</v>
      </c>
      <c r="F2567" s="13">
        <v>6309.5766601599998</v>
      </c>
      <c r="G2567" s="13">
        <v>0</v>
      </c>
      <c r="H2567" s="13">
        <v>6309.5766601599998</v>
      </c>
      <c r="I2567" s="13">
        <v>0</v>
      </c>
      <c r="J2567" s="1">
        <v>210</v>
      </c>
      <c r="K2567" s="1">
        <v>2020</v>
      </c>
      <c r="L2567" s="2">
        <v>44040</v>
      </c>
      <c r="N2567" s="17" t="e">
        <f>IF(VLOOKUP(A2567, NHDWaterbody_resolvable_inDWSA!$A$1:$B$165,2,FALSE)&gt;0,"Yes","No")</f>
        <v>#N/A</v>
      </c>
    </row>
    <row r="2568" spans="1:14" x14ac:dyDescent="0.25">
      <c r="A2568" s="1" t="s">
        <v>13</v>
      </c>
      <c r="B2568" s="1">
        <v>15</v>
      </c>
      <c r="C2568" s="1">
        <v>1350000</v>
      </c>
      <c r="E2568" s="13">
        <v>285759.25</v>
      </c>
      <c r="F2568" s="13">
        <v>6486349</v>
      </c>
      <c r="G2568" s="13">
        <v>6200589.75</v>
      </c>
      <c r="H2568" s="13">
        <v>3136540.3374999999</v>
      </c>
      <c r="I2568" s="13">
        <v>1577507.8766300001</v>
      </c>
      <c r="J2568" s="1">
        <v>209</v>
      </c>
      <c r="K2568" s="1">
        <v>2020</v>
      </c>
      <c r="L2568" s="2">
        <v>44039</v>
      </c>
      <c r="N2568" s="17" t="e">
        <f>IF(VLOOKUP(A2568, NHDWaterbody_resolvable_inDWSA!$A$1:$B$165,2,FALSE)&gt;0,"Yes","No")</f>
        <v>#N/A</v>
      </c>
    </row>
    <row r="2569" spans="1:14" x14ac:dyDescent="0.25">
      <c r="A2569" s="1" t="s">
        <v>49</v>
      </c>
      <c r="B2569" s="1">
        <v>119</v>
      </c>
      <c r="C2569" s="1">
        <v>10710000</v>
      </c>
      <c r="E2569" s="13">
        <v>6309.5766601599998</v>
      </c>
      <c r="F2569" s="13">
        <v>3250875.25</v>
      </c>
      <c r="G2569" s="13">
        <v>3244565.6733400002</v>
      </c>
      <c r="H2569" s="13">
        <v>1417793.0459100001</v>
      </c>
      <c r="I2569" s="13">
        <v>686960.41763899999</v>
      </c>
      <c r="J2569" s="1">
        <v>209</v>
      </c>
      <c r="K2569" s="1">
        <v>2020</v>
      </c>
      <c r="L2569" s="2">
        <v>44039</v>
      </c>
      <c r="N2569" s="17" t="str">
        <f>IF(VLOOKUP(A2569, NHDWaterbody_resolvable_inDWSA!$A$1:$B$165,2,FALSE)&gt;0,"Yes","No")</f>
        <v>Yes</v>
      </c>
    </row>
    <row r="2570" spans="1:14" x14ac:dyDescent="0.25">
      <c r="A2570" s="1" t="s">
        <v>20</v>
      </c>
      <c r="B2570" s="1">
        <v>2571</v>
      </c>
      <c r="C2570" s="1">
        <v>231390000</v>
      </c>
      <c r="E2570" s="13">
        <v>6309.5766601599998</v>
      </c>
      <c r="F2570" s="13">
        <v>3531832.5</v>
      </c>
      <c r="G2570" s="13">
        <v>3525522.9233400002</v>
      </c>
      <c r="H2570" s="13">
        <v>1155985.1421699999</v>
      </c>
      <c r="I2570" s="13">
        <v>577163.67192700005</v>
      </c>
      <c r="J2570" s="1">
        <v>209</v>
      </c>
      <c r="K2570" s="1">
        <v>2020</v>
      </c>
      <c r="L2570" s="2">
        <v>44039</v>
      </c>
      <c r="N2570" s="17" t="e">
        <f>IF(VLOOKUP(A2570, NHDWaterbody_resolvable_inDWSA!$A$1:$B$165,2,FALSE)&gt;0,"Yes","No")</f>
        <v>#N/A</v>
      </c>
    </row>
    <row r="2571" spans="1:14" x14ac:dyDescent="0.25">
      <c r="A2571" s="1" t="s">
        <v>34</v>
      </c>
      <c r="B2571" s="1">
        <v>35</v>
      </c>
      <c r="C2571" s="1">
        <v>3150000</v>
      </c>
      <c r="E2571" s="13">
        <v>183653.90625</v>
      </c>
      <c r="F2571" s="13">
        <v>1584894.25</v>
      </c>
      <c r="G2571" s="13">
        <v>1401240.34375</v>
      </c>
      <c r="H2571" s="13">
        <v>785135.81741100003</v>
      </c>
      <c r="I2571" s="13">
        <v>399865.47154499998</v>
      </c>
      <c r="J2571" s="1">
        <v>209</v>
      </c>
      <c r="K2571" s="1">
        <v>2020</v>
      </c>
      <c r="L2571" s="2">
        <v>44039</v>
      </c>
      <c r="N2571" s="17" t="str">
        <f>IF(VLOOKUP(A2571, NHDWaterbody_resolvable_inDWSA!$A$1:$B$165,2,FALSE)&gt;0,"Yes","No")</f>
        <v>Yes</v>
      </c>
    </row>
    <row r="2572" spans="1:14" x14ac:dyDescent="0.25">
      <c r="A2572" s="1" t="s">
        <v>21</v>
      </c>
      <c r="B2572" s="1">
        <v>1558</v>
      </c>
      <c r="C2572" s="1">
        <v>140220000</v>
      </c>
      <c r="E2572" s="13">
        <v>6309.5766601599998</v>
      </c>
      <c r="F2572" s="13">
        <v>5199963.5</v>
      </c>
      <c r="G2572" s="13">
        <v>5193653.9233400002</v>
      </c>
      <c r="H2572" s="13">
        <v>564989.86780200002</v>
      </c>
      <c r="I2572" s="13">
        <v>799694.38295</v>
      </c>
      <c r="J2572" s="1">
        <v>209</v>
      </c>
      <c r="K2572" s="1">
        <v>2020</v>
      </c>
      <c r="L2572" s="2">
        <v>44039</v>
      </c>
      <c r="N2572" s="17" t="e">
        <f>IF(VLOOKUP(A2572, NHDWaterbody_resolvable_inDWSA!$A$1:$B$165,2,FALSE)&gt;0,"Yes","No")</f>
        <v>#N/A</v>
      </c>
    </row>
    <row r="2573" spans="1:14" x14ac:dyDescent="0.25">
      <c r="A2573" s="1" t="s">
        <v>14</v>
      </c>
      <c r="B2573" s="1">
        <v>106</v>
      </c>
      <c r="C2573" s="1">
        <v>9540000</v>
      </c>
      <c r="E2573" s="13">
        <v>6309.5766601599998</v>
      </c>
      <c r="F2573" s="13">
        <v>1870683.625</v>
      </c>
      <c r="G2573" s="13">
        <v>1864374.04834</v>
      </c>
      <c r="H2573" s="13">
        <v>483127.605989</v>
      </c>
      <c r="I2573" s="13">
        <v>438741.89524599997</v>
      </c>
      <c r="J2573" s="1">
        <v>209</v>
      </c>
      <c r="K2573" s="1">
        <v>2020</v>
      </c>
      <c r="L2573" s="2">
        <v>44039</v>
      </c>
      <c r="N2573" s="17" t="e">
        <f>IF(VLOOKUP(A2573, NHDWaterbody_resolvable_inDWSA!$A$1:$B$165,2,FALSE)&gt;0,"Yes","No")</f>
        <v>#N/A</v>
      </c>
    </row>
    <row r="2574" spans="1:14" x14ac:dyDescent="0.25">
      <c r="A2574" s="1" t="s">
        <v>47</v>
      </c>
      <c r="B2574" s="1">
        <v>44</v>
      </c>
      <c r="C2574" s="1">
        <v>3960000</v>
      </c>
      <c r="E2574" s="13">
        <v>6309.5766601599998</v>
      </c>
      <c r="F2574" s="13">
        <v>937562.25</v>
      </c>
      <c r="G2574" s="13">
        <v>931252.67333999998</v>
      </c>
      <c r="H2574" s="13">
        <v>402542.40959</v>
      </c>
      <c r="I2574" s="13">
        <v>233433.712443</v>
      </c>
      <c r="J2574" s="1">
        <v>209</v>
      </c>
      <c r="K2574" s="1">
        <v>2020</v>
      </c>
      <c r="L2574" s="2">
        <v>44039</v>
      </c>
      <c r="N2574" s="17" t="e">
        <f>IF(VLOOKUP(A2574, NHDWaterbody_resolvable_inDWSA!$A$1:$B$165,2,FALSE)&gt;0,"Yes","No")</f>
        <v>#N/A</v>
      </c>
    </row>
    <row r="2575" spans="1:14" x14ac:dyDescent="0.25">
      <c r="A2575" s="1" t="s">
        <v>18</v>
      </c>
      <c r="B2575" s="1">
        <v>100</v>
      </c>
      <c r="C2575" s="1">
        <v>9000000</v>
      </c>
      <c r="E2575" s="13">
        <v>6309.5766601599998</v>
      </c>
      <c r="F2575" s="13">
        <v>2089297</v>
      </c>
      <c r="G2575" s="13">
        <v>2082987.42334</v>
      </c>
      <c r="H2575" s="13">
        <v>362269.36486799998</v>
      </c>
      <c r="I2575" s="13">
        <v>528046.89196699997</v>
      </c>
      <c r="J2575" s="1">
        <v>209</v>
      </c>
      <c r="K2575" s="1">
        <v>2020</v>
      </c>
      <c r="L2575" s="2">
        <v>44039</v>
      </c>
      <c r="N2575" s="17" t="e">
        <f>IF(VLOOKUP(A2575, NHDWaterbody_resolvable_inDWSA!$A$1:$B$165,2,FALSE)&gt;0,"Yes","No")</f>
        <v>#N/A</v>
      </c>
    </row>
    <row r="2576" spans="1:14" x14ac:dyDescent="0.25">
      <c r="A2576" s="1" t="s">
        <v>17</v>
      </c>
      <c r="B2576" s="1">
        <v>181</v>
      </c>
      <c r="C2576" s="1">
        <v>16290000</v>
      </c>
      <c r="E2576" s="13">
        <v>6309.5766601599998</v>
      </c>
      <c r="F2576" s="13">
        <v>711213.875</v>
      </c>
      <c r="G2576" s="13">
        <v>704904.29833999998</v>
      </c>
      <c r="H2576" s="13">
        <v>167068.53961800001</v>
      </c>
      <c r="I2576" s="13">
        <v>130099.472637</v>
      </c>
      <c r="J2576" s="1">
        <v>209</v>
      </c>
      <c r="K2576" s="1">
        <v>2020</v>
      </c>
      <c r="L2576" s="2">
        <v>44039</v>
      </c>
      <c r="N2576" s="17" t="e">
        <f>IF(VLOOKUP(A2576, NHDWaterbody_resolvable_inDWSA!$A$1:$B$165,2,FALSE)&gt;0,"Yes","No")</f>
        <v>#N/A</v>
      </c>
    </row>
    <row r="2577" spans="1:14" x14ac:dyDescent="0.25">
      <c r="A2577" s="1" t="s">
        <v>50</v>
      </c>
      <c r="B2577" s="1">
        <v>49</v>
      </c>
      <c r="C2577" s="1">
        <v>4410000</v>
      </c>
      <c r="E2577" s="13">
        <v>6309.5766601599998</v>
      </c>
      <c r="F2577" s="13">
        <v>751623.1875</v>
      </c>
      <c r="G2577" s="13">
        <v>745313.61083999998</v>
      </c>
      <c r="H2577" s="13">
        <v>110122.313018</v>
      </c>
      <c r="I2577" s="13">
        <v>179345.90890400001</v>
      </c>
      <c r="J2577" s="1">
        <v>209</v>
      </c>
      <c r="K2577" s="1">
        <v>2020</v>
      </c>
      <c r="L2577" s="2">
        <v>44039</v>
      </c>
      <c r="N2577" s="17" t="e">
        <f>IF(VLOOKUP(A2577, NHDWaterbody_resolvable_inDWSA!$A$1:$B$165,2,FALSE)&gt;0,"Yes","No")</f>
        <v>#N/A</v>
      </c>
    </row>
    <row r="2578" spans="1:14" x14ac:dyDescent="0.25">
      <c r="A2578" s="1" t="s">
        <v>15</v>
      </c>
      <c r="B2578" s="1">
        <v>1196</v>
      </c>
      <c r="C2578" s="1">
        <v>107640000</v>
      </c>
      <c r="E2578" s="13">
        <v>6309.5766601599998</v>
      </c>
      <c r="F2578" s="13">
        <v>1106624.125</v>
      </c>
      <c r="G2578" s="13">
        <v>1100314.54834</v>
      </c>
      <c r="H2578" s="13">
        <v>96264.535229700006</v>
      </c>
      <c r="I2578" s="13">
        <v>180876.32482800001</v>
      </c>
      <c r="J2578" s="1">
        <v>209</v>
      </c>
      <c r="K2578" s="1">
        <v>2020</v>
      </c>
      <c r="L2578" s="2">
        <v>44039</v>
      </c>
      <c r="N2578" s="17" t="e">
        <f>IF(VLOOKUP(A2578, NHDWaterbody_resolvable_inDWSA!$A$1:$B$165,2,FALSE)&gt;0,"Yes","No")</f>
        <v>#N/A</v>
      </c>
    </row>
    <row r="2579" spans="1:14" x14ac:dyDescent="0.25">
      <c r="A2579" s="1" t="s">
        <v>22</v>
      </c>
      <c r="B2579" s="1">
        <v>87</v>
      </c>
      <c r="C2579" s="1">
        <v>7830000</v>
      </c>
      <c r="E2579" s="13">
        <v>6309.5766601599998</v>
      </c>
      <c r="F2579" s="13">
        <v>118032.078125</v>
      </c>
      <c r="G2579" s="13">
        <v>111722.50146499999</v>
      </c>
      <c r="H2579" s="13">
        <v>16559.769239400001</v>
      </c>
      <c r="I2579" s="13">
        <v>24606.411468599999</v>
      </c>
      <c r="J2579" s="1">
        <v>209</v>
      </c>
      <c r="K2579" s="1">
        <v>2020</v>
      </c>
      <c r="L2579" s="2">
        <v>44039</v>
      </c>
      <c r="N2579" s="17" t="e">
        <f>IF(VLOOKUP(A2579, NHDWaterbody_resolvable_inDWSA!$A$1:$B$165,2,FALSE)&gt;0,"Yes","No")</f>
        <v>#N/A</v>
      </c>
    </row>
    <row r="2580" spans="1:14" x14ac:dyDescent="0.25">
      <c r="A2580" s="1" t="s">
        <v>46</v>
      </c>
      <c r="B2580" s="1">
        <v>12</v>
      </c>
      <c r="C2580" s="1">
        <v>1080000</v>
      </c>
      <c r="E2580" s="13">
        <v>6309.5766601599998</v>
      </c>
      <c r="F2580" s="13">
        <v>71779.4609375</v>
      </c>
      <c r="G2580" s="13">
        <v>65469.8842773</v>
      </c>
      <c r="H2580" s="13">
        <v>16513.767903600001</v>
      </c>
      <c r="I2580" s="13">
        <v>18730.2199979</v>
      </c>
      <c r="J2580" s="1">
        <v>209</v>
      </c>
      <c r="K2580" s="1">
        <v>2020</v>
      </c>
      <c r="L2580" s="2">
        <v>44039</v>
      </c>
      <c r="N2580" s="17" t="e">
        <f>IF(VLOOKUP(A2580, NHDWaterbody_resolvable_inDWSA!$A$1:$B$165,2,FALSE)&gt;0,"Yes","No")</f>
        <v>#N/A</v>
      </c>
    </row>
    <row r="2581" spans="1:14" x14ac:dyDescent="0.25">
      <c r="A2581" s="1" t="s">
        <v>19</v>
      </c>
      <c r="B2581" s="1">
        <v>16</v>
      </c>
      <c r="C2581" s="1">
        <v>1440000</v>
      </c>
      <c r="E2581" s="13">
        <v>6309.5766601599998</v>
      </c>
      <c r="F2581" s="13">
        <v>42461.9804688</v>
      </c>
      <c r="G2581" s="13">
        <v>36152.4038086</v>
      </c>
      <c r="H2581" s="13">
        <v>11964.448791500001</v>
      </c>
      <c r="I2581" s="13">
        <v>11938.296467</v>
      </c>
      <c r="J2581" s="1">
        <v>209</v>
      </c>
      <c r="K2581" s="1">
        <v>2020</v>
      </c>
      <c r="L2581" s="2">
        <v>44039</v>
      </c>
      <c r="N2581" s="17" t="e">
        <f>IF(VLOOKUP(A2581, NHDWaterbody_resolvable_inDWSA!$A$1:$B$165,2,FALSE)&gt;0,"Yes","No")</f>
        <v>#N/A</v>
      </c>
    </row>
    <row r="2582" spans="1:14" x14ac:dyDescent="0.25">
      <c r="A2582" s="1" t="s">
        <v>26</v>
      </c>
      <c r="B2582" s="1">
        <v>329</v>
      </c>
      <c r="C2582" s="1">
        <v>29610000</v>
      </c>
      <c r="E2582" s="13">
        <v>6309.5766601599998</v>
      </c>
      <c r="F2582" s="13">
        <v>277971.46875</v>
      </c>
      <c r="G2582" s="13">
        <v>271661.89208999998</v>
      </c>
      <c r="H2582" s="13">
        <v>8656.0899179600001</v>
      </c>
      <c r="I2582" s="13">
        <v>19997.699050399999</v>
      </c>
      <c r="J2582" s="1">
        <v>209</v>
      </c>
      <c r="K2582" s="1">
        <v>2020</v>
      </c>
      <c r="L2582" s="2">
        <v>44039</v>
      </c>
      <c r="N2582" s="17" t="e">
        <f>IF(VLOOKUP(A2582, NHDWaterbody_resolvable_inDWSA!$A$1:$B$165,2,FALSE)&gt;0,"Yes","No")</f>
        <v>#N/A</v>
      </c>
    </row>
    <row r="2583" spans="1:14" x14ac:dyDescent="0.25">
      <c r="A2583" s="1" t="s">
        <v>24</v>
      </c>
      <c r="B2583" s="1">
        <v>252</v>
      </c>
      <c r="C2583" s="1">
        <v>22680000</v>
      </c>
      <c r="E2583" s="13">
        <v>6309.5766601599998</v>
      </c>
      <c r="F2583" s="13">
        <v>19054.6171875</v>
      </c>
      <c r="G2583" s="13">
        <v>12745.0405273</v>
      </c>
      <c r="H2583" s="13">
        <v>6394.75906227</v>
      </c>
      <c r="I2583" s="13">
        <v>888.21327943300003</v>
      </c>
      <c r="J2583" s="1">
        <v>209</v>
      </c>
      <c r="K2583" s="1">
        <v>2020</v>
      </c>
      <c r="L2583" s="2">
        <v>44039</v>
      </c>
      <c r="N2583" s="17" t="str">
        <f>IF(VLOOKUP(A2583, NHDWaterbody_resolvable_inDWSA!$A$1:$B$165,2,FALSE)&gt;0,"Yes","No")</f>
        <v>Yes</v>
      </c>
    </row>
    <row r="2584" spans="1:14" x14ac:dyDescent="0.25">
      <c r="A2584" s="1" t="s">
        <v>29</v>
      </c>
      <c r="B2584" s="1">
        <v>17</v>
      </c>
      <c r="C2584" s="1">
        <v>1530000</v>
      </c>
      <c r="E2584" s="13">
        <v>6309.5766601599998</v>
      </c>
      <c r="F2584" s="13">
        <v>6309.5766601599998</v>
      </c>
      <c r="G2584" s="13">
        <v>0</v>
      </c>
      <c r="H2584" s="13">
        <v>6309.5766601599998</v>
      </c>
      <c r="I2584" s="13">
        <v>0</v>
      </c>
      <c r="J2584" s="1">
        <v>209</v>
      </c>
      <c r="K2584" s="1">
        <v>2020</v>
      </c>
      <c r="L2584" s="2">
        <v>44039</v>
      </c>
      <c r="N2584" s="17" t="e">
        <f>IF(VLOOKUP(A2584, NHDWaterbody_resolvable_inDWSA!$A$1:$B$165,2,FALSE)&gt;0,"Yes","No")</f>
        <v>#N/A</v>
      </c>
    </row>
    <row r="2585" spans="1:14" x14ac:dyDescent="0.25">
      <c r="A2585" s="1" t="s">
        <v>40</v>
      </c>
      <c r="B2585" s="1">
        <v>16</v>
      </c>
      <c r="C2585" s="1">
        <v>1440000</v>
      </c>
      <c r="E2585" s="13">
        <v>6309.5766601599998</v>
      </c>
      <c r="F2585" s="13">
        <v>6309.5766601599998</v>
      </c>
      <c r="G2585" s="13">
        <v>0</v>
      </c>
      <c r="H2585" s="13">
        <v>6309.5766601599998</v>
      </c>
      <c r="I2585" s="13">
        <v>0</v>
      </c>
      <c r="J2585" s="1">
        <v>209</v>
      </c>
      <c r="K2585" s="1">
        <v>2020</v>
      </c>
      <c r="L2585" s="2">
        <v>44039</v>
      </c>
      <c r="N2585" s="17" t="str">
        <f>IF(VLOOKUP(A2585, NHDWaterbody_resolvable_inDWSA!$A$1:$B$165,2,FALSE)&gt;0,"Yes","No")</f>
        <v>Yes</v>
      </c>
    </row>
    <row r="2586" spans="1:14" x14ac:dyDescent="0.25">
      <c r="A2586" s="1" t="s">
        <v>38</v>
      </c>
      <c r="B2586" s="1">
        <v>32</v>
      </c>
      <c r="C2586" s="1">
        <v>2880000</v>
      </c>
      <c r="E2586" s="13">
        <v>6309.5766601599998</v>
      </c>
      <c r="F2586" s="13">
        <v>6309.5766601599998</v>
      </c>
      <c r="G2586" s="13">
        <v>0</v>
      </c>
      <c r="H2586" s="13">
        <v>6309.5766601599998</v>
      </c>
      <c r="I2586" s="13">
        <v>0</v>
      </c>
      <c r="J2586" s="1">
        <v>209</v>
      </c>
      <c r="K2586" s="1">
        <v>2020</v>
      </c>
      <c r="L2586" s="2">
        <v>44039</v>
      </c>
      <c r="N2586" s="17" t="e">
        <f>IF(VLOOKUP(A2586, NHDWaterbody_resolvable_inDWSA!$A$1:$B$165,2,FALSE)&gt;0,"Yes","No")</f>
        <v>#N/A</v>
      </c>
    </row>
    <row r="2587" spans="1:14" x14ac:dyDescent="0.25">
      <c r="A2587" s="1" t="s">
        <v>30</v>
      </c>
      <c r="B2587" s="1">
        <v>319</v>
      </c>
      <c r="C2587" s="1">
        <v>28710000</v>
      </c>
      <c r="E2587" s="13">
        <v>6309.5766601599998</v>
      </c>
      <c r="F2587" s="13">
        <v>6309.5766601599998</v>
      </c>
      <c r="G2587" s="13">
        <v>0</v>
      </c>
      <c r="H2587" s="13">
        <v>6309.5766601599998</v>
      </c>
      <c r="I2587" s="13">
        <v>0</v>
      </c>
      <c r="J2587" s="1">
        <v>209</v>
      </c>
      <c r="K2587" s="1">
        <v>2020</v>
      </c>
      <c r="L2587" s="2">
        <v>44039</v>
      </c>
      <c r="N2587" s="17" t="e">
        <f>IF(VLOOKUP(A2587, NHDWaterbody_resolvable_inDWSA!$A$1:$B$165,2,FALSE)&gt;0,"Yes","No")</f>
        <v>#N/A</v>
      </c>
    </row>
    <row r="2588" spans="1:14" x14ac:dyDescent="0.25">
      <c r="A2588" s="1" t="s">
        <v>35</v>
      </c>
      <c r="B2588" s="1">
        <v>1</v>
      </c>
      <c r="C2588" s="1">
        <v>90000</v>
      </c>
      <c r="E2588" s="13">
        <v>6309.5766601599998</v>
      </c>
      <c r="F2588" s="13">
        <v>6309.5766601599998</v>
      </c>
      <c r="G2588" s="13">
        <v>0</v>
      </c>
      <c r="H2588" s="13">
        <v>6309.5766601599998</v>
      </c>
      <c r="I2588" s="13">
        <v>0</v>
      </c>
      <c r="J2588" s="1">
        <v>209</v>
      </c>
      <c r="K2588" s="1">
        <v>2020</v>
      </c>
      <c r="L2588" s="2">
        <v>44039</v>
      </c>
      <c r="N2588" s="17" t="e">
        <f>IF(VLOOKUP(A2588, NHDWaterbody_resolvable_inDWSA!$A$1:$B$165,2,FALSE)&gt;0,"Yes","No")</f>
        <v>#N/A</v>
      </c>
    </row>
    <row r="2589" spans="1:14" x14ac:dyDescent="0.25">
      <c r="A2589" s="1" t="s">
        <v>54</v>
      </c>
      <c r="B2589" s="1">
        <v>47</v>
      </c>
      <c r="C2589" s="1">
        <v>4230000</v>
      </c>
      <c r="E2589" s="13">
        <v>6309.5766601599998</v>
      </c>
      <c r="F2589" s="13">
        <v>6309.5766601599998</v>
      </c>
      <c r="G2589" s="13">
        <v>0</v>
      </c>
      <c r="H2589" s="13">
        <v>6309.5766601599998</v>
      </c>
      <c r="I2589" s="13">
        <v>0</v>
      </c>
      <c r="J2589" s="1">
        <v>209</v>
      </c>
      <c r="K2589" s="1">
        <v>2020</v>
      </c>
      <c r="L2589" s="2">
        <v>44039</v>
      </c>
      <c r="N2589" s="17" t="str">
        <f>IF(VLOOKUP(A2589, NHDWaterbody_resolvable_inDWSA!$A$1:$B$165,2,FALSE)&gt;0,"Yes","No")</f>
        <v>Yes</v>
      </c>
    </row>
    <row r="2590" spans="1:14" x14ac:dyDescent="0.25">
      <c r="A2590" s="1" t="s">
        <v>28</v>
      </c>
      <c r="B2590" s="1">
        <v>43</v>
      </c>
      <c r="C2590" s="1">
        <v>3870000</v>
      </c>
      <c r="E2590" s="13">
        <v>6309.5766601599998</v>
      </c>
      <c r="F2590" s="13">
        <v>6309.5766601599998</v>
      </c>
      <c r="G2590" s="13">
        <v>0</v>
      </c>
      <c r="H2590" s="13">
        <v>6309.5766601599998</v>
      </c>
      <c r="I2590" s="13">
        <v>0</v>
      </c>
      <c r="J2590" s="1">
        <v>209</v>
      </c>
      <c r="K2590" s="1">
        <v>2020</v>
      </c>
      <c r="L2590" s="2">
        <v>44039</v>
      </c>
      <c r="N2590" s="17" t="str">
        <f>IF(VLOOKUP(A2590, NHDWaterbody_resolvable_inDWSA!$A$1:$B$165,2,FALSE)&gt;0,"Yes","No")</f>
        <v>Yes</v>
      </c>
    </row>
    <row r="2591" spans="1:14" x14ac:dyDescent="0.25">
      <c r="A2591" s="1" t="s">
        <v>39</v>
      </c>
      <c r="B2591" s="1">
        <v>32</v>
      </c>
      <c r="C2591" s="1">
        <v>2880000</v>
      </c>
      <c r="E2591" s="13">
        <v>6309.5766601599998</v>
      </c>
      <c r="F2591" s="13">
        <v>6309.5766601599998</v>
      </c>
      <c r="G2591" s="13">
        <v>0</v>
      </c>
      <c r="H2591" s="13">
        <v>6309.5766601599998</v>
      </c>
      <c r="I2591" s="13">
        <v>0</v>
      </c>
      <c r="J2591" s="1">
        <v>209</v>
      </c>
      <c r="K2591" s="1">
        <v>2020</v>
      </c>
      <c r="L2591" s="2">
        <v>44039</v>
      </c>
      <c r="N2591" s="17" t="e">
        <f>IF(VLOOKUP(A2591, NHDWaterbody_resolvable_inDWSA!$A$1:$B$165,2,FALSE)&gt;0,"Yes","No")</f>
        <v>#N/A</v>
      </c>
    </row>
    <row r="2592" spans="1:14" x14ac:dyDescent="0.25">
      <c r="A2592" s="1" t="s">
        <v>23</v>
      </c>
      <c r="B2592" s="1">
        <v>126</v>
      </c>
      <c r="C2592" s="1">
        <v>11340000</v>
      </c>
      <c r="E2592" s="13">
        <v>6309.5766601599998</v>
      </c>
      <c r="F2592" s="13">
        <v>6309.5766601599998</v>
      </c>
      <c r="G2592" s="13">
        <v>0</v>
      </c>
      <c r="H2592" s="13">
        <v>6309.5766601599998</v>
      </c>
      <c r="I2592" s="13">
        <v>0</v>
      </c>
      <c r="J2592" s="1">
        <v>209</v>
      </c>
      <c r="K2592" s="1">
        <v>2020</v>
      </c>
      <c r="L2592" s="2">
        <v>44039</v>
      </c>
      <c r="N2592" s="17" t="e">
        <f>IF(VLOOKUP(A2592, NHDWaterbody_resolvable_inDWSA!$A$1:$B$165,2,FALSE)&gt;0,"Yes","No")</f>
        <v>#N/A</v>
      </c>
    </row>
    <row r="2593" spans="1:14" x14ac:dyDescent="0.25">
      <c r="A2593" s="1" t="s">
        <v>51</v>
      </c>
      <c r="B2593" s="1">
        <v>30</v>
      </c>
      <c r="C2593" s="1">
        <v>2700000</v>
      </c>
      <c r="E2593" s="13">
        <v>6309.5766601599998</v>
      </c>
      <c r="F2593" s="13">
        <v>6309.5766601599998</v>
      </c>
      <c r="G2593" s="13">
        <v>0</v>
      </c>
      <c r="H2593" s="13">
        <v>6309.5766601599998</v>
      </c>
      <c r="I2593" s="13">
        <v>0</v>
      </c>
      <c r="J2593" s="1">
        <v>209</v>
      </c>
      <c r="K2593" s="1">
        <v>2020</v>
      </c>
      <c r="L2593" s="2">
        <v>44039</v>
      </c>
      <c r="N2593" s="17" t="str">
        <f>IF(VLOOKUP(A2593, NHDWaterbody_resolvable_inDWSA!$A$1:$B$165,2,FALSE)&gt;0,"Yes","No")</f>
        <v>Yes</v>
      </c>
    </row>
    <row r="2594" spans="1:14" x14ac:dyDescent="0.25">
      <c r="A2594" s="1" t="s">
        <v>25</v>
      </c>
      <c r="B2594" s="1">
        <v>48</v>
      </c>
      <c r="C2594" s="1">
        <v>4320000</v>
      </c>
      <c r="E2594" s="13">
        <v>6309.5766601599998</v>
      </c>
      <c r="F2594" s="13">
        <v>6309.5766601599998</v>
      </c>
      <c r="G2594" s="13">
        <v>0</v>
      </c>
      <c r="H2594" s="13">
        <v>6309.5766601599998</v>
      </c>
      <c r="I2594" s="13">
        <v>0</v>
      </c>
      <c r="J2594" s="1">
        <v>209</v>
      </c>
      <c r="K2594" s="1">
        <v>2020</v>
      </c>
      <c r="L2594" s="2">
        <v>44039</v>
      </c>
      <c r="N2594" s="17" t="e">
        <f>IF(VLOOKUP(A2594, NHDWaterbody_resolvable_inDWSA!$A$1:$B$165,2,FALSE)&gt;0,"Yes","No")</f>
        <v>#N/A</v>
      </c>
    </row>
    <row r="2595" spans="1:14" x14ac:dyDescent="0.25">
      <c r="A2595" s="1" t="s">
        <v>52</v>
      </c>
      <c r="B2595" s="1">
        <v>46</v>
      </c>
      <c r="C2595" s="1">
        <v>4140000</v>
      </c>
      <c r="E2595" s="13">
        <v>6309.5766601599998</v>
      </c>
      <c r="F2595" s="13">
        <v>6309.5766601599998</v>
      </c>
      <c r="G2595" s="13">
        <v>0</v>
      </c>
      <c r="H2595" s="13">
        <v>6309.5766601599998</v>
      </c>
      <c r="I2595" s="13">
        <v>0</v>
      </c>
      <c r="J2595" s="1">
        <v>209</v>
      </c>
      <c r="K2595" s="1">
        <v>2020</v>
      </c>
      <c r="L2595" s="2">
        <v>44039</v>
      </c>
      <c r="N2595" s="17" t="e">
        <f>IF(VLOOKUP(A2595, NHDWaterbody_resolvable_inDWSA!$A$1:$B$165,2,FALSE)&gt;0,"Yes","No")</f>
        <v>#N/A</v>
      </c>
    </row>
    <row r="2596" spans="1:14" x14ac:dyDescent="0.25">
      <c r="A2596" s="1" t="s">
        <v>43</v>
      </c>
      <c r="B2596" s="1">
        <v>2</v>
      </c>
      <c r="C2596" s="1">
        <v>180000</v>
      </c>
      <c r="E2596" s="13">
        <v>6309.5766601599998</v>
      </c>
      <c r="F2596" s="13">
        <v>6309.5766601599998</v>
      </c>
      <c r="G2596" s="13">
        <v>0</v>
      </c>
      <c r="H2596" s="13">
        <v>6309.5766601599998</v>
      </c>
      <c r="I2596" s="13">
        <v>0</v>
      </c>
      <c r="J2596" s="1">
        <v>209</v>
      </c>
      <c r="K2596" s="1">
        <v>2020</v>
      </c>
      <c r="L2596" s="2">
        <v>44039</v>
      </c>
      <c r="N2596" s="17" t="e">
        <f>IF(VLOOKUP(A2596, NHDWaterbody_resolvable_inDWSA!$A$1:$B$165,2,FALSE)&gt;0,"Yes","No")</f>
        <v>#N/A</v>
      </c>
    </row>
    <row r="2597" spans="1:14" x14ac:dyDescent="0.25">
      <c r="A2597" s="1" t="s">
        <v>33</v>
      </c>
      <c r="B2597" s="1">
        <v>9</v>
      </c>
      <c r="C2597" s="1">
        <v>810000</v>
      </c>
      <c r="E2597" s="13">
        <v>6309.5766601599998</v>
      </c>
      <c r="F2597" s="13">
        <v>6309.5766601599998</v>
      </c>
      <c r="G2597" s="13">
        <v>0</v>
      </c>
      <c r="H2597" s="13">
        <v>6309.5766601599998</v>
      </c>
      <c r="I2597" s="13">
        <v>0</v>
      </c>
      <c r="J2597" s="1">
        <v>209</v>
      </c>
      <c r="K2597" s="1">
        <v>2020</v>
      </c>
      <c r="L2597" s="2">
        <v>44039</v>
      </c>
      <c r="N2597" s="17" t="str">
        <f>IF(VLOOKUP(A2597, NHDWaterbody_resolvable_inDWSA!$A$1:$B$165,2,FALSE)&gt;0,"Yes","No")</f>
        <v>Yes</v>
      </c>
    </row>
    <row r="2598" spans="1:14" x14ac:dyDescent="0.25">
      <c r="A2598" s="1" t="s">
        <v>32</v>
      </c>
      <c r="B2598" s="1">
        <v>121</v>
      </c>
      <c r="C2598" s="1">
        <v>10890000</v>
      </c>
      <c r="E2598" s="13">
        <v>6309.5766601599998</v>
      </c>
      <c r="F2598" s="13">
        <v>6309.5766601599998</v>
      </c>
      <c r="G2598" s="13">
        <v>0</v>
      </c>
      <c r="H2598" s="13">
        <v>6309.5766601599998</v>
      </c>
      <c r="I2598" s="13">
        <v>0</v>
      </c>
      <c r="J2598" s="1">
        <v>209</v>
      </c>
      <c r="K2598" s="1">
        <v>2020</v>
      </c>
      <c r="L2598" s="2">
        <v>44039</v>
      </c>
      <c r="N2598" s="17" t="e">
        <f>IF(VLOOKUP(A2598, NHDWaterbody_resolvable_inDWSA!$A$1:$B$165,2,FALSE)&gt;0,"Yes","No")</f>
        <v>#N/A</v>
      </c>
    </row>
    <row r="2599" spans="1:14" x14ac:dyDescent="0.25">
      <c r="A2599" s="1" t="s">
        <v>36</v>
      </c>
      <c r="B2599" s="1">
        <v>13</v>
      </c>
      <c r="C2599" s="1">
        <v>1170000</v>
      </c>
      <c r="E2599" s="13">
        <v>6309.5766601599998</v>
      </c>
      <c r="F2599" s="13">
        <v>6309.5766601599998</v>
      </c>
      <c r="G2599" s="13">
        <v>0</v>
      </c>
      <c r="H2599" s="13">
        <v>6309.5766601599998</v>
      </c>
      <c r="I2599" s="13">
        <v>0</v>
      </c>
      <c r="J2599" s="1">
        <v>209</v>
      </c>
      <c r="K2599" s="1">
        <v>2020</v>
      </c>
      <c r="L2599" s="2">
        <v>44039</v>
      </c>
      <c r="N2599" s="17" t="e">
        <f>IF(VLOOKUP(A2599, NHDWaterbody_resolvable_inDWSA!$A$1:$B$165,2,FALSE)&gt;0,"Yes","No")</f>
        <v>#N/A</v>
      </c>
    </row>
    <row r="2600" spans="1:14" x14ac:dyDescent="0.25">
      <c r="A2600" s="1" t="s">
        <v>13</v>
      </c>
      <c r="B2600" s="1">
        <v>16</v>
      </c>
      <c r="C2600" s="1">
        <v>1440000</v>
      </c>
      <c r="E2600" s="13">
        <v>539511.0625</v>
      </c>
      <c r="F2600" s="13">
        <v>5649374</v>
      </c>
      <c r="G2600" s="13">
        <v>5109862.9375</v>
      </c>
      <c r="H2600" s="13">
        <v>3025887.28516</v>
      </c>
      <c r="I2600" s="13">
        <v>1347877.6233000001</v>
      </c>
      <c r="J2600" s="1">
        <v>208</v>
      </c>
      <c r="K2600" s="1">
        <v>2020</v>
      </c>
      <c r="L2600" s="2">
        <v>44038</v>
      </c>
      <c r="N2600" s="17" t="e">
        <f>IF(VLOOKUP(A2600, NHDWaterbody_resolvable_inDWSA!$A$1:$B$165,2,FALSE)&gt;0,"Yes","No")</f>
        <v>#N/A</v>
      </c>
    </row>
    <row r="2601" spans="1:14" x14ac:dyDescent="0.25">
      <c r="A2601" s="1" t="s">
        <v>49</v>
      </c>
      <c r="B2601" s="1">
        <v>120</v>
      </c>
      <c r="C2601" s="1">
        <v>10800000</v>
      </c>
      <c r="E2601" s="13">
        <v>6309.5766601599998</v>
      </c>
      <c r="F2601" s="13">
        <v>2831393</v>
      </c>
      <c r="G2601" s="13">
        <v>2825083.4233400002</v>
      </c>
      <c r="H2601" s="13">
        <v>1063043.4116499999</v>
      </c>
      <c r="I2601" s="13">
        <v>663347.599223</v>
      </c>
      <c r="J2601" s="1">
        <v>208</v>
      </c>
      <c r="K2601" s="1">
        <v>2020</v>
      </c>
      <c r="L2601" s="2">
        <v>44038</v>
      </c>
      <c r="N2601" s="17" t="str">
        <f>IF(VLOOKUP(A2601, NHDWaterbody_resolvable_inDWSA!$A$1:$B$165,2,FALSE)&gt;0,"Yes","No")</f>
        <v>Yes</v>
      </c>
    </row>
    <row r="2602" spans="1:14" x14ac:dyDescent="0.25">
      <c r="A2602" s="1" t="s">
        <v>20</v>
      </c>
      <c r="B2602" s="1">
        <v>2565</v>
      </c>
      <c r="C2602" s="1">
        <v>230850000</v>
      </c>
      <c r="E2602" s="13">
        <v>6309.5766601599998</v>
      </c>
      <c r="F2602" s="13">
        <v>3837073.5</v>
      </c>
      <c r="G2602" s="13">
        <v>3830763.9233400002</v>
      </c>
      <c r="H2602" s="13">
        <v>899176.09759500006</v>
      </c>
      <c r="I2602" s="13">
        <v>573083.60352600005</v>
      </c>
      <c r="J2602" s="1">
        <v>208</v>
      </c>
      <c r="K2602" s="1">
        <v>2020</v>
      </c>
      <c r="L2602" s="2">
        <v>44038</v>
      </c>
      <c r="N2602" s="17" t="e">
        <f>IF(VLOOKUP(A2602, NHDWaterbody_resolvable_inDWSA!$A$1:$B$165,2,FALSE)&gt;0,"Yes","No")</f>
        <v>#N/A</v>
      </c>
    </row>
    <row r="2603" spans="1:14" x14ac:dyDescent="0.25">
      <c r="A2603" s="1" t="s">
        <v>18</v>
      </c>
      <c r="B2603" s="1">
        <v>101</v>
      </c>
      <c r="C2603" s="1">
        <v>9090000</v>
      </c>
      <c r="E2603" s="13">
        <v>6309.5766601599998</v>
      </c>
      <c r="F2603" s="13">
        <v>2535130.25</v>
      </c>
      <c r="G2603" s="13">
        <v>2528820.6733400002</v>
      </c>
      <c r="H2603" s="13">
        <v>715571.27327799995</v>
      </c>
      <c r="I2603" s="13">
        <v>511316.37000699999</v>
      </c>
      <c r="J2603" s="1">
        <v>208</v>
      </c>
      <c r="K2603" s="1">
        <v>2020</v>
      </c>
      <c r="L2603" s="2">
        <v>44038</v>
      </c>
      <c r="N2603" s="17" t="e">
        <f>IF(VLOOKUP(A2603, NHDWaterbody_resolvable_inDWSA!$A$1:$B$165,2,FALSE)&gt;0,"Yes","No")</f>
        <v>#N/A</v>
      </c>
    </row>
    <row r="2604" spans="1:14" x14ac:dyDescent="0.25">
      <c r="A2604" s="1" t="s">
        <v>34</v>
      </c>
      <c r="B2604" s="1">
        <v>32</v>
      </c>
      <c r="C2604" s="1">
        <v>2880000</v>
      </c>
      <c r="E2604" s="13">
        <v>23120.6640625</v>
      </c>
      <c r="F2604" s="13">
        <v>1342765.75</v>
      </c>
      <c r="G2604" s="13">
        <v>1319645.0859399999</v>
      </c>
      <c r="H2604" s="13">
        <v>643367.047119</v>
      </c>
      <c r="I2604" s="13">
        <v>384360.47311899997</v>
      </c>
      <c r="J2604" s="1">
        <v>208</v>
      </c>
      <c r="K2604" s="1">
        <v>2020</v>
      </c>
      <c r="L2604" s="2">
        <v>44038</v>
      </c>
      <c r="N2604" s="17" t="str">
        <f>IF(VLOOKUP(A2604, NHDWaterbody_resolvable_inDWSA!$A$1:$B$165,2,FALSE)&gt;0,"Yes","No")</f>
        <v>Yes</v>
      </c>
    </row>
    <row r="2605" spans="1:14" x14ac:dyDescent="0.25">
      <c r="A2605" s="1" t="s">
        <v>14</v>
      </c>
      <c r="B2605" s="1">
        <v>110</v>
      </c>
      <c r="C2605" s="1">
        <v>9900000</v>
      </c>
      <c r="E2605" s="13">
        <v>6309.5766601599998</v>
      </c>
      <c r="F2605" s="13">
        <v>1923092.5</v>
      </c>
      <c r="G2605" s="13">
        <v>1916782.92334</v>
      </c>
      <c r="H2605" s="13">
        <v>508394.30847400002</v>
      </c>
      <c r="I2605" s="13">
        <v>440948.50072800001</v>
      </c>
      <c r="J2605" s="1">
        <v>208</v>
      </c>
      <c r="K2605" s="1">
        <v>2020</v>
      </c>
      <c r="L2605" s="2">
        <v>44038</v>
      </c>
      <c r="N2605" s="17" t="e">
        <f>IF(VLOOKUP(A2605, NHDWaterbody_resolvable_inDWSA!$A$1:$B$165,2,FALSE)&gt;0,"Yes","No")</f>
        <v>#N/A</v>
      </c>
    </row>
    <row r="2606" spans="1:14" x14ac:dyDescent="0.25">
      <c r="A2606" s="1" t="s">
        <v>21</v>
      </c>
      <c r="B2606" s="1">
        <v>2679</v>
      </c>
      <c r="C2606" s="1">
        <v>241110000</v>
      </c>
      <c r="E2606" s="13">
        <v>6309.5766601599998</v>
      </c>
      <c r="F2606" s="13">
        <v>4655863.5</v>
      </c>
      <c r="G2606" s="13">
        <v>4649553.9233400002</v>
      </c>
      <c r="H2606" s="13">
        <v>281216.30469899997</v>
      </c>
      <c r="I2606" s="13">
        <v>490344.59170699999</v>
      </c>
      <c r="J2606" s="1">
        <v>208</v>
      </c>
      <c r="K2606" s="1">
        <v>2020</v>
      </c>
      <c r="L2606" s="2">
        <v>44038</v>
      </c>
      <c r="N2606" s="17" t="e">
        <f>IF(VLOOKUP(A2606, NHDWaterbody_resolvable_inDWSA!$A$1:$B$165,2,FALSE)&gt;0,"Yes","No")</f>
        <v>#N/A</v>
      </c>
    </row>
    <row r="2607" spans="1:14" x14ac:dyDescent="0.25">
      <c r="A2607" s="1" t="s">
        <v>47</v>
      </c>
      <c r="B2607" s="1">
        <v>39</v>
      </c>
      <c r="C2607" s="1">
        <v>3510000</v>
      </c>
      <c r="E2607" s="13">
        <v>6309.5766601599998</v>
      </c>
      <c r="F2607" s="13">
        <v>772681.0625</v>
      </c>
      <c r="G2607" s="13">
        <v>766371.48583999998</v>
      </c>
      <c r="H2607" s="13">
        <v>234697.89686000001</v>
      </c>
      <c r="I2607" s="13">
        <v>230268.027955</v>
      </c>
      <c r="J2607" s="1">
        <v>208</v>
      </c>
      <c r="K2607" s="1">
        <v>2020</v>
      </c>
      <c r="L2607" s="2">
        <v>44038</v>
      </c>
      <c r="N2607" s="17" t="e">
        <f>IF(VLOOKUP(A2607, NHDWaterbody_resolvable_inDWSA!$A$1:$B$165,2,FALSE)&gt;0,"Yes","No")</f>
        <v>#N/A</v>
      </c>
    </row>
    <row r="2608" spans="1:14" x14ac:dyDescent="0.25">
      <c r="A2608" s="1" t="s">
        <v>31</v>
      </c>
      <c r="B2608" s="1">
        <v>100</v>
      </c>
      <c r="C2608" s="1">
        <v>9000000</v>
      </c>
      <c r="E2608" s="13">
        <v>6309.5766601599998</v>
      </c>
      <c r="F2608" s="13">
        <v>731139.625</v>
      </c>
      <c r="G2608" s="13">
        <v>724830.04833999998</v>
      </c>
      <c r="H2608" s="13">
        <v>178006.245112</v>
      </c>
      <c r="I2608" s="13">
        <v>205351.88659400001</v>
      </c>
      <c r="J2608" s="1">
        <v>208</v>
      </c>
      <c r="K2608" s="1">
        <v>2020</v>
      </c>
      <c r="L2608" s="2">
        <v>44038</v>
      </c>
      <c r="N2608" s="17" t="e">
        <f>IF(VLOOKUP(A2608, NHDWaterbody_resolvable_inDWSA!$A$1:$B$165,2,FALSE)&gt;0,"Yes","No")</f>
        <v>#N/A</v>
      </c>
    </row>
    <row r="2609" spans="1:14" x14ac:dyDescent="0.25">
      <c r="A2609" s="1" t="s">
        <v>50</v>
      </c>
      <c r="B2609" s="1">
        <v>64</v>
      </c>
      <c r="C2609" s="1">
        <v>5760000</v>
      </c>
      <c r="E2609" s="13">
        <v>6309.5766601599998</v>
      </c>
      <c r="F2609" s="13">
        <v>457088.5</v>
      </c>
      <c r="G2609" s="13">
        <v>450778.92333999998</v>
      </c>
      <c r="H2609" s="13">
        <v>131062.350922</v>
      </c>
      <c r="I2609" s="13">
        <v>123107.167661</v>
      </c>
      <c r="J2609" s="1">
        <v>208</v>
      </c>
      <c r="K2609" s="1">
        <v>2020</v>
      </c>
      <c r="L2609" s="2">
        <v>44038</v>
      </c>
      <c r="N2609" s="17" t="e">
        <f>IF(VLOOKUP(A2609, NHDWaterbody_resolvable_inDWSA!$A$1:$B$165,2,FALSE)&gt;0,"Yes","No")</f>
        <v>#N/A</v>
      </c>
    </row>
    <row r="2610" spans="1:14" x14ac:dyDescent="0.25">
      <c r="A2610" s="1" t="s">
        <v>17</v>
      </c>
      <c r="B2610" s="1">
        <v>892</v>
      </c>
      <c r="C2610" s="1">
        <v>80280000</v>
      </c>
      <c r="E2610" s="13">
        <v>6309.5766601599998</v>
      </c>
      <c r="F2610" s="13">
        <v>672977.125</v>
      </c>
      <c r="G2610" s="13">
        <v>666667.54833999998</v>
      </c>
      <c r="H2610" s="13">
        <v>122866.125579</v>
      </c>
      <c r="I2610" s="13">
        <v>100612.287605</v>
      </c>
      <c r="J2610" s="1">
        <v>208</v>
      </c>
      <c r="K2610" s="1">
        <v>2020</v>
      </c>
      <c r="L2610" s="2">
        <v>44038</v>
      </c>
      <c r="N2610" s="17" t="e">
        <f>IF(VLOOKUP(A2610, NHDWaterbody_resolvable_inDWSA!$A$1:$B$165,2,FALSE)&gt;0,"Yes","No")</f>
        <v>#N/A</v>
      </c>
    </row>
    <row r="2611" spans="1:14" x14ac:dyDescent="0.25">
      <c r="A2611" s="1" t="s">
        <v>37</v>
      </c>
      <c r="B2611" s="1">
        <v>77</v>
      </c>
      <c r="C2611" s="1">
        <v>6930000</v>
      </c>
      <c r="E2611" s="13">
        <v>6309.5766601599998</v>
      </c>
      <c r="F2611" s="13">
        <v>356451.15625</v>
      </c>
      <c r="G2611" s="13">
        <v>350141.57958999998</v>
      </c>
      <c r="H2611" s="13">
        <v>82471.125970199995</v>
      </c>
      <c r="I2611" s="13">
        <v>82760.823301600001</v>
      </c>
      <c r="J2611" s="1">
        <v>208</v>
      </c>
      <c r="K2611" s="1">
        <v>2020</v>
      </c>
      <c r="L2611" s="2">
        <v>44038</v>
      </c>
      <c r="N2611" s="17" t="e">
        <f>IF(VLOOKUP(A2611, NHDWaterbody_resolvable_inDWSA!$A$1:$B$165,2,FALSE)&gt;0,"Yes","No")</f>
        <v>#N/A</v>
      </c>
    </row>
    <row r="2612" spans="1:14" x14ac:dyDescent="0.25">
      <c r="A2612" s="1" t="s">
        <v>15</v>
      </c>
      <c r="B2612" s="1">
        <v>1353</v>
      </c>
      <c r="C2612" s="1">
        <v>121770000</v>
      </c>
      <c r="E2612" s="13">
        <v>6309.5766601599998</v>
      </c>
      <c r="F2612" s="13">
        <v>731139.625</v>
      </c>
      <c r="G2612" s="13">
        <v>724830.04833999998</v>
      </c>
      <c r="H2612" s="13">
        <v>59812.338773399999</v>
      </c>
      <c r="I2612" s="13">
        <v>131278.74867199999</v>
      </c>
      <c r="J2612" s="1">
        <v>208</v>
      </c>
      <c r="K2612" s="1">
        <v>2020</v>
      </c>
      <c r="L2612" s="2">
        <v>44038</v>
      </c>
      <c r="N2612" s="17" t="e">
        <f>IF(VLOOKUP(A2612, NHDWaterbody_resolvable_inDWSA!$A$1:$B$165,2,FALSE)&gt;0,"Yes","No")</f>
        <v>#N/A</v>
      </c>
    </row>
    <row r="2613" spans="1:14" x14ac:dyDescent="0.25">
      <c r="A2613" s="1" t="s">
        <v>46</v>
      </c>
      <c r="B2613" s="1">
        <v>13</v>
      </c>
      <c r="C2613" s="1">
        <v>1170000</v>
      </c>
      <c r="E2613" s="13">
        <v>6309.5766601599998</v>
      </c>
      <c r="F2613" s="13">
        <v>111686.414063</v>
      </c>
      <c r="G2613" s="13">
        <v>105376.837402</v>
      </c>
      <c r="H2613" s="13">
        <v>35378.094388500002</v>
      </c>
      <c r="I2613" s="13">
        <v>35962.079103099997</v>
      </c>
      <c r="J2613" s="1">
        <v>208</v>
      </c>
      <c r="K2613" s="1">
        <v>2020</v>
      </c>
      <c r="L2613" s="2">
        <v>44038</v>
      </c>
      <c r="N2613" s="17" t="e">
        <f>IF(VLOOKUP(A2613, NHDWaterbody_resolvable_inDWSA!$A$1:$B$165,2,FALSE)&gt;0,"Yes","No")</f>
        <v>#N/A</v>
      </c>
    </row>
    <row r="2614" spans="1:14" x14ac:dyDescent="0.25">
      <c r="A2614" s="1" t="s">
        <v>22</v>
      </c>
      <c r="B2614" s="1">
        <v>139</v>
      </c>
      <c r="C2614" s="1">
        <v>12510000</v>
      </c>
      <c r="E2614" s="13">
        <v>6309.5766601599998</v>
      </c>
      <c r="F2614" s="13">
        <v>222843.53125</v>
      </c>
      <c r="G2614" s="13">
        <v>216533.95459000001</v>
      </c>
      <c r="H2614" s="13">
        <v>15563.980029599999</v>
      </c>
      <c r="I2614" s="13">
        <v>31179.350793000001</v>
      </c>
      <c r="J2614" s="1">
        <v>208</v>
      </c>
      <c r="K2614" s="1">
        <v>2020</v>
      </c>
      <c r="L2614" s="2">
        <v>44038</v>
      </c>
      <c r="N2614" s="17" t="e">
        <f>IF(VLOOKUP(A2614, NHDWaterbody_resolvable_inDWSA!$A$1:$B$165,2,FALSE)&gt;0,"Yes","No")</f>
        <v>#N/A</v>
      </c>
    </row>
    <row r="2615" spans="1:14" x14ac:dyDescent="0.25">
      <c r="A2615" s="1" t="s">
        <v>19</v>
      </c>
      <c r="B2615" s="1">
        <v>37</v>
      </c>
      <c r="C2615" s="1">
        <v>3330000</v>
      </c>
      <c r="E2615" s="13">
        <v>6309.5766601599998</v>
      </c>
      <c r="F2615" s="13">
        <v>87096.375</v>
      </c>
      <c r="G2615" s="13">
        <v>80786.798339800007</v>
      </c>
      <c r="H2615" s="13">
        <v>13840.7969674</v>
      </c>
      <c r="I2615" s="13">
        <v>17142.977391500001</v>
      </c>
      <c r="J2615" s="1">
        <v>208</v>
      </c>
      <c r="K2615" s="1">
        <v>2020</v>
      </c>
      <c r="L2615" s="2">
        <v>44038</v>
      </c>
      <c r="N2615" s="17" t="e">
        <f>IF(VLOOKUP(A2615, NHDWaterbody_resolvable_inDWSA!$A$1:$B$165,2,FALSE)&gt;0,"Yes","No")</f>
        <v>#N/A</v>
      </c>
    </row>
    <row r="2616" spans="1:14" x14ac:dyDescent="0.25">
      <c r="A2616" s="1" t="s">
        <v>27</v>
      </c>
      <c r="B2616" s="1">
        <v>261</v>
      </c>
      <c r="C2616" s="1">
        <v>23490000</v>
      </c>
      <c r="E2616" s="13">
        <v>6309.5766601599998</v>
      </c>
      <c r="F2616" s="13">
        <v>128233.140625</v>
      </c>
      <c r="G2616" s="13">
        <v>121923.56396499999</v>
      </c>
      <c r="H2616" s="13">
        <v>9700.6130773299992</v>
      </c>
      <c r="I2616" s="13">
        <v>16009.8152508</v>
      </c>
      <c r="J2616" s="1">
        <v>208</v>
      </c>
      <c r="K2616" s="1">
        <v>2020</v>
      </c>
      <c r="L2616" s="2">
        <v>44038</v>
      </c>
      <c r="N2616" s="17" t="e">
        <f>IF(VLOOKUP(A2616, NHDWaterbody_resolvable_inDWSA!$A$1:$B$165,2,FALSE)&gt;0,"Yes","No")</f>
        <v>#N/A</v>
      </c>
    </row>
    <row r="2617" spans="1:14" x14ac:dyDescent="0.25">
      <c r="A2617" s="1" t="s">
        <v>24</v>
      </c>
      <c r="B2617" s="1">
        <v>257</v>
      </c>
      <c r="C2617" s="1">
        <v>23130000</v>
      </c>
      <c r="E2617" s="13">
        <v>6309.5766601599998</v>
      </c>
      <c r="F2617" s="13">
        <v>205116.34375</v>
      </c>
      <c r="G2617" s="13">
        <v>198806.76709000001</v>
      </c>
      <c r="H2617" s="13">
        <v>9645.3460052099999</v>
      </c>
      <c r="I2617" s="13">
        <v>21284.774784599998</v>
      </c>
      <c r="J2617" s="1">
        <v>208</v>
      </c>
      <c r="K2617" s="1">
        <v>2020</v>
      </c>
      <c r="L2617" s="2">
        <v>44038</v>
      </c>
      <c r="N2617" s="17" t="str">
        <f>IF(VLOOKUP(A2617, NHDWaterbody_resolvable_inDWSA!$A$1:$B$165,2,FALSE)&gt;0,"Yes","No")</f>
        <v>Yes</v>
      </c>
    </row>
    <row r="2618" spans="1:14" x14ac:dyDescent="0.25">
      <c r="A2618" s="1" t="s">
        <v>26</v>
      </c>
      <c r="B2618" s="1">
        <v>360</v>
      </c>
      <c r="C2618" s="1">
        <v>32400000</v>
      </c>
      <c r="E2618" s="13">
        <v>6309.5766601599998</v>
      </c>
      <c r="F2618" s="13">
        <v>87096.375</v>
      </c>
      <c r="G2618" s="13">
        <v>80786.798339800007</v>
      </c>
      <c r="H2618" s="13">
        <v>7461.2799017999996</v>
      </c>
      <c r="I2618" s="13">
        <v>6943.5360283800001</v>
      </c>
      <c r="J2618" s="1">
        <v>208</v>
      </c>
      <c r="K2618" s="1">
        <v>2020</v>
      </c>
      <c r="L2618" s="2">
        <v>44038</v>
      </c>
      <c r="N2618" s="17" t="e">
        <f>IF(VLOOKUP(A2618, NHDWaterbody_resolvable_inDWSA!$A$1:$B$165,2,FALSE)&gt;0,"Yes","No")</f>
        <v>#N/A</v>
      </c>
    </row>
    <row r="2619" spans="1:14" x14ac:dyDescent="0.25">
      <c r="A2619" s="1" t="s">
        <v>54</v>
      </c>
      <c r="B2619" s="1">
        <v>45</v>
      </c>
      <c r="C2619" s="1">
        <v>4050000</v>
      </c>
      <c r="E2619" s="13">
        <v>6309.5766601599998</v>
      </c>
      <c r="F2619" s="13">
        <v>10665.9638672</v>
      </c>
      <c r="G2619" s="13">
        <v>4356.3872070300004</v>
      </c>
      <c r="H2619" s="13">
        <v>6478.3930447000002</v>
      </c>
      <c r="I2619" s="13">
        <v>791.55998617099999</v>
      </c>
      <c r="J2619" s="1">
        <v>208</v>
      </c>
      <c r="K2619" s="1">
        <v>2020</v>
      </c>
      <c r="L2619" s="2">
        <v>44038</v>
      </c>
      <c r="N2619" s="17" t="str">
        <f>IF(VLOOKUP(A2619, NHDWaterbody_resolvable_inDWSA!$A$1:$B$165,2,FALSE)&gt;0,"Yes","No")</f>
        <v>Yes</v>
      </c>
    </row>
    <row r="2620" spans="1:14" x14ac:dyDescent="0.25">
      <c r="A2620" s="1" t="s">
        <v>40</v>
      </c>
      <c r="B2620" s="1">
        <v>19</v>
      </c>
      <c r="C2620" s="1">
        <v>1710000</v>
      </c>
      <c r="E2620" s="13">
        <v>6309.5766601599998</v>
      </c>
      <c r="F2620" s="13">
        <v>6309.5766601599998</v>
      </c>
      <c r="G2620" s="13">
        <v>0</v>
      </c>
      <c r="H2620" s="13">
        <v>6309.5766601599998</v>
      </c>
      <c r="I2620" s="13">
        <v>0</v>
      </c>
      <c r="J2620" s="1">
        <v>208</v>
      </c>
      <c r="K2620" s="1">
        <v>2020</v>
      </c>
      <c r="L2620" s="2">
        <v>44038</v>
      </c>
      <c r="N2620" s="17" t="str">
        <f>IF(VLOOKUP(A2620, NHDWaterbody_resolvable_inDWSA!$A$1:$B$165,2,FALSE)&gt;0,"Yes","No")</f>
        <v>Yes</v>
      </c>
    </row>
    <row r="2621" spans="1:14" x14ac:dyDescent="0.25">
      <c r="A2621" s="1" t="s">
        <v>38</v>
      </c>
      <c r="B2621" s="1">
        <v>151</v>
      </c>
      <c r="C2621" s="1">
        <v>13590000</v>
      </c>
      <c r="E2621" s="13">
        <v>6309.5766601599998</v>
      </c>
      <c r="F2621" s="13">
        <v>6309.5766601599998</v>
      </c>
      <c r="G2621" s="13">
        <v>0</v>
      </c>
      <c r="H2621" s="13">
        <v>6309.5766601599998</v>
      </c>
      <c r="I2621" s="13">
        <v>0</v>
      </c>
      <c r="J2621" s="1">
        <v>208</v>
      </c>
      <c r="K2621" s="1">
        <v>2020</v>
      </c>
      <c r="L2621" s="2">
        <v>44038</v>
      </c>
      <c r="N2621" s="17" t="e">
        <f>IF(VLOOKUP(A2621, NHDWaterbody_resolvable_inDWSA!$A$1:$B$165,2,FALSE)&gt;0,"Yes","No")</f>
        <v>#N/A</v>
      </c>
    </row>
    <row r="2622" spans="1:14" x14ac:dyDescent="0.25">
      <c r="A2622" s="1" t="s">
        <v>30</v>
      </c>
      <c r="B2622" s="1">
        <v>568</v>
      </c>
      <c r="C2622" s="1">
        <v>51120000</v>
      </c>
      <c r="E2622" s="13">
        <v>6309.5766601599998</v>
      </c>
      <c r="F2622" s="13">
        <v>6309.5766601599998</v>
      </c>
      <c r="G2622" s="13">
        <v>0</v>
      </c>
      <c r="H2622" s="13">
        <v>6309.5766601599998</v>
      </c>
      <c r="I2622" s="13">
        <v>4.91707827127E-4</v>
      </c>
      <c r="J2622" s="1">
        <v>208</v>
      </c>
      <c r="K2622" s="1">
        <v>2020</v>
      </c>
      <c r="L2622" s="2">
        <v>44038</v>
      </c>
      <c r="N2622" s="17" t="e">
        <f>IF(VLOOKUP(A2622, NHDWaterbody_resolvable_inDWSA!$A$1:$B$165,2,FALSE)&gt;0,"Yes","No")</f>
        <v>#N/A</v>
      </c>
    </row>
    <row r="2623" spans="1:14" x14ac:dyDescent="0.25">
      <c r="A2623" s="1" t="s">
        <v>35</v>
      </c>
      <c r="B2623" s="1">
        <v>153</v>
      </c>
      <c r="C2623" s="1">
        <v>13770000</v>
      </c>
      <c r="E2623" s="13">
        <v>6309.5766601599998</v>
      </c>
      <c r="F2623" s="13">
        <v>6309.5766601599998</v>
      </c>
      <c r="G2623" s="13">
        <v>0</v>
      </c>
      <c r="H2623" s="13">
        <v>6309.5766601599998</v>
      </c>
      <c r="I2623" s="13">
        <v>0</v>
      </c>
      <c r="J2623" s="1">
        <v>208</v>
      </c>
      <c r="K2623" s="1">
        <v>2020</v>
      </c>
      <c r="L2623" s="2">
        <v>44038</v>
      </c>
      <c r="N2623" s="17" t="e">
        <f>IF(VLOOKUP(A2623, NHDWaterbody_resolvable_inDWSA!$A$1:$B$165,2,FALSE)&gt;0,"Yes","No")</f>
        <v>#N/A</v>
      </c>
    </row>
    <row r="2624" spans="1:14" x14ac:dyDescent="0.25">
      <c r="A2624" s="1" t="s">
        <v>28</v>
      </c>
      <c r="B2624" s="1">
        <v>116</v>
      </c>
      <c r="C2624" s="1">
        <v>10440000</v>
      </c>
      <c r="E2624" s="13">
        <v>6309.5766601599998</v>
      </c>
      <c r="F2624" s="13">
        <v>6309.5766601599998</v>
      </c>
      <c r="G2624" s="13">
        <v>0</v>
      </c>
      <c r="H2624" s="13">
        <v>6309.5766601599998</v>
      </c>
      <c r="I2624" s="13">
        <v>0</v>
      </c>
      <c r="J2624" s="1">
        <v>208</v>
      </c>
      <c r="K2624" s="1">
        <v>2020</v>
      </c>
      <c r="L2624" s="2">
        <v>44038</v>
      </c>
      <c r="N2624" s="17" t="str">
        <f>IF(VLOOKUP(A2624, NHDWaterbody_resolvable_inDWSA!$A$1:$B$165,2,FALSE)&gt;0,"Yes","No")</f>
        <v>Yes</v>
      </c>
    </row>
    <row r="2625" spans="1:14" x14ac:dyDescent="0.25">
      <c r="A2625" s="1" t="s">
        <v>41</v>
      </c>
      <c r="B2625" s="1">
        <v>29</v>
      </c>
      <c r="C2625" s="1">
        <v>2610000</v>
      </c>
      <c r="E2625" s="13">
        <v>6309.5766601599998</v>
      </c>
      <c r="F2625" s="13">
        <v>6309.5766601599998</v>
      </c>
      <c r="G2625" s="13">
        <v>0</v>
      </c>
      <c r="H2625" s="13">
        <v>6309.5766601599998</v>
      </c>
      <c r="I2625" s="13">
        <v>0</v>
      </c>
      <c r="J2625" s="1">
        <v>208</v>
      </c>
      <c r="K2625" s="1">
        <v>2020</v>
      </c>
      <c r="L2625" s="2">
        <v>44038</v>
      </c>
      <c r="N2625" s="17" t="str">
        <f>IF(VLOOKUP(A2625, NHDWaterbody_resolvable_inDWSA!$A$1:$B$165,2,FALSE)&gt;0,"Yes","No")</f>
        <v>Yes</v>
      </c>
    </row>
    <row r="2626" spans="1:14" x14ac:dyDescent="0.25">
      <c r="A2626" s="1" t="s">
        <v>39</v>
      </c>
      <c r="B2626" s="1">
        <v>30</v>
      </c>
      <c r="C2626" s="1">
        <v>2700000</v>
      </c>
      <c r="E2626" s="13">
        <v>6309.5766601599998</v>
      </c>
      <c r="F2626" s="13">
        <v>6309.5766601599998</v>
      </c>
      <c r="G2626" s="13">
        <v>0</v>
      </c>
      <c r="H2626" s="13">
        <v>6309.5766601599998</v>
      </c>
      <c r="I2626" s="13">
        <v>0</v>
      </c>
      <c r="J2626" s="1">
        <v>208</v>
      </c>
      <c r="K2626" s="1">
        <v>2020</v>
      </c>
      <c r="L2626" s="2">
        <v>44038</v>
      </c>
      <c r="N2626" s="17" t="e">
        <f>IF(VLOOKUP(A2626, NHDWaterbody_resolvable_inDWSA!$A$1:$B$165,2,FALSE)&gt;0,"Yes","No")</f>
        <v>#N/A</v>
      </c>
    </row>
    <row r="2627" spans="1:14" x14ac:dyDescent="0.25">
      <c r="A2627" s="1" t="s">
        <v>23</v>
      </c>
      <c r="B2627" s="1">
        <v>127</v>
      </c>
      <c r="C2627" s="1">
        <v>11430000</v>
      </c>
      <c r="E2627" s="13">
        <v>6309.5766601599998</v>
      </c>
      <c r="F2627" s="13">
        <v>6309.5766601599998</v>
      </c>
      <c r="G2627" s="13">
        <v>0</v>
      </c>
      <c r="H2627" s="13">
        <v>6309.5766601599998</v>
      </c>
      <c r="I2627" s="13">
        <v>0</v>
      </c>
      <c r="J2627" s="1">
        <v>208</v>
      </c>
      <c r="K2627" s="1">
        <v>2020</v>
      </c>
      <c r="L2627" s="2">
        <v>44038</v>
      </c>
      <c r="N2627" s="17" t="e">
        <f>IF(VLOOKUP(A2627, NHDWaterbody_resolvable_inDWSA!$A$1:$B$165,2,FALSE)&gt;0,"Yes","No")</f>
        <v>#N/A</v>
      </c>
    </row>
    <row r="2628" spans="1:14" x14ac:dyDescent="0.25">
      <c r="A2628" s="1" t="s">
        <v>53</v>
      </c>
      <c r="B2628" s="1">
        <v>39</v>
      </c>
      <c r="C2628" s="1">
        <v>3510000</v>
      </c>
      <c r="E2628" s="13">
        <v>6309.5766601599998</v>
      </c>
      <c r="F2628" s="13">
        <v>6309.5766601599998</v>
      </c>
      <c r="G2628" s="13">
        <v>0</v>
      </c>
      <c r="H2628" s="13">
        <v>6309.5766601599998</v>
      </c>
      <c r="I2628" s="13">
        <v>0</v>
      </c>
      <c r="J2628" s="1">
        <v>208</v>
      </c>
      <c r="K2628" s="1">
        <v>2020</v>
      </c>
      <c r="L2628" s="2">
        <v>44038</v>
      </c>
      <c r="N2628" s="17" t="str">
        <f>IF(VLOOKUP(A2628, NHDWaterbody_resolvable_inDWSA!$A$1:$B$165,2,FALSE)&gt;0,"Yes","No")</f>
        <v>Yes</v>
      </c>
    </row>
    <row r="2629" spans="1:14" x14ac:dyDescent="0.25">
      <c r="A2629" s="1" t="s">
        <v>51</v>
      </c>
      <c r="B2629" s="1">
        <v>27</v>
      </c>
      <c r="C2629" s="1">
        <v>2430000</v>
      </c>
      <c r="E2629" s="13">
        <v>6309.5766601599998</v>
      </c>
      <c r="F2629" s="13">
        <v>6309.5766601599998</v>
      </c>
      <c r="G2629" s="13">
        <v>0</v>
      </c>
      <c r="H2629" s="13">
        <v>6309.5766601599998</v>
      </c>
      <c r="I2629" s="13">
        <v>0</v>
      </c>
      <c r="J2629" s="1">
        <v>208</v>
      </c>
      <c r="K2629" s="1">
        <v>2020</v>
      </c>
      <c r="L2629" s="2">
        <v>44038</v>
      </c>
      <c r="N2629" s="17" t="str">
        <f>IF(VLOOKUP(A2629, NHDWaterbody_resolvable_inDWSA!$A$1:$B$165,2,FALSE)&gt;0,"Yes","No")</f>
        <v>Yes</v>
      </c>
    </row>
    <row r="2630" spans="1:14" x14ac:dyDescent="0.25">
      <c r="A2630" s="1" t="s">
        <v>42</v>
      </c>
      <c r="B2630" s="1">
        <v>31</v>
      </c>
      <c r="C2630" s="1">
        <v>2790000</v>
      </c>
      <c r="E2630" s="13">
        <v>6309.5766601599998</v>
      </c>
      <c r="F2630" s="13">
        <v>6309.5766601599998</v>
      </c>
      <c r="G2630" s="13">
        <v>0</v>
      </c>
      <c r="H2630" s="13">
        <v>6309.5766601599998</v>
      </c>
      <c r="I2630" s="13">
        <v>0</v>
      </c>
      <c r="J2630" s="1">
        <v>208</v>
      </c>
      <c r="K2630" s="1">
        <v>2020</v>
      </c>
      <c r="L2630" s="2">
        <v>44038</v>
      </c>
      <c r="N2630" s="17" t="str">
        <f>IF(VLOOKUP(A2630, NHDWaterbody_resolvable_inDWSA!$A$1:$B$165,2,FALSE)&gt;0,"Yes","No")</f>
        <v>Yes</v>
      </c>
    </row>
    <row r="2631" spans="1:14" x14ac:dyDescent="0.25">
      <c r="A2631" s="1" t="s">
        <v>25</v>
      </c>
      <c r="B2631" s="1">
        <v>46</v>
      </c>
      <c r="C2631" s="1">
        <v>4140000</v>
      </c>
      <c r="E2631" s="13">
        <v>6309.5766601599998</v>
      </c>
      <c r="F2631" s="13">
        <v>6309.5766601599998</v>
      </c>
      <c r="G2631" s="13">
        <v>0</v>
      </c>
      <c r="H2631" s="13">
        <v>6309.5766601599998</v>
      </c>
      <c r="I2631" s="13">
        <v>0</v>
      </c>
      <c r="J2631" s="1">
        <v>208</v>
      </c>
      <c r="K2631" s="1">
        <v>2020</v>
      </c>
      <c r="L2631" s="2">
        <v>44038</v>
      </c>
      <c r="N2631" s="17" t="e">
        <f>IF(VLOOKUP(A2631, NHDWaterbody_resolvable_inDWSA!$A$1:$B$165,2,FALSE)&gt;0,"Yes","No")</f>
        <v>#N/A</v>
      </c>
    </row>
    <row r="2632" spans="1:14" x14ac:dyDescent="0.25">
      <c r="A2632" s="1" t="s">
        <v>44</v>
      </c>
      <c r="B2632" s="1">
        <v>94</v>
      </c>
      <c r="C2632" s="1">
        <v>8460000</v>
      </c>
      <c r="E2632" s="13">
        <v>6309.5766601599998</v>
      </c>
      <c r="F2632" s="13">
        <v>6309.5766601599998</v>
      </c>
      <c r="G2632" s="13">
        <v>0</v>
      </c>
      <c r="H2632" s="13">
        <v>6309.5766601599998</v>
      </c>
      <c r="I2632" s="13">
        <v>0</v>
      </c>
      <c r="J2632" s="1">
        <v>208</v>
      </c>
      <c r="K2632" s="1">
        <v>2020</v>
      </c>
      <c r="L2632" s="2">
        <v>44038</v>
      </c>
      <c r="N2632" s="17" t="str">
        <f>IF(VLOOKUP(A2632, NHDWaterbody_resolvable_inDWSA!$A$1:$B$165,2,FALSE)&gt;0,"Yes","No")</f>
        <v>Yes</v>
      </c>
    </row>
    <row r="2633" spans="1:14" x14ac:dyDescent="0.25">
      <c r="A2633" s="1" t="s">
        <v>52</v>
      </c>
      <c r="B2633" s="1">
        <v>47</v>
      </c>
      <c r="C2633" s="1">
        <v>4230000</v>
      </c>
      <c r="E2633" s="13">
        <v>6309.5766601599998</v>
      </c>
      <c r="F2633" s="13">
        <v>6309.5766601599998</v>
      </c>
      <c r="G2633" s="13">
        <v>0</v>
      </c>
      <c r="H2633" s="13">
        <v>6309.5766601599998</v>
      </c>
      <c r="I2633" s="13">
        <v>0</v>
      </c>
      <c r="J2633" s="1">
        <v>208</v>
      </c>
      <c r="K2633" s="1">
        <v>2020</v>
      </c>
      <c r="L2633" s="2">
        <v>44038</v>
      </c>
      <c r="N2633" s="17" t="e">
        <f>IF(VLOOKUP(A2633, NHDWaterbody_resolvable_inDWSA!$A$1:$B$165,2,FALSE)&gt;0,"Yes","No")</f>
        <v>#N/A</v>
      </c>
    </row>
    <row r="2634" spans="1:14" x14ac:dyDescent="0.25">
      <c r="A2634" s="1" t="s">
        <v>16</v>
      </c>
      <c r="B2634" s="1">
        <v>56</v>
      </c>
      <c r="C2634" s="1">
        <v>5040000</v>
      </c>
      <c r="E2634" s="13">
        <v>6309.5766601599998</v>
      </c>
      <c r="F2634" s="13">
        <v>6309.5766601599998</v>
      </c>
      <c r="G2634" s="13">
        <v>0</v>
      </c>
      <c r="H2634" s="13">
        <v>6309.5766601599998</v>
      </c>
      <c r="I2634" s="13">
        <v>0</v>
      </c>
      <c r="J2634" s="1">
        <v>208</v>
      </c>
      <c r="K2634" s="1">
        <v>2020</v>
      </c>
      <c r="L2634" s="2">
        <v>44038</v>
      </c>
      <c r="N2634" s="17" t="str">
        <f>IF(VLOOKUP(A2634, NHDWaterbody_resolvable_inDWSA!$A$1:$B$165,2,FALSE)&gt;0,"Yes","No")</f>
        <v>Yes</v>
      </c>
    </row>
    <row r="2635" spans="1:14" x14ac:dyDescent="0.25">
      <c r="A2635" s="1" t="s">
        <v>43</v>
      </c>
      <c r="B2635" s="1">
        <v>21</v>
      </c>
      <c r="C2635" s="1">
        <v>1890000</v>
      </c>
      <c r="E2635" s="13">
        <v>6309.5766601599998</v>
      </c>
      <c r="F2635" s="13">
        <v>6309.5766601599998</v>
      </c>
      <c r="G2635" s="13">
        <v>0</v>
      </c>
      <c r="H2635" s="13">
        <v>6309.5766601599998</v>
      </c>
      <c r="I2635" s="13">
        <v>0</v>
      </c>
      <c r="J2635" s="1">
        <v>208</v>
      </c>
      <c r="K2635" s="1">
        <v>2020</v>
      </c>
      <c r="L2635" s="2">
        <v>44038</v>
      </c>
      <c r="N2635" s="17" t="e">
        <f>IF(VLOOKUP(A2635, NHDWaterbody_resolvable_inDWSA!$A$1:$B$165,2,FALSE)&gt;0,"Yes","No")</f>
        <v>#N/A</v>
      </c>
    </row>
    <row r="2636" spans="1:14" x14ac:dyDescent="0.25">
      <c r="A2636" s="1" t="s">
        <v>48</v>
      </c>
      <c r="B2636" s="1">
        <v>44</v>
      </c>
      <c r="C2636" s="1">
        <v>3960000</v>
      </c>
      <c r="E2636" s="13">
        <v>6309.5766601599998</v>
      </c>
      <c r="F2636" s="13">
        <v>6309.5766601599998</v>
      </c>
      <c r="G2636" s="13">
        <v>0</v>
      </c>
      <c r="H2636" s="13">
        <v>6309.5766601599998</v>
      </c>
      <c r="I2636" s="13">
        <v>0</v>
      </c>
      <c r="J2636" s="1">
        <v>208</v>
      </c>
      <c r="K2636" s="1">
        <v>2020</v>
      </c>
      <c r="L2636" s="2">
        <v>44038</v>
      </c>
      <c r="N2636" s="17" t="str">
        <f>IF(VLOOKUP(A2636, NHDWaterbody_resolvable_inDWSA!$A$1:$B$165,2,FALSE)&gt;0,"Yes","No")</f>
        <v>Yes</v>
      </c>
    </row>
    <row r="2637" spans="1:14" x14ac:dyDescent="0.25">
      <c r="A2637" s="1" t="s">
        <v>33</v>
      </c>
      <c r="B2637" s="1">
        <v>233</v>
      </c>
      <c r="C2637" s="1">
        <v>20970000</v>
      </c>
      <c r="E2637" s="13">
        <v>6309.5766601599998</v>
      </c>
      <c r="F2637" s="13">
        <v>6309.5766601599998</v>
      </c>
      <c r="G2637" s="13">
        <v>0</v>
      </c>
      <c r="H2637" s="13">
        <v>6309.5766601599998</v>
      </c>
      <c r="I2637" s="13">
        <v>0</v>
      </c>
      <c r="J2637" s="1">
        <v>208</v>
      </c>
      <c r="K2637" s="1">
        <v>2020</v>
      </c>
      <c r="L2637" s="2">
        <v>44038</v>
      </c>
      <c r="N2637" s="17" t="str">
        <f>IF(VLOOKUP(A2637, NHDWaterbody_resolvable_inDWSA!$A$1:$B$165,2,FALSE)&gt;0,"Yes","No")</f>
        <v>Yes</v>
      </c>
    </row>
    <row r="2638" spans="1:14" x14ac:dyDescent="0.25">
      <c r="A2638" s="1" t="s">
        <v>32</v>
      </c>
      <c r="B2638" s="1">
        <v>136</v>
      </c>
      <c r="C2638" s="1">
        <v>12240000</v>
      </c>
      <c r="E2638" s="13">
        <v>6309.5766601599998</v>
      </c>
      <c r="F2638" s="13">
        <v>6309.5766601599998</v>
      </c>
      <c r="G2638" s="13">
        <v>0</v>
      </c>
      <c r="H2638" s="13">
        <v>6309.5766601599998</v>
      </c>
      <c r="I2638" s="13">
        <v>0</v>
      </c>
      <c r="J2638" s="1">
        <v>208</v>
      </c>
      <c r="K2638" s="1">
        <v>2020</v>
      </c>
      <c r="L2638" s="2">
        <v>44038</v>
      </c>
      <c r="N2638" s="17" t="e">
        <f>IF(VLOOKUP(A2638, NHDWaterbody_resolvable_inDWSA!$A$1:$B$165,2,FALSE)&gt;0,"Yes","No")</f>
        <v>#N/A</v>
      </c>
    </row>
    <row r="2639" spans="1:14" x14ac:dyDescent="0.25">
      <c r="A2639" s="1" t="s">
        <v>36</v>
      </c>
      <c r="B2639" s="1">
        <v>70</v>
      </c>
      <c r="C2639" s="1">
        <v>6300000</v>
      </c>
      <c r="E2639" s="13">
        <v>6309.5766601599998</v>
      </c>
      <c r="F2639" s="13">
        <v>6309.5766601599998</v>
      </c>
      <c r="G2639" s="13">
        <v>0</v>
      </c>
      <c r="H2639" s="13">
        <v>6309.5766601599998</v>
      </c>
      <c r="I2639" s="13">
        <v>0</v>
      </c>
      <c r="J2639" s="1">
        <v>208</v>
      </c>
      <c r="K2639" s="1">
        <v>2020</v>
      </c>
      <c r="L2639" s="2">
        <v>44038</v>
      </c>
      <c r="N2639" s="17" t="e">
        <f>IF(VLOOKUP(A2639, NHDWaterbody_resolvable_inDWSA!$A$1:$B$165,2,FALSE)&gt;0,"Yes","No")</f>
        <v>#N/A</v>
      </c>
    </row>
    <row r="2640" spans="1:14" x14ac:dyDescent="0.25">
      <c r="A2640" s="1" t="s">
        <v>13</v>
      </c>
      <c r="B2640" s="1">
        <v>8</v>
      </c>
      <c r="C2640" s="1">
        <v>720000</v>
      </c>
      <c r="E2640" s="13">
        <v>1870683.625</v>
      </c>
      <c r="F2640" s="13">
        <v>6668069</v>
      </c>
      <c r="G2640" s="13">
        <v>4797385.375</v>
      </c>
      <c r="H2640" s="13">
        <v>3788088.6718799998</v>
      </c>
      <c r="I2640" s="13">
        <v>1691159.58265</v>
      </c>
      <c r="J2640" s="1">
        <v>207</v>
      </c>
      <c r="K2640" s="1">
        <v>2020</v>
      </c>
      <c r="L2640" s="2">
        <v>44037</v>
      </c>
      <c r="N2640" s="17" t="e">
        <f>IF(VLOOKUP(A2640, NHDWaterbody_resolvable_inDWSA!$A$1:$B$165,2,FALSE)&gt;0,"Yes","No")</f>
        <v>#N/A</v>
      </c>
    </row>
    <row r="2641" spans="1:14" x14ac:dyDescent="0.25">
      <c r="A2641" s="1" t="s">
        <v>20</v>
      </c>
      <c r="B2641" s="1">
        <v>2500</v>
      </c>
      <c r="C2641" s="1">
        <v>225000000</v>
      </c>
      <c r="E2641" s="13">
        <v>6309.5766601599998</v>
      </c>
      <c r="F2641" s="13">
        <v>3341951.5</v>
      </c>
      <c r="G2641" s="13">
        <v>3335641.9233400002</v>
      </c>
      <c r="H2641" s="13">
        <v>1193206.6804599999</v>
      </c>
      <c r="I2641" s="13">
        <v>668586.28064000001</v>
      </c>
      <c r="J2641" s="1">
        <v>207</v>
      </c>
      <c r="K2641" s="1">
        <v>2020</v>
      </c>
      <c r="L2641" s="2">
        <v>44037</v>
      </c>
      <c r="N2641" s="17" t="e">
        <f>IF(VLOOKUP(A2641, NHDWaterbody_resolvable_inDWSA!$A$1:$B$165,2,FALSE)&gt;0,"Yes","No")</f>
        <v>#N/A</v>
      </c>
    </row>
    <row r="2642" spans="1:14" x14ac:dyDescent="0.25">
      <c r="A2642" s="1" t="s">
        <v>49</v>
      </c>
      <c r="B2642" s="1">
        <v>122</v>
      </c>
      <c r="C2642" s="1">
        <v>10980000</v>
      </c>
      <c r="E2642" s="13">
        <v>20137.2480469</v>
      </c>
      <c r="F2642" s="13">
        <v>2398833.75</v>
      </c>
      <c r="G2642" s="13">
        <v>2378696.5019499999</v>
      </c>
      <c r="H2642" s="13">
        <v>1022047.00581</v>
      </c>
      <c r="I2642" s="13">
        <v>621827.73681300005</v>
      </c>
      <c r="J2642" s="1">
        <v>207</v>
      </c>
      <c r="K2642" s="1">
        <v>2020</v>
      </c>
      <c r="L2642" s="2">
        <v>44037</v>
      </c>
      <c r="N2642" s="17" t="str">
        <f>IF(VLOOKUP(A2642, NHDWaterbody_resolvable_inDWSA!$A$1:$B$165,2,FALSE)&gt;0,"Yes","No")</f>
        <v>Yes</v>
      </c>
    </row>
    <row r="2643" spans="1:14" x14ac:dyDescent="0.25">
      <c r="A2643" s="1" t="s">
        <v>18</v>
      </c>
      <c r="B2643" s="1">
        <v>79</v>
      </c>
      <c r="C2643" s="1">
        <v>7110000</v>
      </c>
      <c r="E2643" s="13">
        <v>6309.5766601599998</v>
      </c>
      <c r="F2643" s="13">
        <v>2147831.75</v>
      </c>
      <c r="G2643" s="13">
        <v>2141522.1733400002</v>
      </c>
      <c r="H2643" s="13">
        <v>794195.29900700005</v>
      </c>
      <c r="I2643" s="13">
        <v>602452.72738900001</v>
      </c>
      <c r="J2643" s="1">
        <v>207</v>
      </c>
      <c r="K2643" s="1">
        <v>2020</v>
      </c>
      <c r="L2643" s="2">
        <v>44037</v>
      </c>
      <c r="N2643" s="17" t="e">
        <f>IF(VLOOKUP(A2643, NHDWaterbody_resolvable_inDWSA!$A$1:$B$165,2,FALSE)&gt;0,"Yes","No")</f>
        <v>#N/A</v>
      </c>
    </row>
    <row r="2644" spans="1:14" x14ac:dyDescent="0.25">
      <c r="A2644" s="1" t="s">
        <v>34</v>
      </c>
      <c r="B2644" s="1">
        <v>31</v>
      </c>
      <c r="C2644" s="1">
        <v>2790000</v>
      </c>
      <c r="E2644" s="13">
        <v>84722.78125</v>
      </c>
      <c r="F2644" s="13">
        <v>1541701.125</v>
      </c>
      <c r="G2644" s="13">
        <v>1456978.34375</v>
      </c>
      <c r="H2644" s="13">
        <v>655849.141129</v>
      </c>
      <c r="I2644" s="13">
        <v>388647.86219199997</v>
      </c>
      <c r="J2644" s="1">
        <v>207</v>
      </c>
      <c r="K2644" s="1">
        <v>2020</v>
      </c>
      <c r="L2644" s="2">
        <v>44037</v>
      </c>
      <c r="N2644" s="17" t="str">
        <f>IF(VLOOKUP(A2644, NHDWaterbody_resolvable_inDWSA!$A$1:$B$165,2,FALSE)&gt;0,"Yes","No")</f>
        <v>Yes</v>
      </c>
    </row>
    <row r="2645" spans="1:14" x14ac:dyDescent="0.25">
      <c r="A2645" s="1" t="s">
        <v>14</v>
      </c>
      <c r="B2645" s="1">
        <v>115</v>
      </c>
      <c r="C2645" s="1">
        <v>10350000</v>
      </c>
      <c r="E2645" s="13">
        <v>6309.5766601599998</v>
      </c>
      <c r="F2645" s="13">
        <v>2679169.5</v>
      </c>
      <c r="G2645" s="13">
        <v>2672859.9233400002</v>
      </c>
      <c r="H2645" s="13">
        <v>571396.35355400003</v>
      </c>
      <c r="I2645" s="13">
        <v>528567.88799399999</v>
      </c>
      <c r="J2645" s="1">
        <v>207</v>
      </c>
      <c r="K2645" s="1">
        <v>2020</v>
      </c>
      <c r="L2645" s="2">
        <v>44037</v>
      </c>
      <c r="N2645" s="17" t="e">
        <f>IF(VLOOKUP(A2645, NHDWaterbody_resolvable_inDWSA!$A$1:$B$165,2,FALSE)&gt;0,"Yes","No")</f>
        <v>#N/A</v>
      </c>
    </row>
    <row r="2646" spans="1:14" x14ac:dyDescent="0.25">
      <c r="A2646" s="1" t="s">
        <v>47</v>
      </c>
      <c r="B2646" s="1">
        <v>35</v>
      </c>
      <c r="C2646" s="1">
        <v>3150000</v>
      </c>
      <c r="E2646" s="13">
        <v>6309.5766601599998</v>
      </c>
      <c r="F2646" s="13">
        <v>1106624.125</v>
      </c>
      <c r="G2646" s="13">
        <v>1100314.54834</v>
      </c>
      <c r="H2646" s="13">
        <v>450867.82972899999</v>
      </c>
      <c r="I2646" s="13">
        <v>351126.46049000003</v>
      </c>
      <c r="J2646" s="1">
        <v>207</v>
      </c>
      <c r="K2646" s="1">
        <v>2020</v>
      </c>
      <c r="L2646" s="2">
        <v>44037</v>
      </c>
      <c r="N2646" s="17" t="e">
        <f>IF(VLOOKUP(A2646, NHDWaterbody_resolvable_inDWSA!$A$1:$B$165,2,FALSE)&gt;0,"Yes","No")</f>
        <v>#N/A</v>
      </c>
    </row>
    <row r="2647" spans="1:14" x14ac:dyDescent="0.25">
      <c r="A2647" s="1" t="s">
        <v>21</v>
      </c>
      <c r="B2647" s="1">
        <v>2570</v>
      </c>
      <c r="C2647" s="1">
        <v>231300000</v>
      </c>
      <c r="E2647" s="13">
        <v>6309.5766601599998</v>
      </c>
      <c r="F2647" s="13">
        <v>5649374</v>
      </c>
      <c r="G2647" s="13">
        <v>5643064.4233400002</v>
      </c>
      <c r="H2647" s="13">
        <v>418753.71867600002</v>
      </c>
      <c r="I2647" s="13">
        <v>693679.03662699996</v>
      </c>
      <c r="J2647" s="1">
        <v>207</v>
      </c>
      <c r="K2647" s="1">
        <v>2020</v>
      </c>
      <c r="L2647" s="2">
        <v>44037</v>
      </c>
      <c r="N2647" s="17" t="e">
        <f>IF(VLOOKUP(A2647, NHDWaterbody_resolvable_inDWSA!$A$1:$B$165,2,FALSE)&gt;0,"Yes","No")</f>
        <v>#N/A</v>
      </c>
    </row>
    <row r="2648" spans="1:14" x14ac:dyDescent="0.25">
      <c r="A2648" s="1" t="s">
        <v>31</v>
      </c>
      <c r="B2648" s="1">
        <v>89</v>
      </c>
      <c r="C2648" s="1">
        <v>8010000</v>
      </c>
      <c r="E2648" s="13">
        <v>6309.5766601599998</v>
      </c>
      <c r="F2648" s="13">
        <v>731139.625</v>
      </c>
      <c r="G2648" s="13">
        <v>724830.04833999998</v>
      </c>
      <c r="H2648" s="13">
        <v>192439.29724300001</v>
      </c>
      <c r="I2648" s="13">
        <v>232618.13508000001</v>
      </c>
      <c r="J2648" s="1">
        <v>207</v>
      </c>
      <c r="K2648" s="1">
        <v>2020</v>
      </c>
      <c r="L2648" s="2">
        <v>44037</v>
      </c>
      <c r="N2648" s="17" t="e">
        <f>IF(VLOOKUP(A2648, NHDWaterbody_resolvable_inDWSA!$A$1:$B$165,2,FALSE)&gt;0,"Yes","No")</f>
        <v>#N/A</v>
      </c>
    </row>
    <row r="2649" spans="1:14" x14ac:dyDescent="0.25">
      <c r="A2649" s="1" t="s">
        <v>17</v>
      </c>
      <c r="B2649" s="1">
        <v>847</v>
      </c>
      <c r="C2649" s="1">
        <v>76230000</v>
      </c>
      <c r="E2649" s="13">
        <v>6309.5766601599998</v>
      </c>
      <c r="F2649" s="13">
        <v>963829.4375</v>
      </c>
      <c r="G2649" s="13">
        <v>957519.86083999998</v>
      </c>
      <c r="H2649" s="13">
        <v>143945.783497</v>
      </c>
      <c r="I2649" s="13">
        <v>130480.78744099999</v>
      </c>
      <c r="J2649" s="1">
        <v>207</v>
      </c>
      <c r="K2649" s="1">
        <v>2020</v>
      </c>
      <c r="L2649" s="2">
        <v>44037</v>
      </c>
      <c r="N2649" s="17" t="e">
        <f>IF(VLOOKUP(A2649, NHDWaterbody_resolvable_inDWSA!$A$1:$B$165,2,FALSE)&gt;0,"Yes","No")</f>
        <v>#N/A</v>
      </c>
    </row>
    <row r="2650" spans="1:14" x14ac:dyDescent="0.25">
      <c r="A2650" s="1" t="s">
        <v>50</v>
      </c>
      <c r="B2650" s="1">
        <v>62</v>
      </c>
      <c r="C2650" s="1">
        <v>5580000</v>
      </c>
      <c r="E2650" s="13">
        <v>6309.5766601599998</v>
      </c>
      <c r="F2650" s="13">
        <v>839460.4375</v>
      </c>
      <c r="G2650" s="13">
        <v>833150.86083999998</v>
      </c>
      <c r="H2650" s="13">
        <v>128813.599625</v>
      </c>
      <c r="I2650" s="13">
        <v>171732.52729999999</v>
      </c>
      <c r="J2650" s="1">
        <v>207</v>
      </c>
      <c r="K2650" s="1">
        <v>2020</v>
      </c>
      <c r="L2650" s="2">
        <v>44037</v>
      </c>
      <c r="N2650" s="17" t="e">
        <f>IF(VLOOKUP(A2650, NHDWaterbody_resolvable_inDWSA!$A$1:$B$165,2,FALSE)&gt;0,"Yes","No")</f>
        <v>#N/A</v>
      </c>
    </row>
    <row r="2651" spans="1:14" x14ac:dyDescent="0.25">
      <c r="A2651" s="1" t="s">
        <v>37</v>
      </c>
      <c r="B2651" s="1">
        <v>140</v>
      </c>
      <c r="C2651" s="1">
        <v>12600000</v>
      </c>
      <c r="E2651" s="13">
        <v>6309.5766601599998</v>
      </c>
      <c r="F2651" s="13">
        <v>483059.09375</v>
      </c>
      <c r="G2651" s="13">
        <v>476749.51708999998</v>
      </c>
      <c r="H2651" s="13">
        <v>102995.473193</v>
      </c>
      <c r="I2651" s="13">
        <v>126736.47361</v>
      </c>
      <c r="J2651" s="1">
        <v>207</v>
      </c>
      <c r="K2651" s="1">
        <v>2020</v>
      </c>
      <c r="L2651" s="2">
        <v>44037</v>
      </c>
      <c r="N2651" s="17" t="e">
        <f>IF(VLOOKUP(A2651, NHDWaterbody_resolvable_inDWSA!$A$1:$B$165,2,FALSE)&gt;0,"Yes","No")</f>
        <v>#N/A</v>
      </c>
    </row>
    <row r="2652" spans="1:14" x14ac:dyDescent="0.25">
      <c r="A2652" s="1" t="s">
        <v>15</v>
      </c>
      <c r="B2652" s="1">
        <v>1291</v>
      </c>
      <c r="C2652" s="1">
        <v>116190000</v>
      </c>
      <c r="E2652" s="13">
        <v>6309.5766601599998</v>
      </c>
      <c r="F2652" s="13">
        <v>912011.4375</v>
      </c>
      <c r="G2652" s="13">
        <v>905701.86083999998</v>
      </c>
      <c r="H2652" s="13">
        <v>89122.630124100004</v>
      </c>
      <c r="I2652" s="13">
        <v>176007.08283599999</v>
      </c>
      <c r="J2652" s="1">
        <v>207</v>
      </c>
      <c r="K2652" s="1">
        <v>2020</v>
      </c>
      <c r="L2652" s="2">
        <v>44037</v>
      </c>
      <c r="N2652" s="17" t="e">
        <f>IF(VLOOKUP(A2652, NHDWaterbody_resolvable_inDWSA!$A$1:$B$165,2,FALSE)&gt;0,"Yes","No")</f>
        <v>#N/A</v>
      </c>
    </row>
    <row r="2653" spans="1:14" x14ac:dyDescent="0.25">
      <c r="A2653" s="1" t="s">
        <v>22</v>
      </c>
      <c r="B2653" s="1">
        <v>128</v>
      </c>
      <c r="C2653" s="1">
        <v>11520000</v>
      </c>
      <c r="E2653" s="13">
        <v>6309.5766601599998</v>
      </c>
      <c r="F2653" s="13">
        <v>586138.3125</v>
      </c>
      <c r="G2653" s="13">
        <v>579828.73583999998</v>
      </c>
      <c r="H2653" s="13">
        <v>32702.583938600001</v>
      </c>
      <c r="I2653" s="13">
        <v>80037.430608399998</v>
      </c>
      <c r="J2653" s="1">
        <v>207</v>
      </c>
      <c r="K2653" s="1">
        <v>2020</v>
      </c>
      <c r="L2653" s="2">
        <v>44037</v>
      </c>
      <c r="N2653" s="17" t="e">
        <f>IF(VLOOKUP(A2653, NHDWaterbody_resolvable_inDWSA!$A$1:$B$165,2,FALSE)&gt;0,"Yes","No")</f>
        <v>#N/A</v>
      </c>
    </row>
    <row r="2654" spans="1:14" x14ac:dyDescent="0.25">
      <c r="A2654" s="1" t="s">
        <v>19</v>
      </c>
      <c r="B2654" s="1">
        <v>36</v>
      </c>
      <c r="C2654" s="1">
        <v>3240000</v>
      </c>
      <c r="E2654" s="13">
        <v>6309.5766601599998</v>
      </c>
      <c r="F2654" s="13">
        <v>210862.984375</v>
      </c>
      <c r="G2654" s="13">
        <v>204553.40771500001</v>
      </c>
      <c r="H2654" s="13">
        <v>30047.694254599999</v>
      </c>
      <c r="I2654" s="13">
        <v>50744.779372099998</v>
      </c>
      <c r="J2654" s="1">
        <v>207</v>
      </c>
      <c r="K2654" s="1">
        <v>2020</v>
      </c>
      <c r="L2654" s="2">
        <v>44037</v>
      </c>
      <c r="N2654" s="17" t="e">
        <f>IF(VLOOKUP(A2654, NHDWaterbody_resolvable_inDWSA!$A$1:$B$165,2,FALSE)&gt;0,"Yes","No")</f>
        <v>#N/A</v>
      </c>
    </row>
    <row r="2655" spans="1:14" x14ac:dyDescent="0.25">
      <c r="A2655" s="1" t="s">
        <v>46</v>
      </c>
      <c r="B2655" s="1">
        <v>8</v>
      </c>
      <c r="C2655" s="1">
        <v>720000</v>
      </c>
      <c r="E2655" s="13">
        <v>6309.5766601599998</v>
      </c>
      <c r="F2655" s="13">
        <v>64268.7851563</v>
      </c>
      <c r="G2655" s="13">
        <v>57959.2084961</v>
      </c>
      <c r="H2655" s="13">
        <v>29999.858093300001</v>
      </c>
      <c r="I2655" s="13">
        <v>21512.710901499999</v>
      </c>
      <c r="J2655" s="1">
        <v>207</v>
      </c>
      <c r="K2655" s="1">
        <v>2020</v>
      </c>
      <c r="L2655" s="2">
        <v>44037</v>
      </c>
      <c r="N2655" s="17" t="e">
        <f>IF(VLOOKUP(A2655, NHDWaterbody_resolvable_inDWSA!$A$1:$B$165,2,FALSE)&gt;0,"Yes","No")</f>
        <v>#N/A</v>
      </c>
    </row>
    <row r="2656" spans="1:14" x14ac:dyDescent="0.25">
      <c r="A2656" s="1" t="s">
        <v>36</v>
      </c>
      <c r="B2656" s="1">
        <v>103</v>
      </c>
      <c r="C2656" s="1">
        <v>9270000</v>
      </c>
      <c r="E2656" s="13">
        <v>6309.5766601599998</v>
      </c>
      <c r="F2656" s="13">
        <v>376704</v>
      </c>
      <c r="G2656" s="13">
        <v>370394.42333999998</v>
      </c>
      <c r="H2656" s="13">
        <v>28719.777813100001</v>
      </c>
      <c r="I2656" s="13">
        <v>60071.516739699997</v>
      </c>
      <c r="J2656" s="1">
        <v>207</v>
      </c>
      <c r="K2656" s="1">
        <v>2020</v>
      </c>
      <c r="L2656" s="2">
        <v>44037</v>
      </c>
      <c r="N2656" s="17" t="e">
        <f>IF(VLOOKUP(A2656, NHDWaterbody_resolvable_inDWSA!$A$1:$B$165,2,FALSE)&gt;0,"Yes","No")</f>
        <v>#N/A</v>
      </c>
    </row>
    <row r="2657" spans="1:14" x14ac:dyDescent="0.25">
      <c r="A2657" s="1" t="s">
        <v>24</v>
      </c>
      <c r="B2657" s="1">
        <v>259</v>
      </c>
      <c r="C2657" s="1">
        <v>23310000</v>
      </c>
      <c r="E2657" s="13">
        <v>6309.5766601599998</v>
      </c>
      <c r="F2657" s="13">
        <v>432513.96875</v>
      </c>
      <c r="G2657" s="13">
        <v>426204.39208999998</v>
      </c>
      <c r="H2657" s="13">
        <v>11317.6264271</v>
      </c>
      <c r="I2657" s="13">
        <v>30954.8710187</v>
      </c>
      <c r="J2657" s="1">
        <v>207</v>
      </c>
      <c r="K2657" s="1">
        <v>2020</v>
      </c>
      <c r="L2657" s="2">
        <v>44037</v>
      </c>
      <c r="N2657" s="17" t="str">
        <f>IF(VLOOKUP(A2657, NHDWaterbody_resolvable_inDWSA!$A$1:$B$165,2,FALSE)&gt;0,"Yes","No")</f>
        <v>Yes</v>
      </c>
    </row>
    <row r="2658" spans="1:14" x14ac:dyDescent="0.25">
      <c r="A2658" s="1" t="s">
        <v>35</v>
      </c>
      <c r="B2658" s="1">
        <v>156</v>
      </c>
      <c r="C2658" s="1">
        <v>14040000</v>
      </c>
      <c r="E2658" s="13">
        <v>6309.5766601599998</v>
      </c>
      <c r="F2658" s="13">
        <v>205116.34375</v>
      </c>
      <c r="G2658" s="13">
        <v>198806.76709000001</v>
      </c>
      <c r="H2658" s="13">
        <v>8365.5403207599993</v>
      </c>
      <c r="I2658" s="13">
        <v>18558.6520332</v>
      </c>
      <c r="J2658" s="1">
        <v>207</v>
      </c>
      <c r="K2658" s="1">
        <v>2020</v>
      </c>
      <c r="L2658" s="2">
        <v>44037</v>
      </c>
      <c r="N2658" s="17" t="e">
        <f>IF(VLOOKUP(A2658, NHDWaterbody_resolvable_inDWSA!$A$1:$B$165,2,FALSE)&gt;0,"Yes","No")</f>
        <v>#N/A</v>
      </c>
    </row>
    <row r="2659" spans="1:14" x14ac:dyDescent="0.25">
      <c r="A2659" s="1" t="s">
        <v>27</v>
      </c>
      <c r="B2659" s="1">
        <v>245</v>
      </c>
      <c r="C2659" s="1">
        <v>22050000</v>
      </c>
      <c r="E2659" s="13">
        <v>6309.5766601599998</v>
      </c>
      <c r="F2659" s="13">
        <v>97274.7578125</v>
      </c>
      <c r="G2659" s="13">
        <v>90965.181152300007</v>
      </c>
      <c r="H2659" s="13">
        <v>8209.6163444699996</v>
      </c>
      <c r="I2659" s="13">
        <v>11376.2412798</v>
      </c>
      <c r="J2659" s="1">
        <v>207</v>
      </c>
      <c r="K2659" s="1">
        <v>2020</v>
      </c>
      <c r="L2659" s="2">
        <v>44037</v>
      </c>
      <c r="N2659" s="17" t="e">
        <f>IF(VLOOKUP(A2659, NHDWaterbody_resolvable_inDWSA!$A$1:$B$165,2,FALSE)&gt;0,"Yes","No")</f>
        <v>#N/A</v>
      </c>
    </row>
    <row r="2660" spans="1:14" x14ac:dyDescent="0.25">
      <c r="A2660" s="1" t="s">
        <v>28</v>
      </c>
      <c r="B2660" s="1">
        <v>116</v>
      </c>
      <c r="C2660" s="1">
        <v>10440000</v>
      </c>
      <c r="E2660" s="13">
        <v>6309.5766601599998</v>
      </c>
      <c r="F2660" s="13">
        <v>44874.5585938</v>
      </c>
      <c r="G2660" s="13">
        <v>38564.9819336</v>
      </c>
      <c r="H2660" s="13">
        <v>7778.7962099300003</v>
      </c>
      <c r="I2660" s="13">
        <v>5811.8062693700003</v>
      </c>
      <c r="J2660" s="1">
        <v>207</v>
      </c>
      <c r="K2660" s="1">
        <v>2020</v>
      </c>
      <c r="L2660" s="2">
        <v>44037</v>
      </c>
      <c r="N2660" s="17" t="str">
        <f>IF(VLOOKUP(A2660, NHDWaterbody_resolvable_inDWSA!$A$1:$B$165,2,FALSE)&gt;0,"Yes","No")</f>
        <v>Yes</v>
      </c>
    </row>
    <row r="2661" spans="1:14" x14ac:dyDescent="0.25">
      <c r="A2661" s="1" t="s">
        <v>26</v>
      </c>
      <c r="B2661" s="1">
        <v>335</v>
      </c>
      <c r="C2661" s="1">
        <v>30150000</v>
      </c>
      <c r="E2661" s="13">
        <v>6309.5766601599998</v>
      </c>
      <c r="F2661" s="13">
        <v>67920.3984375</v>
      </c>
      <c r="G2661" s="13">
        <v>61610.8217773</v>
      </c>
      <c r="H2661" s="13">
        <v>7545.4012126899997</v>
      </c>
      <c r="I2661" s="13">
        <v>6945.2533262300003</v>
      </c>
      <c r="J2661" s="1">
        <v>207</v>
      </c>
      <c r="K2661" s="1">
        <v>2020</v>
      </c>
      <c r="L2661" s="2">
        <v>44037</v>
      </c>
      <c r="N2661" s="17" t="e">
        <f>IF(VLOOKUP(A2661, NHDWaterbody_resolvable_inDWSA!$A$1:$B$165,2,FALSE)&gt;0,"Yes","No")</f>
        <v>#N/A</v>
      </c>
    </row>
    <row r="2662" spans="1:14" x14ac:dyDescent="0.25">
      <c r="A2662" s="1" t="s">
        <v>38</v>
      </c>
      <c r="B2662" s="1">
        <v>154</v>
      </c>
      <c r="C2662" s="1">
        <v>13860000</v>
      </c>
      <c r="E2662" s="13">
        <v>6309.5766601599998</v>
      </c>
      <c r="F2662" s="13">
        <v>25118.8691406</v>
      </c>
      <c r="G2662" s="13">
        <v>18809.2924805</v>
      </c>
      <c r="H2662" s="13">
        <v>6437.7849564999997</v>
      </c>
      <c r="I2662" s="13">
        <v>1512.14123651</v>
      </c>
      <c r="J2662" s="1">
        <v>207</v>
      </c>
      <c r="K2662" s="1">
        <v>2020</v>
      </c>
      <c r="L2662" s="2">
        <v>44037</v>
      </c>
      <c r="N2662" s="17" t="e">
        <f>IF(VLOOKUP(A2662, NHDWaterbody_resolvable_inDWSA!$A$1:$B$165,2,FALSE)&gt;0,"Yes","No")</f>
        <v>#N/A</v>
      </c>
    </row>
    <row r="2663" spans="1:14" x14ac:dyDescent="0.25">
      <c r="A2663" s="1" t="s">
        <v>40</v>
      </c>
      <c r="B2663" s="1">
        <v>21</v>
      </c>
      <c r="C2663" s="1">
        <v>1890000</v>
      </c>
      <c r="E2663" s="13">
        <v>6309.5766601599998</v>
      </c>
      <c r="F2663" s="13">
        <v>6309.5766601599998</v>
      </c>
      <c r="G2663" s="13">
        <v>0</v>
      </c>
      <c r="H2663" s="13">
        <v>6309.5766601599998</v>
      </c>
      <c r="I2663" s="13">
        <v>0</v>
      </c>
      <c r="J2663" s="1">
        <v>207</v>
      </c>
      <c r="K2663" s="1">
        <v>2020</v>
      </c>
      <c r="L2663" s="2">
        <v>44037</v>
      </c>
      <c r="N2663" s="17" t="str">
        <f>IF(VLOOKUP(A2663, NHDWaterbody_resolvable_inDWSA!$A$1:$B$165,2,FALSE)&gt;0,"Yes","No")</f>
        <v>Yes</v>
      </c>
    </row>
    <row r="2664" spans="1:14" x14ac:dyDescent="0.25">
      <c r="A2664" s="1" t="s">
        <v>30</v>
      </c>
      <c r="B2664" s="1">
        <v>556</v>
      </c>
      <c r="C2664" s="1">
        <v>50040000</v>
      </c>
      <c r="E2664" s="13">
        <v>6309.5766601599998</v>
      </c>
      <c r="F2664" s="13">
        <v>6309.5766601599998</v>
      </c>
      <c r="G2664" s="13">
        <v>0</v>
      </c>
      <c r="H2664" s="13">
        <v>6309.5766601599998</v>
      </c>
      <c r="I2664" s="13">
        <v>4.6118321246299999E-4</v>
      </c>
      <c r="J2664" s="1">
        <v>207</v>
      </c>
      <c r="K2664" s="1">
        <v>2020</v>
      </c>
      <c r="L2664" s="2">
        <v>44037</v>
      </c>
      <c r="N2664" s="17" t="e">
        <f>IF(VLOOKUP(A2664, NHDWaterbody_resolvable_inDWSA!$A$1:$B$165,2,FALSE)&gt;0,"Yes","No")</f>
        <v>#N/A</v>
      </c>
    </row>
    <row r="2665" spans="1:14" x14ac:dyDescent="0.25">
      <c r="A2665" s="1" t="s">
        <v>54</v>
      </c>
      <c r="B2665" s="1">
        <v>52</v>
      </c>
      <c r="C2665" s="1">
        <v>4680000</v>
      </c>
      <c r="E2665" s="13">
        <v>6309.5766601599998</v>
      </c>
      <c r="F2665" s="13">
        <v>6309.5766601599998</v>
      </c>
      <c r="G2665" s="13">
        <v>0</v>
      </c>
      <c r="H2665" s="13">
        <v>6309.5766601599998</v>
      </c>
      <c r="I2665" s="13">
        <v>0</v>
      </c>
      <c r="J2665" s="1">
        <v>207</v>
      </c>
      <c r="K2665" s="1">
        <v>2020</v>
      </c>
      <c r="L2665" s="2">
        <v>44037</v>
      </c>
      <c r="N2665" s="17" t="str">
        <f>IF(VLOOKUP(A2665, NHDWaterbody_resolvable_inDWSA!$A$1:$B$165,2,FALSE)&gt;0,"Yes","No")</f>
        <v>Yes</v>
      </c>
    </row>
    <row r="2666" spans="1:14" x14ac:dyDescent="0.25">
      <c r="A2666" s="1" t="s">
        <v>41</v>
      </c>
      <c r="B2666" s="1">
        <v>44</v>
      </c>
      <c r="C2666" s="1">
        <v>3960000</v>
      </c>
      <c r="E2666" s="13">
        <v>6309.5766601599998</v>
      </c>
      <c r="F2666" s="13">
        <v>6309.5766601599998</v>
      </c>
      <c r="G2666" s="13">
        <v>0</v>
      </c>
      <c r="H2666" s="13">
        <v>6309.5766601599998</v>
      </c>
      <c r="I2666" s="13">
        <v>0</v>
      </c>
      <c r="J2666" s="1">
        <v>207</v>
      </c>
      <c r="K2666" s="1">
        <v>2020</v>
      </c>
      <c r="L2666" s="2">
        <v>44037</v>
      </c>
      <c r="N2666" s="17" t="str">
        <f>IF(VLOOKUP(A2666, NHDWaterbody_resolvable_inDWSA!$A$1:$B$165,2,FALSE)&gt;0,"Yes","No")</f>
        <v>Yes</v>
      </c>
    </row>
    <row r="2667" spans="1:14" x14ac:dyDescent="0.25">
      <c r="A2667" s="1" t="s">
        <v>39</v>
      </c>
      <c r="B2667" s="1">
        <v>22</v>
      </c>
      <c r="C2667" s="1">
        <v>1980000</v>
      </c>
      <c r="E2667" s="13">
        <v>6309.5766601599998</v>
      </c>
      <c r="F2667" s="13">
        <v>6309.5766601599998</v>
      </c>
      <c r="G2667" s="13">
        <v>0</v>
      </c>
      <c r="H2667" s="13">
        <v>6309.5766601599998</v>
      </c>
      <c r="I2667" s="13">
        <v>0</v>
      </c>
      <c r="J2667" s="1">
        <v>207</v>
      </c>
      <c r="K2667" s="1">
        <v>2020</v>
      </c>
      <c r="L2667" s="2">
        <v>44037</v>
      </c>
      <c r="N2667" s="17" t="e">
        <f>IF(VLOOKUP(A2667, NHDWaterbody_resolvable_inDWSA!$A$1:$B$165,2,FALSE)&gt;0,"Yes","No")</f>
        <v>#N/A</v>
      </c>
    </row>
    <row r="2668" spans="1:14" x14ac:dyDescent="0.25">
      <c r="A2668" s="1" t="s">
        <v>45</v>
      </c>
      <c r="B2668" s="1">
        <v>29</v>
      </c>
      <c r="C2668" s="1">
        <v>2610000</v>
      </c>
      <c r="E2668" s="13">
        <v>6309.5766601599998</v>
      </c>
      <c r="F2668" s="13">
        <v>6309.5766601599998</v>
      </c>
      <c r="G2668" s="13">
        <v>0</v>
      </c>
      <c r="H2668" s="13">
        <v>6309.5766601599998</v>
      </c>
      <c r="I2668" s="13">
        <v>0</v>
      </c>
      <c r="J2668" s="1">
        <v>207</v>
      </c>
      <c r="K2668" s="1">
        <v>2020</v>
      </c>
      <c r="L2668" s="2">
        <v>44037</v>
      </c>
      <c r="N2668" s="17" t="str">
        <f>IF(VLOOKUP(A2668, NHDWaterbody_resolvable_inDWSA!$A$1:$B$165,2,FALSE)&gt;0,"Yes","No")</f>
        <v>Yes</v>
      </c>
    </row>
    <row r="2669" spans="1:14" x14ac:dyDescent="0.25">
      <c r="A2669" s="1" t="s">
        <v>23</v>
      </c>
      <c r="B2669" s="1">
        <v>93</v>
      </c>
      <c r="C2669" s="1">
        <v>8370000</v>
      </c>
      <c r="E2669" s="13">
        <v>6309.5766601599998</v>
      </c>
      <c r="F2669" s="13">
        <v>6309.5766601599998</v>
      </c>
      <c r="G2669" s="13">
        <v>0</v>
      </c>
      <c r="H2669" s="13">
        <v>6309.5766601599998</v>
      </c>
      <c r="I2669" s="13">
        <v>0</v>
      </c>
      <c r="J2669" s="1">
        <v>207</v>
      </c>
      <c r="K2669" s="1">
        <v>2020</v>
      </c>
      <c r="L2669" s="2">
        <v>44037</v>
      </c>
      <c r="N2669" s="17" t="e">
        <f>IF(VLOOKUP(A2669, NHDWaterbody_resolvable_inDWSA!$A$1:$B$165,2,FALSE)&gt;0,"Yes","No")</f>
        <v>#N/A</v>
      </c>
    </row>
    <row r="2670" spans="1:14" x14ac:dyDescent="0.25">
      <c r="A2670" s="1" t="s">
        <v>53</v>
      </c>
      <c r="B2670" s="1">
        <v>67</v>
      </c>
      <c r="C2670" s="1">
        <v>6030000</v>
      </c>
      <c r="E2670" s="13">
        <v>6309.5766601599998</v>
      </c>
      <c r="F2670" s="13">
        <v>6309.5766601599998</v>
      </c>
      <c r="G2670" s="13">
        <v>0</v>
      </c>
      <c r="H2670" s="13">
        <v>6309.5766601599998</v>
      </c>
      <c r="I2670" s="13">
        <v>0</v>
      </c>
      <c r="J2670" s="1">
        <v>207</v>
      </c>
      <c r="K2670" s="1">
        <v>2020</v>
      </c>
      <c r="L2670" s="2">
        <v>44037</v>
      </c>
      <c r="N2670" s="17" t="str">
        <f>IF(VLOOKUP(A2670, NHDWaterbody_resolvable_inDWSA!$A$1:$B$165,2,FALSE)&gt;0,"Yes","No")</f>
        <v>Yes</v>
      </c>
    </row>
    <row r="2671" spans="1:14" x14ac:dyDescent="0.25">
      <c r="A2671" s="1" t="s">
        <v>51</v>
      </c>
      <c r="B2671" s="1">
        <v>32</v>
      </c>
      <c r="C2671" s="1">
        <v>2880000</v>
      </c>
      <c r="E2671" s="13">
        <v>6309.5766601599998</v>
      </c>
      <c r="F2671" s="13">
        <v>6309.5766601599998</v>
      </c>
      <c r="G2671" s="13">
        <v>0</v>
      </c>
      <c r="H2671" s="13">
        <v>6309.5766601599998</v>
      </c>
      <c r="I2671" s="13">
        <v>0</v>
      </c>
      <c r="J2671" s="1">
        <v>207</v>
      </c>
      <c r="K2671" s="1">
        <v>2020</v>
      </c>
      <c r="L2671" s="2">
        <v>44037</v>
      </c>
      <c r="N2671" s="17" t="str">
        <f>IF(VLOOKUP(A2671, NHDWaterbody_resolvable_inDWSA!$A$1:$B$165,2,FALSE)&gt;0,"Yes","No")</f>
        <v>Yes</v>
      </c>
    </row>
    <row r="2672" spans="1:14" x14ac:dyDescent="0.25">
      <c r="A2672" s="1" t="s">
        <v>42</v>
      </c>
      <c r="B2672" s="1">
        <v>55</v>
      </c>
      <c r="C2672" s="1">
        <v>4950000</v>
      </c>
      <c r="E2672" s="13">
        <v>6309.5766601599998</v>
      </c>
      <c r="F2672" s="13">
        <v>6309.5766601599998</v>
      </c>
      <c r="G2672" s="13">
        <v>0</v>
      </c>
      <c r="H2672" s="13">
        <v>6309.5766601599998</v>
      </c>
      <c r="I2672" s="13">
        <v>0</v>
      </c>
      <c r="J2672" s="1">
        <v>207</v>
      </c>
      <c r="K2672" s="1">
        <v>2020</v>
      </c>
      <c r="L2672" s="2">
        <v>44037</v>
      </c>
      <c r="N2672" s="17" t="str">
        <f>IF(VLOOKUP(A2672, NHDWaterbody_resolvable_inDWSA!$A$1:$B$165,2,FALSE)&gt;0,"Yes","No")</f>
        <v>Yes</v>
      </c>
    </row>
    <row r="2673" spans="1:14" x14ac:dyDescent="0.25">
      <c r="A2673" s="1" t="s">
        <v>25</v>
      </c>
      <c r="B2673" s="1">
        <v>13</v>
      </c>
      <c r="C2673" s="1">
        <v>1170000</v>
      </c>
      <c r="E2673" s="13">
        <v>6309.5766601599998</v>
      </c>
      <c r="F2673" s="13">
        <v>6309.5766601599998</v>
      </c>
      <c r="G2673" s="13">
        <v>0</v>
      </c>
      <c r="H2673" s="13">
        <v>6309.5766601599998</v>
      </c>
      <c r="I2673" s="13">
        <v>0</v>
      </c>
      <c r="J2673" s="1">
        <v>207</v>
      </c>
      <c r="K2673" s="1">
        <v>2020</v>
      </c>
      <c r="L2673" s="2">
        <v>44037</v>
      </c>
      <c r="N2673" s="17" t="e">
        <f>IF(VLOOKUP(A2673, NHDWaterbody_resolvable_inDWSA!$A$1:$B$165,2,FALSE)&gt;0,"Yes","No")</f>
        <v>#N/A</v>
      </c>
    </row>
    <row r="2674" spans="1:14" x14ac:dyDescent="0.25">
      <c r="A2674" s="1" t="s">
        <v>44</v>
      </c>
      <c r="B2674" s="1">
        <v>101</v>
      </c>
      <c r="C2674" s="1">
        <v>9090000</v>
      </c>
      <c r="E2674" s="13">
        <v>6309.5766601599998</v>
      </c>
      <c r="F2674" s="13">
        <v>6309.5766601599998</v>
      </c>
      <c r="G2674" s="13">
        <v>0</v>
      </c>
      <c r="H2674" s="13">
        <v>6309.5766601599998</v>
      </c>
      <c r="I2674" s="13">
        <v>0</v>
      </c>
      <c r="J2674" s="1">
        <v>207</v>
      </c>
      <c r="K2674" s="1">
        <v>2020</v>
      </c>
      <c r="L2674" s="2">
        <v>44037</v>
      </c>
      <c r="N2674" s="17" t="str">
        <f>IF(VLOOKUP(A2674, NHDWaterbody_resolvable_inDWSA!$A$1:$B$165,2,FALSE)&gt;0,"Yes","No")</f>
        <v>Yes</v>
      </c>
    </row>
    <row r="2675" spans="1:14" x14ac:dyDescent="0.25">
      <c r="A2675" s="1" t="s">
        <v>52</v>
      </c>
      <c r="B2675" s="1">
        <v>15</v>
      </c>
      <c r="C2675" s="1">
        <v>1350000</v>
      </c>
      <c r="E2675" s="13">
        <v>6309.5766601599998</v>
      </c>
      <c r="F2675" s="13">
        <v>6309.5766601599998</v>
      </c>
      <c r="G2675" s="13">
        <v>0</v>
      </c>
      <c r="H2675" s="13">
        <v>6309.5766601599998</v>
      </c>
      <c r="I2675" s="13">
        <v>0</v>
      </c>
      <c r="J2675" s="1">
        <v>207</v>
      </c>
      <c r="K2675" s="1">
        <v>2020</v>
      </c>
      <c r="L2675" s="2">
        <v>44037</v>
      </c>
      <c r="N2675" s="17" t="e">
        <f>IF(VLOOKUP(A2675, NHDWaterbody_resolvable_inDWSA!$A$1:$B$165,2,FALSE)&gt;0,"Yes","No")</f>
        <v>#N/A</v>
      </c>
    </row>
    <row r="2676" spans="1:14" x14ac:dyDescent="0.25">
      <c r="A2676" s="1" t="s">
        <v>16</v>
      </c>
      <c r="B2676" s="1">
        <v>95</v>
      </c>
      <c r="C2676" s="1">
        <v>8550000</v>
      </c>
      <c r="E2676" s="13">
        <v>6309.5766601599998</v>
      </c>
      <c r="F2676" s="13">
        <v>6309.5766601599998</v>
      </c>
      <c r="G2676" s="13">
        <v>0</v>
      </c>
      <c r="H2676" s="13">
        <v>6309.5766601599998</v>
      </c>
      <c r="I2676" s="13">
        <v>0</v>
      </c>
      <c r="J2676" s="1">
        <v>207</v>
      </c>
      <c r="K2676" s="1">
        <v>2020</v>
      </c>
      <c r="L2676" s="2">
        <v>44037</v>
      </c>
      <c r="N2676" s="17" t="str">
        <f>IF(VLOOKUP(A2676, NHDWaterbody_resolvable_inDWSA!$A$1:$B$165,2,FALSE)&gt;0,"Yes","No")</f>
        <v>Yes</v>
      </c>
    </row>
    <row r="2677" spans="1:14" x14ac:dyDescent="0.25">
      <c r="A2677" s="1" t="s">
        <v>43</v>
      </c>
      <c r="B2677" s="1">
        <v>21</v>
      </c>
      <c r="C2677" s="1">
        <v>1890000</v>
      </c>
      <c r="E2677" s="13">
        <v>6309.5766601599998</v>
      </c>
      <c r="F2677" s="13">
        <v>6309.5766601599998</v>
      </c>
      <c r="G2677" s="13">
        <v>0</v>
      </c>
      <c r="H2677" s="13">
        <v>6309.5766601599998</v>
      </c>
      <c r="I2677" s="13">
        <v>0</v>
      </c>
      <c r="J2677" s="1">
        <v>207</v>
      </c>
      <c r="K2677" s="1">
        <v>2020</v>
      </c>
      <c r="L2677" s="2">
        <v>44037</v>
      </c>
      <c r="N2677" s="17" t="e">
        <f>IF(VLOOKUP(A2677, NHDWaterbody_resolvable_inDWSA!$A$1:$B$165,2,FALSE)&gt;0,"Yes","No")</f>
        <v>#N/A</v>
      </c>
    </row>
    <row r="2678" spans="1:14" x14ac:dyDescent="0.25">
      <c r="A2678" s="1" t="s">
        <v>48</v>
      </c>
      <c r="B2678" s="1">
        <v>48</v>
      </c>
      <c r="C2678" s="1">
        <v>4320000</v>
      </c>
      <c r="E2678" s="13">
        <v>6309.5766601599998</v>
      </c>
      <c r="F2678" s="13">
        <v>6309.5766601599998</v>
      </c>
      <c r="G2678" s="13">
        <v>0</v>
      </c>
      <c r="H2678" s="13">
        <v>6309.5766601599998</v>
      </c>
      <c r="I2678" s="13">
        <v>0</v>
      </c>
      <c r="J2678" s="1">
        <v>207</v>
      </c>
      <c r="K2678" s="1">
        <v>2020</v>
      </c>
      <c r="L2678" s="2">
        <v>44037</v>
      </c>
      <c r="N2678" s="17" t="str">
        <f>IF(VLOOKUP(A2678, NHDWaterbody_resolvable_inDWSA!$A$1:$B$165,2,FALSE)&gt;0,"Yes","No")</f>
        <v>Yes</v>
      </c>
    </row>
    <row r="2679" spans="1:14" x14ac:dyDescent="0.25">
      <c r="A2679" s="1" t="s">
        <v>33</v>
      </c>
      <c r="B2679" s="1">
        <v>225</v>
      </c>
      <c r="C2679" s="1">
        <v>20250000</v>
      </c>
      <c r="E2679" s="13">
        <v>6309.5766601599998</v>
      </c>
      <c r="F2679" s="13">
        <v>6309.5766601599998</v>
      </c>
      <c r="G2679" s="13">
        <v>0</v>
      </c>
      <c r="H2679" s="13">
        <v>6309.5766601599998</v>
      </c>
      <c r="I2679" s="13">
        <v>0</v>
      </c>
      <c r="J2679" s="1">
        <v>207</v>
      </c>
      <c r="K2679" s="1">
        <v>2020</v>
      </c>
      <c r="L2679" s="2">
        <v>44037</v>
      </c>
      <c r="N2679" s="17" t="str">
        <f>IF(VLOOKUP(A2679, NHDWaterbody_resolvable_inDWSA!$A$1:$B$165,2,FALSE)&gt;0,"Yes","No")</f>
        <v>Yes</v>
      </c>
    </row>
    <row r="2680" spans="1:14" x14ac:dyDescent="0.25">
      <c r="A2680" s="1" t="s">
        <v>32</v>
      </c>
      <c r="B2680" s="1">
        <v>125</v>
      </c>
      <c r="C2680" s="1">
        <v>11250000</v>
      </c>
      <c r="E2680" s="13">
        <v>6309.5766601599998</v>
      </c>
      <c r="F2680" s="13">
        <v>6309.5766601599998</v>
      </c>
      <c r="G2680" s="13">
        <v>0</v>
      </c>
      <c r="H2680" s="13">
        <v>6309.5766601599998</v>
      </c>
      <c r="I2680" s="13">
        <v>0</v>
      </c>
      <c r="J2680" s="1">
        <v>207</v>
      </c>
      <c r="K2680" s="1">
        <v>2020</v>
      </c>
      <c r="L2680" s="2">
        <v>44037</v>
      </c>
      <c r="N2680" s="17" t="e">
        <f>IF(VLOOKUP(A2680, NHDWaterbody_resolvable_inDWSA!$A$1:$B$165,2,FALSE)&gt;0,"Yes","No")</f>
        <v>#N/A</v>
      </c>
    </row>
    <row r="2681" spans="1:14" x14ac:dyDescent="0.25">
      <c r="A2681" s="1" t="s">
        <v>13</v>
      </c>
      <c r="B2681" s="1">
        <v>14</v>
      </c>
      <c r="C2681" s="1">
        <v>1260000</v>
      </c>
      <c r="E2681" s="13">
        <v>619441.5</v>
      </c>
      <c r="F2681" s="13">
        <v>6486349</v>
      </c>
      <c r="G2681" s="13">
        <v>5866907.5</v>
      </c>
      <c r="H2681" s="13">
        <v>2715916.62946</v>
      </c>
      <c r="I2681" s="13">
        <v>1865311.31201</v>
      </c>
      <c r="J2681" s="1">
        <v>206</v>
      </c>
      <c r="K2681" s="1">
        <v>2020</v>
      </c>
      <c r="L2681" s="2">
        <v>44036</v>
      </c>
      <c r="N2681" s="17" t="e">
        <f>IF(VLOOKUP(A2681, NHDWaterbody_resolvable_inDWSA!$A$1:$B$165,2,FALSE)&gt;0,"Yes","No")</f>
        <v>#N/A</v>
      </c>
    </row>
    <row r="2682" spans="1:14" x14ac:dyDescent="0.25">
      <c r="A2682" s="1" t="s">
        <v>20</v>
      </c>
      <c r="B2682" s="1">
        <v>2544</v>
      </c>
      <c r="C2682" s="1">
        <v>228960000</v>
      </c>
      <c r="E2682" s="13">
        <v>6309.5766601599998</v>
      </c>
      <c r="F2682" s="13">
        <v>4405552</v>
      </c>
      <c r="G2682" s="13">
        <v>4399242.4233400002</v>
      </c>
      <c r="H2682" s="13">
        <v>974646.05832700001</v>
      </c>
      <c r="I2682" s="13">
        <v>703520.88374700001</v>
      </c>
      <c r="J2682" s="1">
        <v>206</v>
      </c>
      <c r="K2682" s="1">
        <v>2020</v>
      </c>
      <c r="L2682" s="2">
        <v>44036</v>
      </c>
      <c r="N2682" s="17" t="e">
        <f>IF(VLOOKUP(A2682, NHDWaterbody_resolvable_inDWSA!$A$1:$B$165,2,FALSE)&gt;0,"Yes","No")</f>
        <v>#N/A</v>
      </c>
    </row>
    <row r="2683" spans="1:14" x14ac:dyDescent="0.25">
      <c r="A2683" s="1" t="s">
        <v>18</v>
      </c>
      <c r="B2683" s="1">
        <v>99</v>
      </c>
      <c r="C2683" s="1">
        <v>8910000</v>
      </c>
      <c r="E2683" s="13">
        <v>6309.5766601599998</v>
      </c>
      <c r="F2683" s="13">
        <v>2089297</v>
      </c>
      <c r="G2683" s="13">
        <v>2082987.42334</v>
      </c>
      <c r="H2683" s="13">
        <v>639855.06052699999</v>
      </c>
      <c r="I2683" s="13">
        <v>524325.36944899999</v>
      </c>
      <c r="J2683" s="1">
        <v>206</v>
      </c>
      <c r="K2683" s="1">
        <v>2020</v>
      </c>
      <c r="L2683" s="2">
        <v>44036</v>
      </c>
      <c r="N2683" s="17" t="e">
        <f>IF(VLOOKUP(A2683, NHDWaterbody_resolvable_inDWSA!$A$1:$B$165,2,FALSE)&gt;0,"Yes","No")</f>
        <v>#N/A</v>
      </c>
    </row>
    <row r="2684" spans="1:14" x14ac:dyDescent="0.25">
      <c r="A2684" s="1" t="s">
        <v>14</v>
      </c>
      <c r="B2684" s="1">
        <v>116</v>
      </c>
      <c r="C2684" s="1">
        <v>10440000</v>
      </c>
      <c r="E2684" s="13">
        <v>6309.5766601599998</v>
      </c>
      <c r="F2684" s="13">
        <v>2606154.25</v>
      </c>
      <c r="G2684" s="13">
        <v>2599844.6733400002</v>
      </c>
      <c r="H2684" s="13">
        <v>459480.62774899998</v>
      </c>
      <c r="I2684" s="13">
        <v>521054.17214500002</v>
      </c>
      <c r="J2684" s="1">
        <v>206</v>
      </c>
      <c r="K2684" s="1">
        <v>2020</v>
      </c>
      <c r="L2684" s="2">
        <v>44036</v>
      </c>
      <c r="N2684" s="17" t="e">
        <f>IF(VLOOKUP(A2684, NHDWaterbody_resolvable_inDWSA!$A$1:$B$165,2,FALSE)&gt;0,"Yes","No")</f>
        <v>#N/A</v>
      </c>
    </row>
    <row r="2685" spans="1:14" x14ac:dyDescent="0.25">
      <c r="A2685" s="1" t="s">
        <v>34</v>
      </c>
      <c r="B2685" s="1">
        <v>34</v>
      </c>
      <c r="C2685" s="1">
        <v>3060000</v>
      </c>
      <c r="E2685" s="13">
        <v>6309.5766601599998</v>
      </c>
      <c r="F2685" s="13">
        <v>990832.625</v>
      </c>
      <c r="G2685" s="13">
        <v>984523.04833999998</v>
      </c>
      <c r="H2685" s="13">
        <v>423913.58359699999</v>
      </c>
      <c r="I2685" s="13">
        <v>250723.752656</v>
      </c>
      <c r="J2685" s="1">
        <v>206</v>
      </c>
      <c r="K2685" s="1">
        <v>2020</v>
      </c>
      <c r="L2685" s="2">
        <v>44036</v>
      </c>
      <c r="N2685" s="17" t="str">
        <f>IF(VLOOKUP(A2685, NHDWaterbody_resolvable_inDWSA!$A$1:$B$165,2,FALSE)&gt;0,"Yes","No")</f>
        <v>Yes</v>
      </c>
    </row>
    <row r="2686" spans="1:14" x14ac:dyDescent="0.25">
      <c r="A2686" s="1" t="s">
        <v>50</v>
      </c>
      <c r="B2686" s="1">
        <v>62</v>
      </c>
      <c r="C2686" s="1">
        <v>5580000</v>
      </c>
      <c r="E2686" s="13">
        <v>6309.5766601599998</v>
      </c>
      <c r="F2686" s="13">
        <v>839460.4375</v>
      </c>
      <c r="G2686" s="13">
        <v>833150.86083999998</v>
      </c>
      <c r="H2686" s="13">
        <v>342116.65796699998</v>
      </c>
      <c r="I2686" s="13">
        <v>167364.03210000001</v>
      </c>
      <c r="J2686" s="1">
        <v>206</v>
      </c>
      <c r="K2686" s="1">
        <v>2020</v>
      </c>
      <c r="L2686" s="2">
        <v>44036</v>
      </c>
      <c r="N2686" s="17" t="e">
        <f>IF(VLOOKUP(A2686, NHDWaterbody_resolvable_inDWSA!$A$1:$B$165,2,FALSE)&gt;0,"Yes","No")</f>
        <v>#N/A</v>
      </c>
    </row>
    <row r="2687" spans="1:14" x14ac:dyDescent="0.25">
      <c r="A2687" s="1" t="s">
        <v>21</v>
      </c>
      <c r="B2687" s="1">
        <v>2615</v>
      </c>
      <c r="C2687" s="1">
        <v>235350000</v>
      </c>
      <c r="E2687" s="13">
        <v>6309.5766601599998</v>
      </c>
      <c r="F2687" s="13">
        <v>5345645.5</v>
      </c>
      <c r="G2687" s="13">
        <v>5339335.9233400002</v>
      </c>
      <c r="H2687" s="13">
        <v>316340.45702999999</v>
      </c>
      <c r="I2687" s="13">
        <v>536837.45620999997</v>
      </c>
      <c r="J2687" s="1">
        <v>206</v>
      </c>
      <c r="K2687" s="1">
        <v>2020</v>
      </c>
      <c r="L2687" s="2">
        <v>44036</v>
      </c>
      <c r="N2687" s="17" t="e">
        <f>IF(VLOOKUP(A2687, NHDWaterbody_resolvable_inDWSA!$A$1:$B$165,2,FALSE)&gt;0,"Yes","No")</f>
        <v>#N/A</v>
      </c>
    </row>
    <row r="2688" spans="1:14" x14ac:dyDescent="0.25">
      <c r="A2688" s="1" t="s">
        <v>47</v>
      </c>
      <c r="B2688" s="1">
        <v>34</v>
      </c>
      <c r="C2688" s="1">
        <v>3060000</v>
      </c>
      <c r="E2688" s="13">
        <v>6309.5766601599998</v>
      </c>
      <c r="F2688" s="13">
        <v>887156.375</v>
      </c>
      <c r="G2688" s="13">
        <v>880846.79833999998</v>
      </c>
      <c r="H2688" s="13">
        <v>266277.33692799998</v>
      </c>
      <c r="I2688" s="13">
        <v>216507.33807500001</v>
      </c>
      <c r="J2688" s="1">
        <v>206</v>
      </c>
      <c r="K2688" s="1">
        <v>2020</v>
      </c>
      <c r="L2688" s="2">
        <v>44036</v>
      </c>
      <c r="N2688" s="17" t="e">
        <f>IF(VLOOKUP(A2688, NHDWaterbody_resolvable_inDWSA!$A$1:$B$165,2,FALSE)&gt;0,"Yes","No")</f>
        <v>#N/A</v>
      </c>
    </row>
    <row r="2689" spans="1:14" x14ac:dyDescent="0.25">
      <c r="A2689" s="1" t="s">
        <v>17</v>
      </c>
      <c r="B2689" s="1">
        <v>901</v>
      </c>
      <c r="C2689" s="1">
        <v>81090000</v>
      </c>
      <c r="E2689" s="13">
        <v>6309.5766601599998</v>
      </c>
      <c r="F2689" s="13">
        <v>1018591.6875</v>
      </c>
      <c r="G2689" s="13">
        <v>1012282.11084</v>
      </c>
      <c r="H2689" s="13">
        <v>194565.12441399999</v>
      </c>
      <c r="I2689" s="13">
        <v>151086.22112900001</v>
      </c>
      <c r="J2689" s="1">
        <v>206</v>
      </c>
      <c r="K2689" s="1">
        <v>2020</v>
      </c>
      <c r="L2689" s="2">
        <v>44036</v>
      </c>
      <c r="N2689" s="17" t="e">
        <f>IF(VLOOKUP(A2689, NHDWaterbody_resolvable_inDWSA!$A$1:$B$165,2,FALSE)&gt;0,"Yes","No")</f>
        <v>#N/A</v>
      </c>
    </row>
    <row r="2690" spans="1:14" x14ac:dyDescent="0.25">
      <c r="A2690" s="1" t="s">
        <v>31</v>
      </c>
      <c r="B2690" s="1">
        <v>93</v>
      </c>
      <c r="C2690" s="1">
        <v>8370000</v>
      </c>
      <c r="E2690" s="13">
        <v>6309.5766601599998</v>
      </c>
      <c r="F2690" s="13">
        <v>794328.375</v>
      </c>
      <c r="G2690" s="13">
        <v>788018.79833999998</v>
      </c>
      <c r="H2690" s="13">
        <v>194349.075836</v>
      </c>
      <c r="I2690" s="13">
        <v>219743.72482800001</v>
      </c>
      <c r="J2690" s="1">
        <v>206</v>
      </c>
      <c r="K2690" s="1">
        <v>2020</v>
      </c>
      <c r="L2690" s="2">
        <v>44036</v>
      </c>
      <c r="N2690" s="17" t="e">
        <f>IF(VLOOKUP(A2690, NHDWaterbody_resolvable_inDWSA!$A$1:$B$165,2,FALSE)&gt;0,"Yes","No")</f>
        <v>#N/A</v>
      </c>
    </row>
    <row r="2691" spans="1:14" x14ac:dyDescent="0.25">
      <c r="A2691" s="1" t="s">
        <v>15</v>
      </c>
      <c r="B2691" s="1">
        <v>1354</v>
      </c>
      <c r="C2691" s="1">
        <v>121860000</v>
      </c>
      <c r="E2691" s="13">
        <v>6309.5766601599998</v>
      </c>
      <c r="F2691" s="13">
        <v>772681.0625</v>
      </c>
      <c r="G2691" s="13">
        <v>766371.48583999998</v>
      </c>
      <c r="H2691" s="13">
        <v>70186.728133700002</v>
      </c>
      <c r="I2691" s="13">
        <v>142565.401266</v>
      </c>
      <c r="J2691" s="1">
        <v>206</v>
      </c>
      <c r="K2691" s="1">
        <v>2020</v>
      </c>
      <c r="L2691" s="2">
        <v>44036</v>
      </c>
      <c r="N2691" s="17" t="e">
        <f>IF(VLOOKUP(A2691, NHDWaterbody_resolvable_inDWSA!$A$1:$B$165,2,FALSE)&gt;0,"Yes","No")</f>
        <v>#N/A</v>
      </c>
    </row>
    <row r="2692" spans="1:14" x14ac:dyDescent="0.25">
      <c r="A2692" s="1" t="s">
        <v>37</v>
      </c>
      <c r="B2692" s="1">
        <v>121</v>
      </c>
      <c r="C2692" s="1">
        <v>10890000</v>
      </c>
      <c r="E2692" s="13">
        <v>6309.5766601599998</v>
      </c>
      <c r="F2692" s="13">
        <v>711213.875</v>
      </c>
      <c r="G2692" s="13">
        <v>704904.29833999998</v>
      </c>
      <c r="H2692" s="13">
        <v>53423.742110799998</v>
      </c>
      <c r="I2692" s="13">
        <v>109497.812895</v>
      </c>
      <c r="J2692" s="1">
        <v>206</v>
      </c>
      <c r="K2692" s="1">
        <v>2020</v>
      </c>
      <c r="L2692" s="2">
        <v>44036</v>
      </c>
      <c r="N2692" s="17" t="e">
        <f>IF(VLOOKUP(A2692, NHDWaterbody_resolvable_inDWSA!$A$1:$B$165,2,FALSE)&gt;0,"Yes","No")</f>
        <v>#N/A</v>
      </c>
    </row>
    <row r="2693" spans="1:14" x14ac:dyDescent="0.25">
      <c r="A2693" s="1" t="s">
        <v>19</v>
      </c>
      <c r="B2693" s="1">
        <v>37</v>
      </c>
      <c r="C2693" s="1">
        <v>3330000</v>
      </c>
      <c r="E2693" s="13">
        <v>6309.5766601599998</v>
      </c>
      <c r="F2693" s="13">
        <v>173780.1875</v>
      </c>
      <c r="G2693" s="13">
        <v>167470.61084000001</v>
      </c>
      <c r="H2693" s="13">
        <v>27169.574640999999</v>
      </c>
      <c r="I2693" s="13">
        <v>42364.426677800002</v>
      </c>
      <c r="J2693" s="1">
        <v>206</v>
      </c>
      <c r="K2693" s="1">
        <v>2020</v>
      </c>
      <c r="L2693" s="2">
        <v>44036</v>
      </c>
      <c r="N2693" s="17" t="e">
        <f>IF(VLOOKUP(A2693, NHDWaterbody_resolvable_inDWSA!$A$1:$B$165,2,FALSE)&gt;0,"Yes","No")</f>
        <v>#N/A</v>
      </c>
    </row>
    <row r="2694" spans="1:14" x14ac:dyDescent="0.25">
      <c r="A2694" s="1" t="s">
        <v>22</v>
      </c>
      <c r="B2694" s="1">
        <v>140</v>
      </c>
      <c r="C2694" s="1">
        <v>12600000</v>
      </c>
      <c r="E2694" s="13">
        <v>6309.5766601599998</v>
      </c>
      <c r="F2694" s="13">
        <v>222843.53125</v>
      </c>
      <c r="G2694" s="13">
        <v>216533.95459000001</v>
      </c>
      <c r="H2694" s="13">
        <v>18639.663616099999</v>
      </c>
      <c r="I2694" s="13">
        <v>32951.138811800003</v>
      </c>
      <c r="J2694" s="1">
        <v>206</v>
      </c>
      <c r="K2694" s="1">
        <v>2020</v>
      </c>
      <c r="L2694" s="2">
        <v>44036</v>
      </c>
      <c r="N2694" s="17" t="e">
        <f>IF(VLOOKUP(A2694, NHDWaterbody_resolvable_inDWSA!$A$1:$B$165,2,FALSE)&gt;0,"Yes","No")</f>
        <v>#N/A</v>
      </c>
    </row>
    <row r="2695" spans="1:14" x14ac:dyDescent="0.25">
      <c r="A2695" s="1" t="s">
        <v>27</v>
      </c>
      <c r="B2695" s="1">
        <v>269</v>
      </c>
      <c r="C2695" s="1">
        <v>24210000</v>
      </c>
      <c r="E2695" s="13">
        <v>6309.5766601599998</v>
      </c>
      <c r="F2695" s="13">
        <v>222843.53125</v>
      </c>
      <c r="G2695" s="13">
        <v>216533.95459000001</v>
      </c>
      <c r="H2695" s="13">
        <v>16244.1669795</v>
      </c>
      <c r="I2695" s="13">
        <v>28828.238535799999</v>
      </c>
      <c r="J2695" s="1">
        <v>206</v>
      </c>
      <c r="K2695" s="1">
        <v>2020</v>
      </c>
      <c r="L2695" s="2">
        <v>44036</v>
      </c>
      <c r="N2695" s="17" t="e">
        <f>IF(VLOOKUP(A2695, NHDWaterbody_resolvable_inDWSA!$A$1:$B$165,2,FALSE)&gt;0,"Yes","No")</f>
        <v>#N/A</v>
      </c>
    </row>
    <row r="2696" spans="1:14" x14ac:dyDescent="0.25">
      <c r="A2696" s="1" t="s">
        <v>46</v>
      </c>
      <c r="B2696" s="1">
        <v>13</v>
      </c>
      <c r="C2696" s="1">
        <v>1170000</v>
      </c>
      <c r="E2696" s="13">
        <v>6309.5766601599998</v>
      </c>
      <c r="F2696" s="13">
        <v>34994.53125</v>
      </c>
      <c r="G2696" s="13">
        <v>28684.9545898</v>
      </c>
      <c r="H2696" s="13">
        <v>9770.5981069699992</v>
      </c>
      <c r="I2696" s="13">
        <v>8154.5742300499996</v>
      </c>
      <c r="J2696" s="1">
        <v>206</v>
      </c>
      <c r="K2696" s="1">
        <v>2020</v>
      </c>
      <c r="L2696" s="2">
        <v>44036</v>
      </c>
      <c r="N2696" s="17" t="e">
        <f>IF(VLOOKUP(A2696, NHDWaterbody_resolvable_inDWSA!$A$1:$B$165,2,FALSE)&gt;0,"Yes","No")</f>
        <v>#N/A</v>
      </c>
    </row>
    <row r="2697" spans="1:14" x14ac:dyDescent="0.25">
      <c r="A2697" s="1" t="s">
        <v>35</v>
      </c>
      <c r="B2697" s="1">
        <v>144</v>
      </c>
      <c r="C2697" s="1">
        <v>12960000</v>
      </c>
      <c r="E2697" s="13">
        <v>6309.5766601599998</v>
      </c>
      <c r="F2697" s="13">
        <v>128233.140625</v>
      </c>
      <c r="G2697" s="13">
        <v>121923.56396499999</v>
      </c>
      <c r="H2697" s="13">
        <v>7669.1728176500001</v>
      </c>
      <c r="I2697" s="13">
        <v>11801.0760835</v>
      </c>
      <c r="J2697" s="1">
        <v>206</v>
      </c>
      <c r="K2697" s="1">
        <v>2020</v>
      </c>
      <c r="L2697" s="2">
        <v>44036</v>
      </c>
      <c r="N2697" s="17" t="e">
        <f>IF(VLOOKUP(A2697, NHDWaterbody_resolvable_inDWSA!$A$1:$B$165,2,FALSE)&gt;0,"Yes","No")</f>
        <v>#N/A</v>
      </c>
    </row>
    <row r="2698" spans="1:14" x14ac:dyDescent="0.25">
      <c r="A2698" s="1" t="s">
        <v>23</v>
      </c>
      <c r="B2698" s="1">
        <v>111</v>
      </c>
      <c r="C2698" s="1">
        <v>9990000</v>
      </c>
      <c r="E2698" s="13">
        <v>6309.5766601599998</v>
      </c>
      <c r="F2698" s="13">
        <v>42461.9804688</v>
      </c>
      <c r="G2698" s="13">
        <v>36152.4038086</v>
      </c>
      <c r="H2698" s="13">
        <v>6845.5329611799998</v>
      </c>
      <c r="I2698" s="13">
        <v>4049.0335752699998</v>
      </c>
      <c r="J2698" s="1">
        <v>206</v>
      </c>
      <c r="K2698" s="1">
        <v>2020</v>
      </c>
      <c r="L2698" s="2">
        <v>44036</v>
      </c>
      <c r="N2698" s="17" t="e">
        <f>IF(VLOOKUP(A2698, NHDWaterbody_resolvable_inDWSA!$A$1:$B$165,2,FALSE)&gt;0,"Yes","No")</f>
        <v>#N/A</v>
      </c>
    </row>
    <row r="2699" spans="1:14" x14ac:dyDescent="0.25">
      <c r="A2699" s="1" t="s">
        <v>26</v>
      </c>
      <c r="B2699" s="1">
        <v>353</v>
      </c>
      <c r="C2699" s="1">
        <v>31770000</v>
      </c>
      <c r="E2699" s="13">
        <v>6309.5766601599998</v>
      </c>
      <c r="F2699" s="13">
        <v>39084.1132813</v>
      </c>
      <c r="G2699" s="13">
        <v>32774.5366211</v>
      </c>
      <c r="H2699" s="13">
        <v>6585.11830654</v>
      </c>
      <c r="I2699" s="13">
        <v>2589.7409725699999</v>
      </c>
      <c r="J2699" s="1">
        <v>206</v>
      </c>
      <c r="K2699" s="1">
        <v>2020</v>
      </c>
      <c r="L2699" s="2">
        <v>44036</v>
      </c>
      <c r="N2699" s="17" t="e">
        <f>IF(VLOOKUP(A2699, NHDWaterbody_resolvable_inDWSA!$A$1:$B$165,2,FALSE)&gt;0,"Yes","No")</f>
        <v>#N/A</v>
      </c>
    </row>
    <row r="2700" spans="1:14" x14ac:dyDescent="0.25">
      <c r="A2700" s="1" t="s">
        <v>38</v>
      </c>
      <c r="B2700" s="1">
        <v>156</v>
      </c>
      <c r="C2700" s="1">
        <v>14040000</v>
      </c>
      <c r="E2700" s="13">
        <v>6309.5766601599998</v>
      </c>
      <c r="F2700" s="13">
        <v>6309.5766601599998</v>
      </c>
      <c r="G2700" s="13">
        <v>0</v>
      </c>
      <c r="H2700" s="13">
        <v>6309.5766601599998</v>
      </c>
      <c r="I2700" s="13">
        <v>0</v>
      </c>
      <c r="J2700" s="1">
        <v>206</v>
      </c>
      <c r="K2700" s="1">
        <v>2020</v>
      </c>
      <c r="L2700" s="2">
        <v>44036</v>
      </c>
      <c r="N2700" s="17" t="e">
        <f>IF(VLOOKUP(A2700, NHDWaterbody_resolvable_inDWSA!$A$1:$B$165,2,FALSE)&gt;0,"Yes","No")</f>
        <v>#N/A</v>
      </c>
    </row>
    <row r="2701" spans="1:14" x14ac:dyDescent="0.25">
      <c r="A2701" s="1" t="s">
        <v>30</v>
      </c>
      <c r="B2701" s="1">
        <v>560</v>
      </c>
      <c r="C2701" s="1">
        <v>50400000</v>
      </c>
      <c r="E2701" s="13">
        <v>6309.5766601599998</v>
      </c>
      <c r="F2701" s="13">
        <v>6309.5766601599998</v>
      </c>
      <c r="G2701" s="13">
        <v>0</v>
      </c>
      <c r="H2701" s="13">
        <v>6309.5766601599998</v>
      </c>
      <c r="I2701" s="13">
        <v>4.7412515256600003E-4</v>
      </c>
      <c r="J2701" s="1">
        <v>206</v>
      </c>
      <c r="K2701" s="1">
        <v>2020</v>
      </c>
      <c r="L2701" s="2">
        <v>44036</v>
      </c>
      <c r="N2701" s="17" t="e">
        <f>IF(VLOOKUP(A2701, NHDWaterbody_resolvable_inDWSA!$A$1:$B$165,2,FALSE)&gt;0,"Yes","No")</f>
        <v>#N/A</v>
      </c>
    </row>
    <row r="2702" spans="1:14" x14ac:dyDescent="0.25">
      <c r="A2702" s="1" t="s">
        <v>54</v>
      </c>
      <c r="B2702" s="1">
        <v>20</v>
      </c>
      <c r="C2702" s="1">
        <v>1800000</v>
      </c>
      <c r="E2702" s="13">
        <v>6309.5766601599998</v>
      </c>
      <c r="F2702" s="13">
        <v>6309.5766601599998</v>
      </c>
      <c r="G2702" s="13">
        <v>0</v>
      </c>
      <c r="H2702" s="13">
        <v>6309.5766601599998</v>
      </c>
      <c r="I2702" s="13">
        <v>0</v>
      </c>
      <c r="J2702" s="1">
        <v>206</v>
      </c>
      <c r="K2702" s="1">
        <v>2020</v>
      </c>
      <c r="L2702" s="2">
        <v>44036</v>
      </c>
      <c r="N2702" s="17" t="str">
        <f>IF(VLOOKUP(A2702, NHDWaterbody_resolvable_inDWSA!$A$1:$B$165,2,FALSE)&gt;0,"Yes","No")</f>
        <v>Yes</v>
      </c>
    </row>
    <row r="2703" spans="1:14" x14ac:dyDescent="0.25">
      <c r="A2703" s="1" t="s">
        <v>28</v>
      </c>
      <c r="B2703" s="1">
        <v>110</v>
      </c>
      <c r="C2703" s="1">
        <v>9900000</v>
      </c>
      <c r="E2703" s="13">
        <v>6309.5766601599998</v>
      </c>
      <c r="F2703" s="13">
        <v>6309.5766601599998</v>
      </c>
      <c r="G2703" s="13">
        <v>0</v>
      </c>
      <c r="H2703" s="13">
        <v>6309.5766601599998</v>
      </c>
      <c r="I2703" s="13">
        <v>0</v>
      </c>
      <c r="J2703" s="1">
        <v>206</v>
      </c>
      <c r="K2703" s="1">
        <v>2020</v>
      </c>
      <c r="L2703" s="2">
        <v>44036</v>
      </c>
      <c r="N2703" s="17" t="str">
        <f>IF(VLOOKUP(A2703, NHDWaterbody_resolvable_inDWSA!$A$1:$B$165,2,FALSE)&gt;0,"Yes","No")</f>
        <v>Yes</v>
      </c>
    </row>
    <row r="2704" spans="1:14" x14ac:dyDescent="0.25">
      <c r="A2704" s="1" t="s">
        <v>39</v>
      </c>
      <c r="B2704" s="1">
        <v>36</v>
      </c>
      <c r="C2704" s="1">
        <v>3240000</v>
      </c>
      <c r="E2704" s="13">
        <v>6309.5766601599998</v>
      </c>
      <c r="F2704" s="13">
        <v>6309.5766601599998</v>
      </c>
      <c r="G2704" s="13">
        <v>0</v>
      </c>
      <c r="H2704" s="13">
        <v>6309.5766601599998</v>
      </c>
      <c r="I2704" s="13">
        <v>0</v>
      </c>
      <c r="J2704" s="1">
        <v>206</v>
      </c>
      <c r="K2704" s="1">
        <v>2020</v>
      </c>
      <c r="L2704" s="2">
        <v>44036</v>
      </c>
      <c r="N2704" s="17" t="e">
        <f>IF(VLOOKUP(A2704, NHDWaterbody_resolvable_inDWSA!$A$1:$B$165,2,FALSE)&gt;0,"Yes","No")</f>
        <v>#N/A</v>
      </c>
    </row>
    <row r="2705" spans="1:14" x14ac:dyDescent="0.25">
      <c r="A2705" s="1" t="s">
        <v>24</v>
      </c>
      <c r="B2705" s="1">
        <v>16</v>
      </c>
      <c r="C2705" s="1">
        <v>1440000</v>
      </c>
      <c r="E2705" s="13">
        <v>6309.5766601599998</v>
      </c>
      <c r="F2705" s="13">
        <v>6309.5766601599998</v>
      </c>
      <c r="G2705" s="13">
        <v>0</v>
      </c>
      <c r="H2705" s="13">
        <v>6309.5766601599998</v>
      </c>
      <c r="I2705" s="13">
        <v>0</v>
      </c>
      <c r="J2705" s="1">
        <v>206</v>
      </c>
      <c r="K2705" s="1">
        <v>2020</v>
      </c>
      <c r="L2705" s="2">
        <v>44036</v>
      </c>
      <c r="N2705" s="17" t="str">
        <f>IF(VLOOKUP(A2705, NHDWaterbody_resolvable_inDWSA!$A$1:$B$165,2,FALSE)&gt;0,"Yes","No")</f>
        <v>Yes</v>
      </c>
    </row>
    <row r="2706" spans="1:14" x14ac:dyDescent="0.25">
      <c r="A2706" s="1" t="s">
        <v>53</v>
      </c>
      <c r="B2706" s="1">
        <v>43</v>
      </c>
      <c r="C2706" s="1">
        <v>3870000</v>
      </c>
      <c r="E2706" s="13">
        <v>6309.5766601599998</v>
      </c>
      <c r="F2706" s="13">
        <v>6309.5766601599998</v>
      </c>
      <c r="G2706" s="13">
        <v>0</v>
      </c>
      <c r="H2706" s="13">
        <v>6309.5766601599998</v>
      </c>
      <c r="I2706" s="13">
        <v>0</v>
      </c>
      <c r="J2706" s="1">
        <v>206</v>
      </c>
      <c r="K2706" s="1">
        <v>2020</v>
      </c>
      <c r="L2706" s="2">
        <v>44036</v>
      </c>
      <c r="N2706" s="17" t="str">
        <f>IF(VLOOKUP(A2706, NHDWaterbody_resolvable_inDWSA!$A$1:$B$165,2,FALSE)&gt;0,"Yes","No")</f>
        <v>Yes</v>
      </c>
    </row>
    <row r="2707" spans="1:14" x14ac:dyDescent="0.25">
      <c r="A2707" s="1" t="s">
        <v>42</v>
      </c>
      <c r="B2707" s="1">
        <v>28</v>
      </c>
      <c r="C2707" s="1">
        <v>2520000</v>
      </c>
      <c r="E2707" s="13">
        <v>6309.5766601599998</v>
      </c>
      <c r="F2707" s="13">
        <v>6309.5766601599998</v>
      </c>
      <c r="G2707" s="13">
        <v>0</v>
      </c>
      <c r="H2707" s="13">
        <v>6309.5766601599998</v>
      </c>
      <c r="I2707" s="13">
        <v>0</v>
      </c>
      <c r="J2707" s="1">
        <v>206</v>
      </c>
      <c r="K2707" s="1">
        <v>2020</v>
      </c>
      <c r="L2707" s="2">
        <v>44036</v>
      </c>
      <c r="N2707" s="17" t="str">
        <f>IF(VLOOKUP(A2707, NHDWaterbody_resolvable_inDWSA!$A$1:$B$165,2,FALSE)&gt;0,"Yes","No")</f>
        <v>Yes</v>
      </c>
    </row>
    <row r="2708" spans="1:14" x14ac:dyDescent="0.25">
      <c r="A2708" s="1" t="s">
        <v>25</v>
      </c>
      <c r="B2708" s="1">
        <v>47</v>
      </c>
      <c r="C2708" s="1">
        <v>4230000</v>
      </c>
      <c r="E2708" s="13">
        <v>6309.5766601599998</v>
      </c>
      <c r="F2708" s="13">
        <v>6309.5766601599998</v>
      </c>
      <c r="G2708" s="13">
        <v>0</v>
      </c>
      <c r="H2708" s="13">
        <v>6309.5766601599998</v>
      </c>
      <c r="I2708" s="13">
        <v>0</v>
      </c>
      <c r="J2708" s="1">
        <v>206</v>
      </c>
      <c r="K2708" s="1">
        <v>2020</v>
      </c>
      <c r="L2708" s="2">
        <v>44036</v>
      </c>
      <c r="N2708" s="17" t="e">
        <f>IF(VLOOKUP(A2708, NHDWaterbody_resolvable_inDWSA!$A$1:$B$165,2,FALSE)&gt;0,"Yes","No")</f>
        <v>#N/A</v>
      </c>
    </row>
    <row r="2709" spans="1:14" x14ac:dyDescent="0.25">
      <c r="A2709" s="1" t="s">
        <v>44</v>
      </c>
      <c r="B2709" s="1">
        <v>87</v>
      </c>
      <c r="C2709" s="1">
        <v>7830000</v>
      </c>
      <c r="E2709" s="13">
        <v>6309.5766601599998</v>
      </c>
      <c r="F2709" s="13">
        <v>6309.5766601599998</v>
      </c>
      <c r="G2709" s="13">
        <v>0</v>
      </c>
      <c r="H2709" s="13">
        <v>6309.5766601599998</v>
      </c>
      <c r="I2709" s="13">
        <v>0</v>
      </c>
      <c r="J2709" s="1">
        <v>206</v>
      </c>
      <c r="K2709" s="1">
        <v>2020</v>
      </c>
      <c r="L2709" s="2">
        <v>44036</v>
      </c>
      <c r="N2709" s="17" t="str">
        <f>IF(VLOOKUP(A2709, NHDWaterbody_resolvable_inDWSA!$A$1:$B$165,2,FALSE)&gt;0,"Yes","No")</f>
        <v>Yes</v>
      </c>
    </row>
    <row r="2710" spans="1:14" x14ac:dyDescent="0.25">
      <c r="A2710" s="1" t="s">
        <v>52</v>
      </c>
      <c r="B2710" s="1">
        <v>46</v>
      </c>
      <c r="C2710" s="1">
        <v>4140000</v>
      </c>
      <c r="E2710" s="13">
        <v>6309.5766601599998</v>
      </c>
      <c r="F2710" s="13">
        <v>6309.5766601599998</v>
      </c>
      <c r="G2710" s="13">
        <v>0</v>
      </c>
      <c r="H2710" s="13">
        <v>6309.5766601599998</v>
      </c>
      <c r="I2710" s="13">
        <v>0</v>
      </c>
      <c r="J2710" s="1">
        <v>206</v>
      </c>
      <c r="K2710" s="1">
        <v>2020</v>
      </c>
      <c r="L2710" s="2">
        <v>44036</v>
      </c>
      <c r="N2710" s="17" t="e">
        <f>IF(VLOOKUP(A2710, NHDWaterbody_resolvable_inDWSA!$A$1:$B$165,2,FALSE)&gt;0,"Yes","No")</f>
        <v>#N/A</v>
      </c>
    </row>
    <row r="2711" spans="1:14" x14ac:dyDescent="0.25">
      <c r="A2711" s="1" t="s">
        <v>16</v>
      </c>
      <c r="B2711" s="1">
        <v>28</v>
      </c>
      <c r="C2711" s="1">
        <v>2520000</v>
      </c>
      <c r="E2711" s="13">
        <v>6309.5766601599998</v>
      </c>
      <c r="F2711" s="13">
        <v>6309.5766601599998</v>
      </c>
      <c r="G2711" s="13">
        <v>0</v>
      </c>
      <c r="H2711" s="13">
        <v>6309.5766601599998</v>
      </c>
      <c r="I2711" s="13">
        <v>0</v>
      </c>
      <c r="J2711" s="1">
        <v>206</v>
      </c>
      <c r="K2711" s="1">
        <v>2020</v>
      </c>
      <c r="L2711" s="2">
        <v>44036</v>
      </c>
      <c r="N2711" s="17" t="str">
        <f>IF(VLOOKUP(A2711, NHDWaterbody_resolvable_inDWSA!$A$1:$B$165,2,FALSE)&gt;0,"Yes","No")</f>
        <v>Yes</v>
      </c>
    </row>
    <row r="2712" spans="1:14" x14ac:dyDescent="0.25">
      <c r="A2712" s="1" t="s">
        <v>43</v>
      </c>
      <c r="B2712" s="1">
        <v>23</v>
      </c>
      <c r="C2712" s="1">
        <v>2070000</v>
      </c>
      <c r="E2712" s="13">
        <v>6309.5766601599998</v>
      </c>
      <c r="F2712" s="13">
        <v>6309.5766601599998</v>
      </c>
      <c r="G2712" s="13">
        <v>0</v>
      </c>
      <c r="H2712" s="13">
        <v>6309.5766601599998</v>
      </c>
      <c r="I2712" s="13">
        <v>0</v>
      </c>
      <c r="J2712" s="1">
        <v>206</v>
      </c>
      <c r="K2712" s="1">
        <v>2020</v>
      </c>
      <c r="L2712" s="2">
        <v>44036</v>
      </c>
      <c r="N2712" s="17" t="e">
        <f>IF(VLOOKUP(A2712, NHDWaterbody_resolvable_inDWSA!$A$1:$B$165,2,FALSE)&gt;0,"Yes","No")</f>
        <v>#N/A</v>
      </c>
    </row>
    <row r="2713" spans="1:14" x14ac:dyDescent="0.25">
      <c r="A2713" s="1" t="s">
        <v>33</v>
      </c>
      <c r="B2713" s="1">
        <v>226</v>
      </c>
      <c r="C2713" s="1">
        <v>20340000</v>
      </c>
      <c r="E2713" s="13">
        <v>6309.5766601599998</v>
      </c>
      <c r="F2713" s="13">
        <v>6309.5766601599998</v>
      </c>
      <c r="G2713" s="13">
        <v>0</v>
      </c>
      <c r="H2713" s="13">
        <v>6309.5766601599998</v>
      </c>
      <c r="I2713" s="13">
        <v>0</v>
      </c>
      <c r="J2713" s="1">
        <v>206</v>
      </c>
      <c r="K2713" s="1">
        <v>2020</v>
      </c>
      <c r="L2713" s="2">
        <v>44036</v>
      </c>
      <c r="N2713" s="17" t="str">
        <f>IF(VLOOKUP(A2713, NHDWaterbody_resolvable_inDWSA!$A$1:$B$165,2,FALSE)&gt;0,"Yes","No")</f>
        <v>Yes</v>
      </c>
    </row>
    <row r="2714" spans="1:14" x14ac:dyDescent="0.25">
      <c r="A2714" s="1" t="s">
        <v>32</v>
      </c>
      <c r="B2714" s="1">
        <v>140</v>
      </c>
      <c r="C2714" s="1">
        <v>12600000</v>
      </c>
      <c r="E2714" s="13">
        <v>6309.5766601599998</v>
      </c>
      <c r="F2714" s="13">
        <v>6309.5766601599998</v>
      </c>
      <c r="G2714" s="13">
        <v>0</v>
      </c>
      <c r="H2714" s="13">
        <v>6309.5766601599998</v>
      </c>
      <c r="I2714" s="13">
        <v>0</v>
      </c>
      <c r="J2714" s="1">
        <v>206</v>
      </c>
      <c r="K2714" s="1">
        <v>2020</v>
      </c>
      <c r="L2714" s="2">
        <v>44036</v>
      </c>
      <c r="N2714" s="17" t="e">
        <f>IF(VLOOKUP(A2714, NHDWaterbody_resolvable_inDWSA!$A$1:$B$165,2,FALSE)&gt;0,"Yes","No")</f>
        <v>#N/A</v>
      </c>
    </row>
    <row r="2715" spans="1:14" x14ac:dyDescent="0.25">
      <c r="A2715" s="1" t="s">
        <v>36</v>
      </c>
      <c r="B2715" s="1">
        <v>117</v>
      </c>
      <c r="C2715" s="1">
        <v>10530000</v>
      </c>
      <c r="E2715" s="13">
        <v>6309.5766601599998</v>
      </c>
      <c r="F2715" s="13">
        <v>6309.5766601599998</v>
      </c>
      <c r="G2715" s="13">
        <v>0</v>
      </c>
      <c r="H2715" s="13">
        <v>6309.5766601599998</v>
      </c>
      <c r="I2715" s="13">
        <v>0</v>
      </c>
      <c r="J2715" s="1">
        <v>206</v>
      </c>
      <c r="K2715" s="1">
        <v>2020</v>
      </c>
      <c r="L2715" s="2">
        <v>44036</v>
      </c>
      <c r="N2715" s="17" t="e">
        <f>IF(VLOOKUP(A2715, NHDWaterbody_resolvable_inDWSA!$A$1:$B$165,2,FALSE)&gt;0,"Yes","No")</f>
        <v>#N/A</v>
      </c>
    </row>
    <row r="2716" spans="1:14" x14ac:dyDescent="0.25">
      <c r="A2716" s="1" t="s">
        <v>13</v>
      </c>
      <c r="B2716" s="1">
        <v>18</v>
      </c>
      <c r="C2716" s="1">
        <v>1620000</v>
      </c>
      <c r="E2716" s="13">
        <v>654636.5</v>
      </c>
      <c r="F2716" s="13">
        <v>6309576.5</v>
      </c>
      <c r="G2716" s="13">
        <v>5654940</v>
      </c>
      <c r="H2716" s="13">
        <v>3076587.9861099999</v>
      </c>
      <c r="I2716" s="13">
        <v>1406722.1902000001</v>
      </c>
      <c r="J2716" s="1">
        <v>205</v>
      </c>
      <c r="K2716" s="1">
        <v>2020</v>
      </c>
      <c r="L2716" s="2">
        <v>44035</v>
      </c>
      <c r="N2716" s="17" t="e">
        <f>IF(VLOOKUP(A2716, NHDWaterbody_resolvable_inDWSA!$A$1:$B$165,2,FALSE)&gt;0,"Yes","No")</f>
        <v>#N/A</v>
      </c>
    </row>
    <row r="2717" spans="1:14" x14ac:dyDescent="0.25">
      <c r="A2717" s="1" t="s">
        <v>20</v>
      </c>
      <c r="B2717" s="1">
        <v>2568</v>
      </c>
      <c r="C2717" s="1">
        <v>231120000</v>
      </c>
      <c r="E2717" s="13">
        <v>6309.5766601599998</v>
      </c>
      <c r="F2717" s="13">
        <v>3732504</v>
      </c>
      <c r="G2717" s="13">
        <v>3726194.4233400002</v>
      </c>
      <c r="H2717" s="13">
        <v>1194896.5809299999</v>
      </c>
      <c r="I2717" s="13">
        <v>662763.91428100003</v>
      </c>
      <c r="J2717" s="1">
        <v>205</v>
      </c>
      <c r="K2717" s="1">
        <v>2020</v>
      </c>
      <c r="L2717" s="2">
        <v>44035</v>
      </c>
      <c r="N2717" s="17" t="e">
        <f>IF(VLOOKUP(A2717, NHDWaterbody_resolvable_inDWSA!$A$1:$B$165,2,FALSE)&gt;0,"Yes","No")</f>
        <v>#N/A</v>
      </c>
    </row>
    <row r="2718" spans="1:14" x14ac:dyDescent="0.25">
      <c r="A2718" s="1" t="s">
        <v>34</v>
      </c>
      <c r="B2718" s="1">
        <v>35</v>
      </c>
      <c r="C2718" s="1">
        <v>3150000</v>
      </c>
      <c r="E2718" s="13">
        <v>155596.625</v>
      </c>
      <c r="F2718" s="13">
        <v>1202264.875</v>
      </c>
      <c r="G2718" s="13">
        <v>1046668.25</v>
      </c>
      <c r="H2718" s="13">
        <v>634946.20267899998</v>
      </c>
      <c r="I2718" s="13">
        <v>264194.88642400003</v>
      </c>
      <c r="J2718" s="1">
        <v>205</v>
      </c>
      <c r="K2718" s="1">
        <v>2020</v>
      </c>
      <c r="L2718" s="2">
        <v>44035</v>
      </c>
      <c r="N2718" s="17" t="str">
        <f>IF(VLOOKUP(A2718, NHDWaterbody_resolvable_inDWSA!$A$1:$B$165,2,FALSE)&gt;0,"Yes","No")</f>
        <v>Yes</v>
      </c>
    </row>
    <row r="2719" spans="1:14" x14ac:dyDescent="0.25">
      <c r="A2719" s="1" t="s">
        <v>49</v>
      </c>
      <c r="B2719" s="1">
        <v>41</v>
      </c>
      <c r="C2719" s="1">
        <v>3690000</v>
      </c>
      <c r="E2719" s="13">
        <v>11271.9814453</v>
      </c>
      <c r="F2719" s="13">
        <v>1458815.25</v>
      </c>
      <c r="G2719" s="13">
        <v>1447543.2685499999</v>
      </c>
      <c r="H2719" s="13">
        <v>622541.61635400006</v>
      </c>
      <c r="I2719" s="13">
        <v>349382.94587599998</v>
      </c>
      <c r="J2719" s="1">
        <v>205</v>
      </c>
      <c r="K2719" s="1">
        <v>2020</v>
      </c>
      <c r="L2719" s="2">
        <v>44035</v>
      </c>
      <c r="N2719" s="17" t="str">
        <f>IF(VLOOKUP(A2719, NHDWaterbody_resolvable_inDWSA!$A$1:$B$165,2,FALSE)&gt;0,"Yes","No")</f>
        <v>Yes</v>
      </c>
    </row>
    <row r="2720" spans="1:14" x14ac:dyDescent="0.25">
      <c r="A2720" s="1" t="s">
        <v>14</v>
      </c>
      <c r="B2720" s="1">
        <v>117</v>
      </c>
      <c r="C2720" s="1">
        <v>10530000</v>
      </c>
      <c r="E2720" s="13">
        <v>6309.5766601599998</v>
      </c>
      <c r="F2720" s="13">
        <v>2089297</v>
      </c>
      <c r="G2720" s="13">
        <v>2082987.42334</v>
      </c>
      <c r="H2720" s="13">
        <v>550089.14378799999</v>
      </c>
      <c r="I2720" s="13">
        <v>522046.32201200002</v>
      </c>
      <c r="J2720" s="1">
        <v>205</v>
      </c>
      <c r="K2720" s="1">
        <v>2020</v>
      </c>
      <c r="L2720" s="2">
        <v>44035</v>
      </c>
      <c r="N2720" s="17" t="e">
        <f>IF(VLOOKUP(A2720, NHDWaterbody_resolvable_inDWSA!$A$1:$B$165,2,FALSE)&gt;0,"Yes","No")</f>
        <v>#N/A</v>
      </c>
    </row>
    <row r="2721" spans="1:14" x14ac:dyDescent="0.25">
      <c r="A2721" s="1" t="s">
        <v>18</v>
      </c>
      <c r="B2721" s="1">
        <v>16</v>
      </c>
      <c r="C2721" s="1">
        <v>1440000</v>
      </c>
      <c r="E2721" s="13">
        <v>6309.5766601599998</v>
      </c>
      <c r="F2721" s="13">
        <v>772681.0625</v>
      </c>
      <c r="G2721" s="13">
        <v>766371.48583999998</v>
      </c>
      <c r="H2721" s="13">
        <v>253164.76684600001</v>
      </c>
      <c r="I2721" s="13">
        <v>303186.92341400002</v>
      </c>
      <c r="J2721" s="1">
        <v>205</v>
      </c>
      <c r="K2721" s="1">
        <v>2020</v>
      </c>
      <c r="L2721" s="2">
        <v>44035</v>
      </c>
      <c r="N2721" s="17" t="e">
        <f>IF(VLOOKUP(A2721, NHDWaterbody_resolvable_inDWSA!$A$1:$B$165,2,FALSE)&gt;0,"Yes","No")</f>
        <v>#N/A</v>
      </c>
    </row>
    <row r="2722" spans="1:14" x14ac:dyDescent="0.25">
      <c r="A2722" s="1" t="s">
        <v>31</v>
      </c>
      <c r="B2722" s="1">
        <v>98</v>
      </c>
      <c r="C2722" s="1">
        <v>8820000</v>
      </c>
      <c r="E2722" s="13">
        <v>6309.5766601599998</v>
      </c>
      <c r="F2722" s="13">
        <v>794328.375</v>
      </c>
      <c r="G2722" s="13">
        <v>788018.79833999998</v>
      </c>
      <c r="H2722" s="13">
        <v>221641.796631</v>
      </c>
      <c r="I2722" s="13">
        <v>216821.57784300001</v>
      </c>
      <c r="J2722" s="1">
        <v>205</v>
      </c>
      <c r="K2722" s="1">
        <v>2020</v>
      </c>
      <c r="L2722" s="2">
        <v>44035</v>
      </c>
      <c r="N2722" s="17" t="e">
        <f>IF(VLOOKUP(A2722, NHDWaterbody_resolvable_inDWSA!$A$1:$B$165,2,FALSE)&gt;0,"Yes","No")</f>
        <v>#N/A</v>
      </c>
    </row>
    <row r="2723" spans="1:14" x14ac:dyDescent="0.25">
      <c r="A2723" s="1" t="s">
        <v>21</v>
      </c>
      <c r="B2723" s="1">
        <v>2117</v>
      </c>
      <c r="C2723" s="1">
        <v>190530000</v>
      </c>
      <c r="E2723" s="13">
        <v>6309.5766601599998</v>
      </c>
      <c r="F2723" s="13">
        <v>5345645.5</v>
      </c>
      <c r="G2723" s="13">
        <v>5339335.9233400002</v>
      </c>
      <c r="H2723" s="13">
        <v>221118.00137799999</v>
      </c>
      <c r="I2723" s="13">
        <v>431270.44134800002</v>
      </c>
      <c r="J2723" s="1">
        <v>205</v>
      </c>
      <c r="K2723" s="1">
        <v>2020</v>
      </c>
      <c r="L2723" s="2">
        <v>44035</v>
      </c>
      <c r="N2723" s="17" t="e">
        <f>IF(VLOOKUP(A2723, NHDWaterbody_resolvable_inDWSA!$A$1:$B$165,2,FALSE)&gt;0,"Yes","No")</f>
        <v>#N/A</v>
      </c>
    </row>
    <row r="2724" spans="1:14" x14ac:dyDescent="0.25">
      <c r="A2724" s="1" t="s">
        <v>47</v>
      </c>
      <c r="B2724" s="1">
        <v>37</v>
      </c>
      <c r="C2724" s="1">
        <v>3330000</v>
      </c>
      <c r="E2724" s="13">
        <v>6309.5766601599998</v>
      </c>
      <c r="F2724" s="13">
        <v>862978.75</v>
      </c>
      <c r="G2724" s="13">
        <v>856669.17333999998</v>
      </c>
      <c r="H2724" s="13">
        <v>164389.936972</v>
      </c>
      <c r="I2724" s="13">
        <v>205373.84344900001</v>
      </c>
      <c r="J2724" s="1">
        <v>205</v>
      </c>
      <c r="K2724" s="1">
        <v>2020</v>
      </c>
      <c r="L2724" s="2">
        <v>44035</v>
      </c>
      <c r="N2724" s="17" t="e">
        <f>IF(VLOOKUP(A2724, NHDWaterbody_resolvable_inDWSA!$A$1:$B$165,2,FALSE)&gt;0,"Yes","No")</f>
        <v>#N/A</v>
      </c>
    </row>
    <row r="2725" spans="1:14" x14ac:dyDescent="0.25">
      <c r="A2725" s="1" t="s">
        <v>37</v>
      </c>
      <c r="B2725" s="1">
        <v>129</v>
      </c>
      <c r="C2725" s="1">
        <v>11610000</v>
      </c>
      <c r="E2725" s="13">
        <v>6309.5766601599998</v>
      </c>
      <c r="F2725" s="13">
        <v>711213.875</v>
      </c>
      <c r="G2725" s="13">
        <v>704904.29833999998</v>
      </c>
      <c r="H2725" s="13">
        <v>50267.317466100001</v>
      </c>
      <c r="I2725" s="13">
        <v>108509.78283</v>
      </c>
      <c r="J2725" s="1">
        <v>205</v>
      </c>
      <c r="K2725" s="1">
        <v>2020</v>
      </c>
      <c r="L2725" s="2">
        <v>44035</v>
      </c>
      <c r="N2725" s="17" t="e">
        <f>IF(VLOOKUP(A2725, NHDWaterbody_resolvable_inDWSA!$A$1:$B$165,2,FALSE)&gt;0,"Yes","No")</f>
        <v>#N/A</v>
      </c>
    </row>
    <row r="2726" spans="1:14" x14ac:dyDescent="0.25">
      <c r="A2726" s="1" t="s">
        <v>15</v>
      </c>
      <c r="B2726" s="1">
        <v>937</v>
      </c>
      <c r="C2726" s="1">
        <v>84330000</v>
      </c>
      <c r="E2726" s="13">
        <v>6309.5766601599998</v>
      </c>
      <c r="F2726" s="13">
        <v>570164.3125</v>
      </c>
      <c r="G2726" s="13">
        <v>563854.73583999998</v>
      </c>
      <c r="H2726" s="13">
        <v>24722.793443499999</v>
      </c>
      <c r="I2726" s="13">
        <v>59387.384359700001</v>
      </c>
      <c r="J2726" s="1">
        <v>205</v>
      </c>
      <c r="K2726" s="1">
        <v>2020</v>
      </c>
      <c r="L2726" s="2">
        <v>44035</v>
      </c>
      <c r="N2726" s="17" t="e">
        <f>IF(VLOOKUP(A2726, NHDWaterbody_resolvable_inDWSA!$A$1:$B$165,2,FALSE)&gt;0,"Yes","No")</f>
        <v>#N/A</v>
      </c>
    </row>
    <row r="2727" spans="1:14" x14ac:dyDescent="0.25">
      <c r="A2727" s="1" t="s">
        <v>19</v>
      </c>
      <c r="B2727" s="1">
        <v>36</v>
      </c>
      <c r="C2727" s="1">
        <v>3240000</v>
      </c>
      <c r="E2727" s="13">
        <v>6309.5766601599998</v>
      </c>
      <c r="F2727" s="13">
        <v>178648.890625</v>
      </c>
      <c r="G2727" s="13">
        <v>172339.31396500001</v>
      </c>
      <c r="H2727" s="13">
        <v>16634.685926599999</v>
      </c>
      <c r="I2727" s="13">
        <v>29634.184630399999</v>
      </c>
      <c r="J2727" s="1">
        <v>205</v>
      </c>
      <c r="K2727" s="1">
        <v>2020</v>
      </c>
      <c r="L2727" s="2">
        <v>44035</v>
      </c>
      <c r="N2727" s="17" t="e">
        <f>IF(VLOOKUP(A2727, NHDWaterbody_resolvable_inDWSA!$A$1:$B$165,2,FALSE)&gt;0,"Yes","No")</f>
        <v>#N/A</v>
      </c>
    </row>
    <row r="2728" spans="1:14" x14ac:dyDescent="0.25">
      <c r="A2728" s="1" t="s">
        <v>36</v>
      </c>
      <c r="B2728" s="1">
        <v>130</v>
      </c>
      <c r="C2728" s="1">
        <v>11700000</v>
      </c>
      <c r="E2728" s="13">
        <v>6309.5766601599998</v>
      </c>
      <c r="F2728" s="13">
        <v>188799.25</v>
      </c>
      <c r="G2728" s="13">
        <v>182489.67334000001</v>
      </c>
      <c r="H2728" s="13">
        <v>11579.526047900001</v>
      </c>
      <c r="I2728" s="13">
        <v>25379.588048599999</v>
      </c>
      <c r="J2728" s="1">
        <v>205</v>
      </c>
      <c r="K2728" s="1">
        <v>2020</v>
      </c>
      <c r="L2728" s="2">
        <v>44035</v>
      </c>
      <c r="N2728" s="17" t="e">
        <f>IF(VLOOKUP(A2728, NHDWaterbody_resolvable_inDWSA!$A$1:$B$165,2,FALSE)&gt;0,"Yes","No")</f>
        <v>#N/A</v>
      </c>
    </row>
    <row r="2729" spans="1:14" x14ac:dyDescent="0.25">
      <c r="A2729" s="1" t="s">
        <v>27</v>
      </c>
      <c r="B2729" s="1">
        <v>38</v>
      </c>
      <c r="C2729" s="1">
        <v>3420000</v>
      </c>
      <c r="E2729" s="13">
        <v>6309.5766601599998</v>
      </c>
      <c r="F2729" s="13">
        <v>48752.8710938</v>
      </c>
      <c r="G2729" s="13">
        <v>42443.2944336</v>
      </c>
      <c r="H2729" s="13">
        <v>8818.5205592099992</v>
      </c>
      <c r="I2729" s="13">
        <v>9255.5060053599991</v>
      </c>
      <c r="J2729" s="1">
        <v>205</v>
      </c>
      <c r="K2729" s="1">
        <v>2020</v>
      </c>
      <c r="L2729" s="2">
        <v>44035</v>
      </c>
      <c r="N2729" s="17" t="e">
        <f>IF(VLOOKUP(A2729, NHDWaterbody_resolvable_inDWSA!$A$1:$B$165,2,FALSE)&gt;0,"Yes","No")</f>
        <v>#N/A</v>
      </c>
    </row>
    <row r="2730" spans="1:14" x14ac:dyDescent="0.25">
      <c r="A2730" s="1" t="s">
        <v>22</v>
      </c>
      <c r="B2730" s="1">
        <v>72</v>
      </c>
      <c r="C2730" s="1">
        <v>6480000</v>
      </c>
      <c r="E2730" s="13">
        <v>6309.5766601599998</v>
      </c>
      <c r="F2730" s="13">
        <v>67920.3984375</v>
      </c>
      <c r="G2730" s="13">
        <v>61610.8217773</v>
      </c>
      <c r="H2730" s="13">
        <v>8584.4622395799997</v>
      </c>
      <c r="I2730" s="13">
        <v>10166.7470103</v>
      </c>
      <c r="J2730" s="1">
        <v>205</v>
      </c>
      <c r="K2730" s="1">
        <v>2020</v>
      </c>
      <c r="L2730" s="2">
        <v>44035</v>
      </c>
      <c r="N2730" s="17" t="e">
        <f>IF(VLOOKUP(A2730, NHDWaterbody_resolvable_inDWSA!$A$1:$B$165,2,FALSE)&gt;0,"Yes","No")</f>
        <v>#N/A</v>
      </c>
    </row>
    <row r="2731" spans="1:14" x14ac:dyDescent="0.25">
      <c r="A2731" s="1" t="s">
        <v>38</v>
      </c>
      <c r="B2731" s="1">
        <v>171</v>
      </c>
      <c r="C2731" s="1">
        <v>15390000</v>
      </c>
      <c r="E2731" s="13">
        <v>6309.5766601599998</v>
      </c>
      <c r="F2731" s="13">
        <v>124738.414063</v>
      </c>
      <c r="G2731" s="13">
        <v>118428.837402</v>
      </c>
      <c r="H2731" s="13">
        <v>7660.7051323799997</v>
      </c>
      <c r="I2731" s="13">
        <v>10454.982642000001</v>
      </c>
      <c r="J2731" s="1">
        <v>205</v>
      </c>
      <c r="K2731" s="1">
        <v>2020</v>
      </c>
      <c r="L2731" s="2">
        <v>44035</v>
      </c>
      <c r="N2731" s="17" t="e">
        <f>IF(VLOOKUP(A2731, NHDWaterbody_resolvable_inDWSA!$A$1:$B$165,2,FALSE)&gt;0,"Yes","No")</f>
        <v>#N/A</v>
      </c>
    </row>
    <row r="2732" spans="1:14" x14ac:dyDescent="0.25">
      <c r="A2732" s="1" t="s">
        <v>24</v>
      </c>
      <c r="B2732" s="1">
        <v>247</v>
      </c>
      <c r="C2732" s="1">
        <v>22230000</v>
      </c>
      <c r="E2732" s="13">
        <v>6309.5766601599998</v>
      </c>
      <c r="F2732" s="13">
        <v>25822.6113281</v>
      </c>
      <c r="G2732" s="13">
        <v>19513.034668</v>
      </c>
      <c r="H2732" s="13">
        <v>6430.2217488799997</v>
      </c>
      <c r="I2732" s="13">
        <v>1398.3382158899999</v>
      </c>
      <c r="J2732" s="1">
        <v>205</v>
      </c>
      <c r="K2732" s="1">
        <v>2020</v>
      </c>
      <c r="L2732" s="2">
        <v>44035</v>
      </c>
      <c r="N2732" s="17" t="str">
        <f>IF(VLOOKUP(A2732, NHDWaterbody_resolvable_inDWSA!$A$1:$B$165,2,FALSE)&gt;0,"Yes","No")</f>
        <v>Yes</v>
      </c>
    </row>
    <row r="2733" spans="1:14" x14ac:dyDescent="0.25">
      <c r="A2733" s="1" t="s">
        <v>29</v>
      </c>
      <c r="B2733" s="1">
        <v>41</v>
      </c>
      <c r="C2733" s="1">
        <v>3690000</v>
      </c>
      <c r="E2733" s="13">
        <v>6309.5766601599998</v>
      </c>
      <c r="F2733" s="13">
        <v>6309.5766601599998</v>
      </c>
      <c r="G2733" s="13">
        <v>0</v>
      </c>
      <c r="H2733" s="13">
        <v>6309.5766601599998</v>
      </c>
      <c r="I2733" s="13">
        <v>0</v>
      </c>
      <c r="J2733" s="1">
        <v>205</v>
      </c>
      <c r="K2733" s="1">
        <v>2020</v>
      </c>
      <c r="L2733" s="2">
        <v>44035</v>
      </c>
      <c r="N2733" s="17" t="e">
        <f>IF(VLOOKUP(A2733, NHDWaterbody_resolvable_inDWSA!$A$1:$B$165,2,FALSE)&gt;0,"Yes","No")</f>
        <v>#N/A</v>
      </c>
    </row>
    <row r="2734" spans="1:14" x14ac:dyDescent="0.25">
      <c r="A2734" s="1" t="s">
        <v>40</v>
      </c>
      <c r="B2734" s="1">
        <v>19</v>
      </c>
      <c r="C2734" s="1">
        <v>1710000</v>
      </c>
      <c r="E2734" s="13">
        <v>6309.5766601599998</v>
      </c>
      <c r="F2734" s="13">
        <v>6309.5766601599998</v>
      </c>
      <c r="G2734" s="13">
        <v>0</v>
      </c>
      <c r="H2734" s="13">
        <v>6309.5766601599998</v>
      </c>
      <c r="I2734" s="13">
        <v>0</v>
      </c>
      <c r="J2734" s="1">
        <v>205</v>
      </c>
      <c r="K2734" s="1">
        <v>2020</v>
      </c>
      <c r="L2734" s="2">
        <v>44035</v>
      </c>
      <c r="N2734" s="17" t="str">
        <f>IF(VLOOKUP(A2734, NHDWaterbody_resolvable_inDWSA!$A$1:$B$165,2,FALSE)&gt;0,"Yes","No")</f>
        <v>Yes</v>
      </c>
    </row>
    <row r="2735" spans="1:14" x14ac:dyDescent="0.25">
      <c r="A2735" s="1" t="s">
        <v>30</v>
      </c>
      <c r="B2735" s="1">
        <v>571</v>
      </c>
      <c r="C2735" s="1">
        <v>51390000</v>
      </c>
      <c r="E2735" s="13">
        <v>6309.5766601599998</v>
      </c>
      <c r="F2735" s="13">
        <v>6309.5766601599998</v>
      </c>
      <c r="G2735" s="13">
        <v>0</v>
      </c>
      <c r="H2735" s="13">
        <v>6309.5766601599998</v>
      </c>
      <c r="I2735" s="13">
        <v>5.0385292396800004E-4</v>
      </c>
      <c r="J2735" s="1">
        <v>205</v>
      </c>
      <c r="K2735" s="1">
        <v>2020</v>
      </c>
      <c r="L2735" s="2">
        <v>44035</v>
      </c>
      <c r="N2735" s="17" t="e">
        <f>IF(VLOOKUP(A2735, NHDWaterbody_resolvable_inDWSA!$A$1:$B$165,2,FALSE)&gt;0,"Yes","No")</f>
        <v>#N/A</v>
      </c>
    </row>
    <row r="2736" spans="1:14" x14ac:dyDescent="0.25">
      <c r="A2736" s="1" t="s">
        <v>35</v>
      </c>
      <c r="B2736" s="1">
        <v>154</v>
      </c>
      <c r="C2736" s="1">
        <v>13860000</v>
      </c>
      <c r="E2736" s="13">
        <v>6309.5766601599998</v>
      </c>
      <c r="F2736" s="13">
        <v>6309.5766601599998</v>
      </c>
      <c r="G2736" s="13">
        <v>0</v>
      </c>
      <c r="H2736" s="13">
        <v>6309.5766601599998</v>
      </c>
      <c r="I2736" s="13">
        <v>0</v>
      </c>
      <c r="J2736" s="1">
        <v>205</v>
      </c>
      <c r="K2736" s="1">
        <v>2020</v>
      </c>
      <c r="L2736" s="2">
        <v>44035</v>
      </c>
      <c r="N2736" s="17" t="e">
        <f>IF(VLOOKUP(A2736, NHDWaterbody_resolvable_inDWSA!$A$1:$B$165,2,FALSE)&gt;0,"Yes","No")</f>
        <v>#N/A</v>
      </c>
    </row>
    <row r="2737" spans="1:14" x14ac:dyDescent="0.25">
      <c r="A2737" s="1" t="s">
        <v>26</v>
      </c>
      <c r="B2737" s="1">
        <v>101</v>
      </c>
      <c r="C2737" s="1">
        <v>9090000</v>
      </c>
      <c r="E2737" s="13">
        <v>6309.5766601599998</v>
      </c>
      <c r="F2737" s="13">
        <v>6309.5766601599998</v>
      </c>
      <c r="G2737" s="13">
        <v>0</v>
      </c>
      <c r="H2737" s="13">
        <v>6309.5766601599998</v>
      </c>
      <c r="I2737" s="13">
        <v>0</v>
      </c>
      <c r="J2737" s="1">
        <v>205</v>
      </c>
      <c r="K2737" s="1">
        <v>2020</v>
      </c>
      <c r="L2737" s="2">
        <v>44035</v>
      </c>
      <c r="N2737" s="17" t="e">
        <f>IF(VLOOKUP(A2737, NHDWaterbody_resolvable_inDWSA!$A$1:$B$165,2,FALSE)&gt;0,"Yes","No")</f>
        <v>#N/A</v>
      </c>
    </row>
    <row r="2738" spans="1:14" x14ac:dyDescent="0.25">
      <c r="A2738" s="1" t="s">
        <v>54</v>
      </c>
      <c r="B2738" s="1">
        <v>62</v>
      </c>
      <c r="C2738" s="1">
        <v>5580000</v>
      </c>
      <c r="E2738" s="13">
        <v>6309.5766601599998</v>
      </c>
      <c r="F2738" s="13">
        <v>6309.5766601599998</v>
      </c>
      <c r="G2738" s="13">
        <v>0</v>
      </c>
      <c r="H2738" s="13">
        <v>6309.5766601599998</v>
      </c>
      <c r="I2738" s="13">
        <v>0</v>
      </c>
      <c r="J2738" s="1">
        <v>205</v>
      </c>
      <c r="K2738" s="1">
        <v>2020</v>
      </c>
      <c r="L2738" s="2">
        <v>44035</v>
      </c>
      <c r="N2738" s="17" t="str">
        <f>IF(VLOOKUP(A2738, NHDWaterbody_resolvable_inDWSA!$A$1:$B$165,2,FALSE)&gt;0,"Yes","No")</f>
        <v>Yes</v>
      </c>
    </row>
    <row r="2739" spans="1:14" x14ac:dyDescent="0.25">
      <c r="A2739" s="1" t="s">
        <v>28</v>
      </c>
      <c r="B2739" s="1">
        <v>117</v>
      </c>
      <c r="C2739" s="1">
        <v>10530000</v>
      </c>
      <c r="E2739" s="13">
        <v>6309.5766601599998</v>
      </c>
      <c r="F2739" s="13">
        <v>6309.5766601599998</v>
      </c>
      <c r="G2739" s="13">
        <v>0</v>
      </c>
      <c r="H2739" s="13">
        <v>6309.5766601599998</v>
      </c>
      <c r="I2739" s="13">
        <v>0</v>
      </c>
      <c r="J2739" s="1">
        <v>205</v>
      </c>
      <c r="K2739" s="1">
        <v>2020</v>
      </c>
      <c r="L2739" s="2">
        <v>44035</v>
      </c>
      <c r="N2739" s="17" t="str">
        <f>IF(VLOOKUP(A2739, NHDWaterbody_resolvable_inDWSA!$A$1:$B$165,2,FALSE)&gt;0,"Yes","No")</f>
        <v>Yes</v>
      </c>
    </row>
    <row r="2740" spans="1:14" x14ac:dyDescent="0.25">
      <c r="A2740" s="1" t="s">
        <v>41</v>
      </c>
      <c r="B2740" s="1">
        <v>42</v>
      </c>
      <c r="C2740" s="1">
        <v>3780000</v>
      </c>
      <c r="E2740" s="13">
        <v>6309.5766601599998</v>
      </c>
      <c r="F2740" s="13">
        <v>6309.5766601599998</v>
      </c>
      <c r="G2740" s="13">
        <v>0</v>
      </c>
      <c r="H2740" s="13">
        <v>6309.5766601599998</v>
      </c>
      <c r="I2740" s="13">
        <v>0</v>
      </c>
      <c r="J2740" s="1">
        <v>205</v>
      </c>
      <c r="K2740" s="1">
        <v>2020</v>
      </c>
      <c r="L2740" s="2">
        <v>44035</v>
      </c>
      <c r="N2740" s="17" t="str">
        <f>IF(VLOOKUP(A2740, NHDWaterbody_resolvable_inDWSA!$A$1:$B$165,2,FALSE)&gt;0,"Yes","No")</f>
        <v>Yes</v>
      </c>
    </row>
    <row r="2741" spans="1:14" x14ac:dyDescent="0.25">
      <c r="A2741" s="1" t="s">
        <v>39</v>
      </c>
      <c r="B2741" s="1">
        <v>43</v>
      </c>
      <c r="C2741" s="1">
        <v>3870000</v>
      </c>
      <c r="E2741" s="13">
        <v>6309.5766601599998</v>
      </c>
      <c r="F2741" s="13">
        <v>6309.5766601599998</v>
      </c>
      <c r="G2741" s="13">
        <v>0</v>
      </c>
      <c r="H2741" s="13">
        <v>6309.5766601599998</v>
      </c>
      <c r="I2741" s="13">
        <v>0</v>
      </c>
      <c r="J2741" s="1">
        <v>205</v>
      </c>
      <c r="K2741" s="1">
        <v>2020</v>
      </c>
      <c r="L2741" s="2">
        <v>44035</v>
      </c>
      <c r="N2741" s="17" t="e">
        <f>IF(VLOOKUP(A2741, NHDWaterbody_resolvable_inDWSA!$A$1:$B$165,2,FALSE)&gt;0,"Yes","No")</f>
        <v>#N/A</v>
      </c>
    </row>
    <row r="2742" spans="1:14" x14ac:dyDescent="0.25">
      <c r="A2742" s="1" t="s">
        <v>23</v>
      </c>
      <c r="B2742" s="1">
        <v>125</v>
      </c>
      <c r="C2742" s="1">
        <v>11250000</v>
      </c>
      <c r="E2742" s="13">
        <v>6309.5766601599998</v>
      </c>
      <c r="F2742" s="13">
        <v>6309.5766601599998</v>
      </c>
      <c r="G2742" s="13">
        <v>0</v>
      </c>
      <c r="H2742" s="13">
        <v>6309.5766601599998</v>
      </c>
      <c r="I2742" s="13">
        <v>0</v>
      </c>
      <c r="J2742" s="1">
        <v>205</v>
      </c>
      <c r="K2742" s="1">
        <v>2020</v>
      </c>
      <c r="L2742" s="2">
        <v>44035</v>
      </c>
      <c r="N2742" s="17" t="e">
        <f>IF(VLOOKUP(A2742, NHDWaterbody_resolvable_inDWSA!$A$1:$B$165,2,FALSE)&gt;0,"Yes","No")</f>
        <v>#N/A</v>
      </c>
    </row>
    <row r="2743" spans="1:14" x14ac:dyDescent="0.25">
      <c r="A2743" s="1" t="s">
        <v>53</v>
      </c>
      <c r="B2743" s="1">
        <v>72</v>
      </c>
      <c r="C2743" s="1">
        <v>6480000</v>
      </c>
      <c r="E2743" s="13">
        <v>6309.5766601599998</v>
      </c>
      <c r="F2743" s="13">
        <v>6309.5766601599998</v>
      </c>
      <c r="G2743" s="13">
        <v>0</v>
      </c>
      <c r="H2743" s="13">
        <v>6309.5766601599998</v>
      </c>
      <c r="I2743" s="13">
        <v>0</v>
      </c>
      <c r="J2743" s="1">
        <v>205</v>
      </c>
      <c r="K2743" s="1">
        <v>2020</v>
      </c>
      <c r="L2743" s="2">
        <v>44035</v>
      </c>
      <c r="N2743" s="17" t="str">
        <f>IF(VLOOKUP(A2743, NHDWaterbody_resolvable_inDWSA!$A$1:$B$165,2,FALSE)&gt;0,"Yes","No")</f>
        <v>Yes</v>
      </c>
    </row>
    <row r="2744" spans="1:14" x14ac:dyDescent="0.25">
      <c r="A2744" s="1" t="s">
        <v>51</v>
      </c>
      <c r="B2744" s="1">
        <v>32</v>
      </c>
      <c r="C2744" s="1">
        <v>2880000</v>
      </c>
      <c r="E2744" s="13">
        <v>6309.5766601599998</v>
      </c>
      <c r="F2744" s="13">
        <v>6309.5766601599998</v>
      </c>
      <c r="G2744" s="13">
        <v>0</v>
      </c>
      <c r="H2744" s="13">
        <v>6309.5766601599998</v>
      </c>
      <c r="I2744" s="13">
        <v>0</v>
      </c>
      <c r="J2744" s="1">
        <v>205</v>
      </c>
      <c r="K2744" s="1">
        <v>2020</v>
      </c>
      <c r="L2744" s="2">
        <v>44035</v>
      </c>
      <c r="N2744" s="17" t="str">
        <f>IF(VLOOKUP(A2744, NHDWaterbody_resolvable_inDWSA!$A$1:$B$165,2,FALSE)&gt;0,"Yes","No")</f>
        <v>Yes</v>
      </c>
    </row>
    <row r="2745" spans="1:14" x14ac:dyDescent="0.25">
      <c r="A2745" s="1" t="s">
        <v>42</v>
      </c>
      <c r="B2745" s="1">
        <v>54</v>
      </c>
      <c r="C2745" s="1">
        <v>4860000</v>
      </c>
      <c r="E2745" s="13">
        <v>6309.5766601599998</v>
      </c>
      <c r="F2745" s="13">
        <v>6309.5766601599998</v>
      </c>
      <c r="G2745" s="13">
        <v>0</v>
      </c>
      <c r="H2745" s="13">
        <v>6309.5766601599998</v>
      </c>
      <c r="I2745" s="13">
        <v>0</v>
      </c>
      <c r="J2745" s="1">
        <v>205</v>
      </c>
      <c r="K2745" s="1">
        <v>2020</v>
      </c>
      <c r="L2745" s="2">
        <v>44035</v>
      </c>
      <c r="N2745" s="17" t="str">
        <f>IF(VLOOKUP(A2745, NHDWaterbody_resolvable_inDWSA!$A$1:$B$165,2,FALSE)&gt;0,"Yes","No")</f>
        <v>Yes</v>
      </c>
    </row>
    <row r="2746" spans="1:14" x14ac:dyDescent="0.25">
      <c r="A2746" s="1" t="s">
        <v>25</v>
      </c>
      <c r="B2746" s="1">
        <v>47</v>
      </c>
      <c r="C2746" s="1">
        <v>4230000</v>
      </c>
      <c r="E2746" s="13">
        <v>6309.5766601599998</v>
      </c>
      <c r="F2746" s="13">
        <v>6309.5766601599998</v>
      </c>
      <c r="G2746" s="13">
        <v>0</v>
      </c>
      <c r="H2746" s="13">
        <v>6309.5766601599998</v>
      </c>
      <c r="I2746" s="13">
        <v>0</v>
      </c>
      <c r="J2746" s="1">
        <v>205</v>
      </c>
      <c r="K2746" s="1">
        <v>2020</v>
      </c>
      <c r="L2746" s="2">
        <v>44035</v>
      </c>
      <c r="N2746" s="17" t="e">
        <f>IF(VLOOKUP(A2746, NHDWaterbody_resolvable_inDWSA!$A$1:$B$165,2,FALSE)&gt;0,"Yes","No")</f>
        <v>#N/A</v>
      </c>
    </row>
    <row r="2747" spans="1:14" x14ac:dyDescent="0.25">
      <c r="A2747" s="1" t="s">
        <v>44</v>
      </c>
      <c r="B2747" s="1">
        <v>99</v>
      </c>
      <c r="C2747" s="1">
        <v>8910000</v>
      </c>
      <c r="E2747" s="13">
        <v>6309.5766601599998</v>
      </c>
      <c r="F2747" s="13">
        <v>6309.5766601599998</v>
      </c>
      <c r="G2747" s="13">
        <v>0</v>
      </c>
      <c r="H2747" s="13">
        <v>6309.5766601599998</v>
      </c>
      <c r="I2747" s="13">
        <v>0</v>
      </c>
      <c r="J2747" s="1">
        <v>205</v>
      </c>
      <c r="K2747" s="1">
        <v>2020</v>
      </c>
      <c r="L2747" s="2">
        <v>44035</v>
      </c>
      <c r="N2747" s="17" t="str">
        <f>IF(VLOOKUP(A2747, NHDWaterbody_resolvable_inDWSA!$A$1:$B$165,2,FALSE)&gt;0,"Yes","No")</f>
        <v>Yes</v>
      </c>
    </row>
    <row r="2748" spans="1:14" x14ac:dyDescent="0.25">
      <c r="A2748" s="1" t="s">
        <v>52</v>
      </c>
      <c r="B2748" s="1">
        <v>54</v>
      </c>
      <c r="C2748" s="1">
        <v>4860000</v>
      </c>
      <c r="E2748" s="13">
        <v>6309.5766601599998</v>
      </c>
      <c r="F2748" s="13">
        <v>6309.5766601599998</v>
      </c>
      <c r="G2748" s="13">
        <v>0</v>
      </c>
      <c r="H2748" s="13">
        <v>6309.5766601599998</v>
      </c>
      <c r="I2748" s="13">
        <v>0</v>
      </c>
      <c r="J2748" s="1">
        <v>205</v>
      </c>
      <c r="K2748" s="1">
        <v>2020</v>
      </c>
      <c r="L2748" s="2">
        <v>44035</v>
      </c>
      <c r="N2748" s="17" t="e">
        <f>IF(VLOOKUP(A2748, NHDWaterbody_resolvable_inDWSA!$A$1:$B$165,2,FALSE)&gt;0,"Yes","No")</f>
        <v>#N/A</v>
      </c>
    </row>
    <row r="2749" spans="1:14" x14ac:dyDescent="0.25">
      <c r="A2749" s="1" t="s">
        <v>46</v>
      </c>
      <c r="B2749" s="1">
        <v>3</v>
      </c>
      <c r="C2749" s="1">
        <v>270000</v>
      </c>
      <c r="E2749" s="13">
        <v>6309.5766601599998</v>
      </c>
      <c r="F2749" s="13">
        <v>6309.5766601599998</v>
      </c>
      <c r="G2749" s="13">
        <v>0</v>
      </c>
      <c r="H2749" s="13">
        <v>6309.5766601599998</v>
      </c>
      <c r="I2749" s="13">
        <v>0</v>
      </c>
      <c r="J2749" s="1">
        <v>205</v>
      </c>
      <c r="K2749" s="1">
        <v>2020</v>
      </c>
      <c r="L2749" s="2">
        <v>44035</v>
      </c>
      <c r="N2749" s="17" t="e">
        <f>IF(VLOOKUP(A2749, NHDWaterbody_resolvable_inDWSA!$A$1:$B$165,2,FALSE)&gt;0,"Yes","No")</f>
        <v>#N/A</v>
      </c>
    </row>
    <row r="2750" spans="1:14" x14ac:dyDescent="0.25">
      <c r="A2750" s="1" t="s">
        <v>43</v>
      </c>
      <c r="B2750" s="1">
        <v>20</v>
      </c>
      <c r="C2750" s="1">
        <v>1800000</v>
      </c>
      <c r="E2750" s="13">
        <v>6309.5766601599998</v>
      </c>
      <c r="F2750" s="13">
        <v>6309.5766601599998</v>
      </c>
      <c r="G2750" s="13">
        <v>0</v>
      </c>
      <c r="H2750" s="13">
        <v>6309.5766601599998</v>
      </c>
      <c r="I2750" s="13">
        <v>0</v>
      </c>
      <c r="J2750" s="1">
        <v>205</v>
      </c>
      <c r="K2750" s="1">
        <v>2020</v>
      </c>
      <c r="L2750" s="2">
        <v>44035</v>
      </c>
      <c r="N2750" s="17" t="e">
        <f>IF(VLOOKUP(A2750, NHDWaterbody_resolvable_inDWSA!$A$1:$B$165,2,FALSE)&gt;0,"Yes","No")</f>
        <v>#N/A</v>
      </c>
    </row>
    <row r="2751" spans="1:14" x14ac:dyDescent="0.25">
      <c r="A2751" s="1" t="s">
        <v>48</v>
      </c>
      <c r="B2751" s="1">
        <v>52</v>
      </c>
      <c r="C2751" s="1">
        <v>4680000</v>
      </c>
      <c r="E2751" s="13">
        <v>6309.5766601599998</v>
      </c>
      <c r="F2751" s="13">
        <v>6309.5766601599998</v>
      </c>
      <c r="G2751" s="13">
        <v>0</v>
      </c>
      <c r="H2751" s="13">
        <v>6309.5766601599998</v>
      </c>
      <c r="I2751" s="13">
        <v>0</v>
      </c>
      <c r="J2751" s="1">
        <v>205</v>
      </c>
      <c r="K2751" s="1">
        <v>2020</v>
      </c>
      <c r="L2751" s="2">
        <v>44035</v>
      </c>
      <c r="N2751" s="17" t="str">
        <f>IF(VLOOKUP(A2751, NHDWaterbody_resolvable_inDWSA!$A$1:$B$165,2,FALSE)&gt;0,"Yes","No")</f>
        <v>Yes</v>
      </c>
    </row>
    <row r="2752" spans="1:14" x14ac:dyDescent="0.25">
      <c r="A2752" s="1" t="s">
        <v>33</v>
      </c>
      <c r="B2752" s="1">
        <v>227</v>
      </c>
      <c r="C2752" s="1">
        <v>20430000</v>
      </c>
      <c r="E2752" s="13">
        <v>6309.5766601599998</v>
      </c>
      <c r="F2752" s="13">
        <v>6309.5766601599998</v>
      </c>
      <c r="G2752" s="13">
        <v>0</v>
      </c>
      <c r="H2752" s="13">
        <v>6309.5766601599998</v>
      </c>
      <c r="I2752" s="13">
        <v>0</v>
      </c>
      <c r="J2752" s="1">
        <v>205</v>
      </c>
      <c r="K2752" s="1">
        <v>2020</v>
      </c>
      <c r="L2752" s="2">
        <v>44035</v>
      </c>
      <c r="N2752" s="17" t="str">
        <f>IF(VLOOKUP(A2752, NHDWaterbody_resolvable_inDWSA!$A$1:$B$165,2,FALSE)&gt;0,"Yes","No")</f>
        <v>Yes</v>
      </c>
    </row>
    <row r="2753" spans="1:14" x14ac:dyDescent="0.25">
      <c r="A2753" s="1" t="s">
        <v>13</v>
      </c>
      <c r="B2753" s="1">
        <v>8</v>
      </c>
      <c r="C2753" s="1">
        <v>720000</v>
      </c>
      <c r="E2753" s="13">
        <v>469894.28125</v>
      </c>
      <c r="F2753" s="13">
        <v>5058249.5</v>
      </c>
      <c r="G2753" s="13">
        <v>4588355.21875</v>
      </c>
      <c r="H2753" s="13">
        <v>2647706.3867199998</v>
      </c>
      <c r="I2753" s="13">
        <v>1490924.8690299999</v>
      </c>
      <c r="J2753" s="1">
        <v>204</v>
      </c>
      <c r="K2753" s="1">
        <v>2020</v>
      </c>
      <c r="L2753" s="2">
        <v>44034</v>
      </c>
      <c r="N2753" s="17" t="e">
        <f>IF(VLOOKUP(A2753, NHDWaterbody_resolvable_inDWSA!$A$1:$B$165,2,FALSE)&gt;0,"Yes","No")</f>
        <v>#N/A</v>
      </c>
    </row>
    <row r="2754" spans="1:14" x14ac:dyDescent="0.25">
      <c r="A2754" s="1" t="s">
        <v>20</v>
      </c>
      <c r="B2754" s="1">
        <v>2525</v>
      </c>
      <c r="C2754" s="1">
        <v>227250000</v>
      </c>
      <c r="E2754" s="13">
        <v>6309.5766601599998</v>
      </c>
      <c r="F2754" s="13">
        <v>5058249.5</v>
      </c>
      <c r="G2754" s="13">
        <v>5051939.9233400002</v>
      </c>
      <c r="H2754" s="13">
        <v>809178.02171700005</v>
      </c>
      <c r="I2754" s="13">
        <v>661236.77274699998</v>
      </c>
      <c r="J2754" s="1">
        <v>204</v>
      </c>
      <c r="K2754" s="1">
        <v>2020</v>
      </c>
      <c r="L2754" s="2">
        <v>44034</v>
      </c>
      <c r="N2754" s="17" t="e">
        <f>IF(VLOOKUP(A2754, NHDWaterbody_resolvable_inDWSA!$A$1:$B$165,2,FALSE)&gt;0,"Yes","No")</f>
        <v>#N/A</v>
      </c>
    </row>
    <row r="2755" spans="1:14" x14ac:dyDescent="0.25">
      <c r="A2755" s="1" t="s">
        <v>14</v>
      </c>
      <c r="B2755" s="1">
        <v>120</v>
      </c>
      <c r="C2755" s="1">
        <v>10800000</v>
      </c>
      <c r="E2755" s="13">
        <v>6309.5766601599998</v>
      </c>
      <c r="F2755" s="13">
        <v>2269865.75</v>
      </c>
      <c r="G2755" s="13">
        <v>2263556.1733400002</v>
      </c>
      <c r="H2755" s="13">
        <v>569439.72770199995</v>
      </c>
      <c r="I2755" s="13">
        <v>511296.33308999997</v>
      </c>
      <c r="J2755" s="1">
        <v>204</v>
      </c>
      <c r="K2755" s="1">
        <v>2020</v>
      </c>
      <c r="L2755" s="2">
        <v>44034</v>
      </c>
      <c r="N2755" s="17" t="e">
        <f>IF(VLOOKUP(A2755, NHDWaterbody_resolvable_inDWSA!$A$1:$B$165,2,FALSE)&gt;0,"Yes","No")</f>
        <v>#N/A</v>
      </c>
    </row>
    <row r="2756" spans="1:14" x14ac:dyDescent="0.25">
      <c r="A2756" s="1" t="s">
        <v>18</v>
      </c>
      <c r="B2756" s="1">
        <v>103</v>
      </c>
      <c r="C2756" s="1">
        <v>9270000</v>
      </c>
      <c r="E2756" s="13">
        <v>6309.5766601599998</v>
      </c>
      <c r="F2756" s="13">
        <v>1629296.5</v>
      </c>
      <c r="G2756" s="13">
        <v>1622986.92334</v>
      </c>
      <c r="H2756" s="13">
        <v>464955.63222899998</v>
      </c>
      <c r="I2756" s="13">
        <v>463937.806079</v>
      </c>
      <c r="J2756" s="1">
        <v>204</v>
      </c>
      <c r="K2756" s="1">
        <v>2020</v>
      </c>
      <c r="L2756" s="2">
        <v>44034</v>
      </c>
      <c r="N2756" s="17" t="e">
        <f>IF(VLOOKUP(A2756, NHDWaterbody_resolvable_inDWSA!$A$1:$B$165,2,FALSE)&gt;0,"Yes","No")</f>
        <v>#N/A</v>
      </c>
    </row>
    <row r="2757" spans="1:14" x14ac:dyDescent="0.25">
      <c r="A2757" s="1" t="s">
        <v>34</v>
      </c>
      <c r="B2757" s="1">
        <v>32</v>
      </c>
      <c r="C2757" s="1">
        <v>2880000</v>
      </c>
      <c r="E2757" s="13">
        <v>38018.953125</v>
      </c>
      <c r="F2757" s="13">
        <v>1169500.25</v>
      </c>
      <c r="G2757" s="13">
        <v>1131481.29688</v>
      </c>
      <c r="H2757" s="13">
        <v>439371.39160199999</v>
      </c>
      <c r="I2757" s="13">
        <v>295025.65622100001</v>
      </c>
      <c r="J2757" s="1">
        <v>204</v>
      </c>
      <c r="K2757" s="1">
        <v>2020</v>
      </c>
      <c r="L2757" s="2">
        <v>44034</v>
      </c>
      <c r="N2757" s="17" t="str">
        <f>IF(VLOOKUP(A2757, NHDWaterbody_resolvable_inDWSA!$A$1:$B$165,2,FALSE)&gt;0,"Yes","No")</f>
        <v>Yes</v>
      </c>
    </row>
    <row r="2758" spans="1:14" x14ac:dyDescent="0.25">
      <c r="A2758" s="1" t="s">
        <v>50</v>
      </c>
      <c r="B2758" s="1">
        <v>4</v>
      </c>
      <c r="C2758" s="1">
        <v>360000</v>
      </c>
      <c r="E2758" s="13">
        <v>143218.828125</v>
      </c>
      <c r="F2758" s="13">
        <v>366437.6875</v>
      </c>
      <c r="G2758" s="13">
        <v>223218.859375</v>
      </c>
      <c r="H2758" s="13">
        <v>239517.160156</v>
      </c>
      <c r="I2758" s="13">
        <v>82263.644090500005</v>
      </c>
      <c r="J2758" s="1">
        <v>204</v>
      </c>
      <c r="K2758" s="1">
        <v>2020</v>
      </c>
      <c r="L2758" s="2">
        <v>44034</v>
      </c>
      <c r="N2758" s="17" t="e">
        <f>IF(VLOOKUP(A2758, NHDWaterbody_resolvable_inDWSA!$A$1:$B$165,2,FALSE)&gt;0,"Yes","No")</f>
        <v>#N/A</v>
      </c>
    </row>
    <row r="2759" spans="1:14" x14ac:dyDescent="0.25">
      <c r="A2759" s="1" t="s">
        <v>31</v>
      </c>
      <c r="B2759" s="1">
        <v>98</v>
      </c>
      <c r="C2759" s="1">
        <v>8820000</v>
      </c>
      <c r="E2759" s="13">
        <v>6309.5766601599998</v>
      </c>
      <c r="F2759" s="13">
        <v>839460.4375</v>
      </c>
      <c r="G2759" s="13">
        <v>833150.86083999998</v>
      </c>
      <c r="H2759" s="13">
        <v>182194.45273600001</v>
      </c>
      <c r="I2759" s="13">
        <v>202737.45422399999</v>
      </c>
      <c r="J2759" s="1">
        <v>204</v>
      </c>
      <c r="K2759" s="1">
        <v>2020</v>
      </c>
      <c r="L2759" s="2">
        <v>44034</v>
      </c>
      <c r="N2759" s="17" t="e">
        <f>IF(VLOOKUP(A2759, NHDWaterbody_resolvable_inDWSA!$A$1:$B$165,2,FALSE)&gt;0,"Yes","No")</f>
        <v>#N/A</v>
      </c>
    </row>
    <row r="2760" spans="1:14" x14ac:dyDescent="0.25">
      <c r="A2760" s="1" t="s">
        <v>21</v>
      </c>
      <c r="B2760" s="1">
        <v>2308</v>
      </c>
      <c r="C2760" s="1">
        <v>207720000</v>
      </c>
      <c r="E2760" s="13">
        <v>6309.5766601599998</v>
      </c>
      <c r="F2760" s="13">
        <v>2208005.25</v>
      </c>
      <c r="G2760" s="13">
        <v>2201695.6733400002</v>
      </c>
      <c r="H2760" s="13">
        <v>137839.952196</v>
      </c>
      <c r="I2760" s="13">
        <v>252476.007213</v>
      </c>
      <c r="J2760" s="1">
        <v>204</v>
      </c>
      <c r="K2760" s="1">
        <v>2020</v>
      </c>
      <c r="L2760" s="2">
        <v>44034</v>
      </c>
      <c r="N2760" s="17" t="e">
        <f>IF(VLOOKUP(A2760, NHDWaterbody_resolvable_inDWSA!$A$1:$B$165,2,FALSE)&gt;0,"Yes","No")</f>
        <v>#N/A</v>
      </c>
    </row>
    <row r="2761" spans="1:14" x14ac:dyDescent="0.25">
      <c r="A2761" s="1" t="s">
        <v>17</v>
      </c>
      <c r="B2761" s="1">
        <v>898</v>
      </c>
      <c r="C2761" s="1">
        <v>80820000</v>
      </c>
      <c r="E2761" s="13">
        <v>6309.5766601599998</v>
      </c>
      <c r="F2761" s="13">
        <v>963829.4375</v>
      </c>
      <c r="G2761" s="13">
        <v>957519.86083999998</v>
      </c>
      <c r="H2761" s="13">
        <v>91583.039330600004</v>
      </c>
      <c r="I2761" s="13">
        <v>103146.346301</v>
      </c>
      <c r="J2761" s="1">
        <v>204</v>
      </c>
      <c r="K2761" s="1">
        <v>2020</v>
      </c>
      <c r="L2761" s="2">
        <v>44034</v>
      </c>
      <c r="N2761" s="17" t="e">
        <f>IF(VLOOKUP(A2761, NHDWaterbody_resolvable_inDWSA!$A$1:$B$165,2,FALSE)&gt;0,"Yes","No")</f>
        <v>#N/A</v>
      </c>
    </row>
    <row r="2762" spans="1:14" x14ac:dyDescent="0.25">
      <c r="A2762" s="1" t="s">
        <v>37</v>
      </c>
      <c r="B2762" s="1">
        <v>130</v>
      </c>
      <c r="C2762" s="1">
        <v>11700000</v>
      </c>
      <c r="E2762" s="13">
        <v>6309.5766601599998</v>
      </c>
      <c r="F2762" s="13">
        <v>772681.0625</v>
      </c>
      <c r="G2762" s="13">
        <v>766371.48583999998</v>
      </c>
      <c r="H2762" s="13">
        <v>86818.653812300006</v>
      </c>
      <c r="I2762" s="13">
        <v>135541.87793399999</v>
      </c>
      <c r="J2762" s="1">
        <v>204</v>
      </c>
      <c r="K2762" s="1">
        <v>2020</v>
      </c>
      <c r="L2762" s="2">
        <v>44034</v>
      </c>
      <c r="N2762" s="17" t="e">
        <f>IF(VLOOKUP(A2762, NHDWaterbody_resolvable_inDWSA!$A$1:$B$165,2,FALSE)&gt;0,"Yes","No")</f>
        <v>#N/A</v>
      </c>
    </row>
    <row r="2763" spans="1:14" x14ac:dyDescent="0.25">
      <c r="A2763" s="1" t="s">
        <v>47</v>
      </c>
      <c r="B2763" s="1">
        <v>39</v>
      </c>
      <c r="C2763" s="1">
        <v>3510000</v>
      </c>
      <c r="E2763" s="13">
        <v>6309.5766601599998</v>
      </c>
      <c r="F2763" s="13">
        <v>457088.5</v>
      </c>
      <c r="G2763" s="13">
        <v>450778.92333999998</v>
      </c>
      <c r="H2763" s="13">
        <v>86447.112267100005</v>
      </c>
      <c r="I2763" s="13">
        <v>118060.182281</v>
      </c>
      <c r="J2763" s="1">
        <v>204</v>
      </c>
      <c r="K2763" s="1">
        <v>2020</v>
      </c>
      <c r="L2763" s="2">
        <v>44034</v>
      </c>
      <c r="N2763" s="17" t="e">
        <f>IF(VLOOKUP(A2763, NHDWaterbody_resolvable_inDWSA!$A$1:$B$165,2,FALSE)&gt;0,"Yes","No")</f>
        <v>#N/A</v>
      </c>
    </row>
    <row r="2764" spans="1:14" x14ac:dyDescent="0.25">
      <c r="A2764" s="1" t="s">
        <v>15</v>
      </c>
      <c r="B2764" s="1">
        <v>1173</v>
      </c>
      <c r="C2764" s="1">
        <v>105570000</v>
      </c>
      <c r="E2764" s="13">
        <v>6309.5766601599998</v>
      </c>
      <c r="F2764" s="13">
        <v>409260.84375</v>
      </c>
      <c r="G2764" s="13">
        <v>402951.26708999998</v>
      </c>
      <c r="H2764" s="13">
        <v>43409.766874599998</v>
      </c>
      <c r="I2764" s="13">
        <v>72065.468668700007</v>
      </c>
      <c r="J2764" s="1">
        <v>204</v>
      </c>
      <c r="K2764" s="1">
        <v>2020</v>
      </c>
      <c r="L2764" s="2">
        <v>44034</v>
      </c>
      <c r="N2764" s="17" t="e">
        <f>IF(VLOOKUP(A2764, NHDWaterbody_resolvable_inDWSA!$A$1:$B$165,2,FALSE)&gt;0,"Yes","No")</f>
        <v>#N/A</v>
      </c>
    </row>
    <row r="2765" spans="1:14" x14ac:dyDescent="0.25">
      <c r="A2765" s="1" t="s">
        <v>27</v>
      </c>
      <c r="B2765" s="1">
        <v>138</v>
      </c>
      <c r="C2765" s="1">
        <v>12420000</v>
      </c>
      <c r="E2765" s="13">
        <v>6309.5766601599998</v>
      </c>
      <c r="F2765" s="13">
        <v>285759.25</v>
      </c>
      <c r="G2765" s="13">
        <v>279449.67333999998</v>
      </c>
      <c r="H2765" s="13">
        <v>33014.594110899998</v>
      </c>
      <c r="I2765" s="13">
        <v>47833.003443599999</v>
      </c>
      <c r="J2765" s="1">
        <v>204</v>
      </c>
      <c r="K2765" s="1">
        <v>2020</v>
      </c>
      <c r="L2765" s="2">
        <v>44034</v>
      </c>
      <c r="N2765" s="17" t="e">
        <f>IF(VLOOKUP(A2765, NHDWaterbody_resolvable_inDWSA!$A$1:$B$165,2,FALSE)&gt;0,"Yes","No")</f>
        <v>#N/A</v>
      </c>
    </row>
    <row r="2766" spans="1:14" x14ac:dyDescent="0.25">
      <c r="A2766" s="1" t="s">
        <v>22</v>
      </c>
      <c r="B2766" s="1">
        <v>132</v>
      </c>
      <c r="C2766" s="1">
        <v>11880000</v>
      </c>
      <c r="E2766" s="13">
        <v>6309.5766601599998</v>
      </c>
      <c r="F2766" s="13">
        <v>293765.0625</v>
      </c>
      <c r="G2766" s="13">
        <v>287455.48583999998</v>
      </c>
      <c r="H2766" s="13">
        <v>21300.478393599999</v>
      </c>
      <c r="I2766" s="13">
        <v>37306.513109500003</v>
      </c>
      <c r="J2766" s="1">
        <v>204</v>
      </c>
      <c r="K2766" s="1">
        <v>2020</v>
      </c>
      <c r="L2766" s="2">
        <v>44034</v>
      </c>
      <c r="N2766" s="17" t="e">
        <f>IF(VLOOKUP(A2766, NHDWaterbody_resolvable_inDWSA!$A$1:$B$165,2,FALSE)&gt;0,"Yes","No")</f>
        <v>#N/A</v>
      </c>
    </row>
    <row r="2767" spans="1:14" x14ac:dyDescent="0.25">
      <c r="A2767" s="1" t="s">
        <v>24</v>
      </c>
      <c r="B2767" s="1">
        <v>254</v>
      </c>
      <c r="C2767" s="1">
        <v>22860000</v>
      </c>
      <c r="E2767" s="13">
        <v>6309.5766601599998</v>
      </c>
      <c r="F2767" s="13">
        <v>248885.8125</v>
      </c>
      <c r="G2767" s="13">
        <v>242576.23584000001</v>
      </c>
      <c r="H2767" s="13">
        <v>8184.1363842600003</v>
      </c>
      <c r="I2767" s="13">
        <v>17325.151528599999</v>
      </c>
      <c r="J2767" s="1">
        <v>204</v>
      </c>
      <c r="K2767" s="1">
        <v>2020</v>
      </c>
      <c r="L2767" s="2">
        <v>44034</v>
      </c>
      <c r="N2767" s="17" t="str">
        <f>IF(VLOOKUP(A2767, NHDWaterbody_resolvable_inDWSA!$A$1:$B$165,2,FALSE)&gt;0,"Yes","No")</f>
        <v>Yes</v>
      </c>
    </row>
    <row r="2768" spans="1:14" x14ac:dyDescent="0.25">
      <c r="A2768" s="1" t="s">
        <v>26</v>
      </c>
      <c r="B2768" s="1">
        <v>144</v>
      </c>
      <c r="C2768" s="1">
        <v>12960000</v>
      </c>
      <c r="E2768" s="13">
        <v>6309.5766601599998</v>
      </c>
      <c r="F2768" s="13">
        <v>55975.78125</v>
      </c>
      <c r="G2768" s="13">
        <v>49666.2045898</v>
      </c>
      <c r="H2768" s="13">
        <v>7713.08857558</v>
      </c>
      <c r="I2768" s="13">
        <v>5512.1787033700002</v>
      </c>
      <c r="J2768" s="1">
        <v>204</v>
      </c>
      <c r="K2768" s="1">
        <v>2020</v>
      </c>
      <c r="L2768" s="2">
        <v>44034</v>
      </c>
      <c r="N2768" s="17" t="e">
        <f>IF(VLOOKUP(A2768, NHDWaterbody_resolvable_inDWSA!$A$1:$B$165,2,FALSE)&gt;0,"Yes","No")</f>
        <v>#N/A</v>
      </c>
    </row>
    <row r="2769" spans="1:14" x14ac:dyDescent="0.25">
      <c r="A2769" s="1" t="s">
        <v>35</v>
      </c>
      <c r="B2769" s="1">
        <v>153</v>
      </c>
      <c r="C2769" s="1">
        <v>13770000</v>
      </c>
      <c r="E2769" s="13">
        <v>6309.5766601599998</v>
      </c>
      <c r="F2769" s="13">
        <v>118032.078125</v>
      </c>
      <c r="G2769" s="13">
        <v>111722.50146499999</v>
      </c>
      <c r="H2769" s="13">
        <v>7508.2431417199996</v>
      </c>
      <c r="I2769" s="13">
        <v>10663.961992299999</v>
      </c>
      <c r="J2769" s="1">
        <v>204</v>
      </c>
      <c r="K2769" s="1">
        <v>2020</v>
      </c>
      <c r="L2769" s="2">
        <v>44034</v>
      </c>
      <c r="N2769" s="17" t="e">
        <f>IF(VLOOKUP(A2769, NHDWaterbody_resolvable_inDWSA!$A$1:$B$165,2,FALSE)&gt;0,"Yes","No")</f>
        <v>#N/A</v>
      </c>
    </row>
    <row r="2770" spans="1:14" x14ac:dyDescent="0.25">
      <c r="A2770" s="1" t="s">
        <v>40</v>
      </c>
      <c r="B2770" s="1">
        <v>8</v>
      </c>
      <c r="C2770" s="1">
        <v>720000</v>
      </c>
      <c r="E2770" s="13">
        <v>6309.5766601599998</v>
      </c>
      <c r="F2770" s="13">
        <v>6309.5766601599998</v>
      </c>
      <c r="G2770" s="13">
        <v>0</v>
      </c>
      <c r="H2770" s="13">
        <v>6309.5766601599998</v>
      </c>
      <c r="I2770" s="13">
        <v>0</v>
      </c>
      <c r="J2770" s="1">
        <v>204</v>
      </c>
      <c r="K2770" s="1">
        <v>2020</v>
      </c>
      <c r="L2770" s="2">
        <v>44034</v>
      </c>
      <c r="N2770" s="17" t="str">
        <f>IF(VLOOKUP(A2770, NHDWaterbody_resolvable_inDWSA!$A$1:$B$165,2,FALSE)&gt;0,"Yes","No")</f>
        <v>Yes</v>
      </c>
    </row>
    <row r="2771" spans="1:14" x14ac:dyDescent="0.25">
      <c r="A2771" s="1" t="s">
        <v>38</v>
      </c>
      <c r="B2771" s="1">
        <v>134</v>
      </c>
      <c r="C2771" s="1">
        <v>12060000</v>
      </c>
      <c r="E2771" s="13">
        <v>6309.5766601599998</v>
      </c>
      <c r="F2771" s="13">
        <v>6309.5766601599998</v>
      </c>
      <c r="G2771" s="13">
        <v>0</v>
      </c>
      <c r="H2771" s="13">
        <v>6309.5766601599998</v>
      </c>
      <c r="I2771" s="13">
        <v>0</v>
      </c>
      <c r="J2771" s="1">
        <v>204</v>
      </c>
      <c r="K2771" s="1">
        <v>2020</v>
      </c>
      <c r="L2771" s="2">
        <v>44034</v>
      </c>
      <c r="N2771" s="17" t="e">
        <f>IF(VLOOKUP(A2771, NHDWaterbody_resolvable_inDWSA!$A$1:$B$165,2,FALSE)&gt;0,"Yes","No")</f>
        <v>#N/A</v>
      </c>
    </row>
    <row r="2772" spans="1:14" x14ac:dyDescent="0.25">
      <c r="A2772" s="1" t="s">
        <v>30</v>
      </c>
      <c r="B2772" s="1">
        <v>569</v>
      </c>
      <c r="C2772" s="1">
        <v>51210000</v>
      </c>
      <c r="E2772" s="13">
        <v>6309.5766601599998</v>
      </c>
      <c r="F2772" s="13">
        <v>6309.5766601599998</v>
      </c>
      <c r="G2772" s="13">
        <v>0</v>
      </c>
      <c r="H2772" s="13">
        <v>6309.5766601599998</v>
      </c>
      <c r="I2772" s="13">
        <v>4.9805209111299998E-4</v>
      </c>
      <c r="J2772" s="1">
        <v>204</v>
      </c>
      <c r="K2772" s="1">
        <v>2020</v>
      </c>
      <c r="L2772" s="2">
        <v>44034</v>
      </c>
      <c r="N2772" s="17" t="e">
        <f>IF(VLOOKUP(A2772, NHDWaterbody_resolvable_inDWSA!$A$1:$B$165,2,FALSE)&gt;0,"Yes","No")</f>
        <v>#N/A</v>
      </c>
    </row>
    <row r="2773" spans="1:14" x14ac:dyDescent="0.25">
      <c r="A2773" s="1" t="s">
        <v>54</v>
      </c>
      <c r="B2773" s="1">
        <v>42</v>
      </c>
      <c r="C2773" s="1">
        <v>3780000</v>
      </c>
      <c r="E2773" s="13">
        <v>6309.5766601599998</v>
      </c>
      <c r="F2773" s="13">
        <v>6309.5766601599998</v>
      </c>
      <c r="G2773" s="13">
        <v>0</v>
      </c>
      <c r="H2773" s="13">
        <v>6309.5766601599998</v>
      </c>
      <c r="I2773" s="13">
        <v>0</v>
      </c>
      <c r="J2773" s="1">
        <v>204</v>
      </c>
      <c r="K2773" s="1">
        <v>2020</v>
      </c>
      <c r="L2773" s="2">
        <v>44034</v>
      </c>
      <c r="N2773" s="17" t="str">
        <f>IF(VLOOKUP(A2773, NHDWaterbody_resolvable_inDWSA!$A$1:$B$165,2,FALSE)&gt;0,"Yes","No")</f>
        <v>Yes</v>
      </c>
    </row>
    <row r="2774" spans="1:14" x14ac:dyDescent="0.25">
      <c r="A2774" s="1" t="s">
        <v>28</v>
      </c>
      <c r="B2774" s="1">
        <v>101</v>
      </c>
      <c r="C2774" s="1">
        <v>9090000</v>
      </c>
      <c r="E2774" s="13">
        <v>6309.5766601599998</v>
      </c>
      <c r="F2774" s="13">
        <v>6309.5766601599998</v>
      </c>
      <c r="G2774" s="13">
        <v>0</v>
      </c>
      <c r="H2774" s="13">
        <v>6309.5766601599998</v>
      </c>
      <c r="I2774" s="13">
        <v>0</v>
      </c>
      <c r="J2774" s="1">
        <v>204</v>
      </c>
      <c r="K2774" s="1">
        <v>2020</v>
      </c>
      <c r="L2774" s="2">
        <v>44034</v>
      </c>
      <c r="N2774" s="17" t="str">
        <f>IF(VLOOKUP(A2774, NHDWaterbody_resolvable_inDWSA!$A$1:$B$165,2,FALSE)&gt;0,"Yes","No")</f>
        <v>Yes</v>
      </c>
    </row>
    <row r="2775" spans="1:14" x14ac:dyDescent="0.25">
      <c r="A2775" s="1" t="s">
        <v>41</v>
      </c>
      <c r="B2775" s="1">
        <v>22</v>
      </c>
      <c r="C2775" s="1">
        <v>1980000</v>
      </c>
      <c r="E2775" s="13">
        <v>6309.5766601599998</v>
      </c>
      <c r="F2775" s="13">
        <v>6309.5766601599998</v>
      </c>
      <c r="G2775" s="13">
        <v>0</v>
      </c>
      <c r="H2775" s="13">
        <v>6309.5766601599998</v>
      </c>
      <c r="I2775" s="13">
        <v>0</v>
      </c>
      <c r="J2775" s="1">
        <v>204</v>
      </c>
      <c r="K2775" s="1">
        <v>2020</v>
      </c>
      <c r="L2775" s="2">
        <v>44034</v>
      </c>
      <c r="N2775" s="17" t="str">
        <f>IF(VLOOKUP(A2775, NHDWaterbody_resolvable_inDWSA!$A$1:$B$165,2,FALSE)&gt;0,"Yes","No")</f>
        <v>Yes</v>
      </c>
    </row>
    <row r="2776" spans="1:14" x14ac:dyDescent="0.25">
      <c r="A2776" s="1" t="s">
        <v>39</v>
      </c>
      <c r="B2776" s="1">
        <v>38</v>
      </c>
      <c r="C2776" s="1">
        <v>3420000</v>
      </c>
      <c r="E2776" s="13">
        <v>6309.5766601599998</v>
      </c>
      <c r="F2776" s="13">
        <v>6309.5766601599998</v>
      </c>
      <c r="G2776" s="13">
        <v>0</v>
      </c>
      <c r="H2776" s="13">
        <v>6309.5766601599998</v>
      </c>
      <c r="I2776" s="13">
        <v>0</v>
      </c>
      <c r="J2776" s="1">
        <v>204</v>
      </c>
      <c r="K2776" s="1">
        <v>2020</v>
      </c>
      <c r="L2776" s="2">
        <v>44034</v>
      </c>
      <c r="N2776" s="17" t="e">
        <f>IF(VLOOKUP(A2776, NHDWaterbody_resolvable_inDWSA!$A$1:$B$165,2,FALSE)&gt;0,"Yes","No")</f>
        <v>#N/A</v>
      </c>
    </row>
    <row r="2777" spans="1:14" x14ac:dyDescent="0.25">
      <c r="A2777" s="1" t="s">
        <v>45</v>
      </c>
      <c r="B2777" s="1">
        <v>22</v>
      </c>
      <c r="C2777" s="1">
        <v>1980000</v>
      </c>
      <c r="E2777" s="13">
        <v>6309.5766601599998</v>
      </c>
      <c r="F2777" s="13">
        <v>6309.5766601599998</v>
      </c>
      <c r="G2777" s="13">
        <v>0</v>
      </c>
      <c r="H2777" s="13">
        <v>6309.5766601599998</v>
      </c>
      <c r="I2777" s="13">
        <v>0</v>
      </c>
      <c r="J2777" s="1">
        <v>204</v>
      </c>
      <c r="K2777" s="1">
        <v>2020</v>
      </c>
      <c r="L2777" s="2">
        <v>44034</v>
      </c>
      <c r="N2777" s="17" t="str">
        <f>IF(VLOOKUP(A2777, NHDWaterbody_resolvable_inDWSA!$A$1:$B$165,2,FALSE)&gt;0,"Yes","No")</f>
        <v>Yes</v>
      </c>
    </row>
    <row r="2778" spans="1:14" x14ac:dyDescent="0.25">
      <c r="A2778" s="1" t="s">
        <v>23</v>
      </c>
      <c r="B2778" s="1">
        <v>111</v>
      </c>
      <c r="C2778" s="1">
        <v>9990000</v>
      </c>
      <c r="E2778" s="13">
        <v>6309.5766601599998</v>
      </c>
      <c r="F2778" s="13">
        <v>6309.5766601599998</v>
      </c>
      <c r="G2778" s="13">
        <v>0</v>
      </c>
      <c r="H2778" s="13">
        <v>6309.5766601599998</v>
      </c>
      <c r="I2778" s="13">
        <v>0</v>
      </c>
      <c r="J2778" s="1">
        <v>204</v>
      </c>
      <c r="K2778" s="1">
        <v>2020</v>
      </c>
      <c r="L2778" s="2">
        <v>44034</v>
      </c>
      <c r="N2778" s="17" t="e">
        <f>IF(VLOOKUP(A2778, NHDWaterbody_resolvable_inDWSA!$A$1:$B$165,2,FALSE)&gt;0,"Yes","No")</f>
        <v>#N/A</v>
      </c>
    </row>
    <row r="2779" spans="1:14" x14ac:dyDescent="0.25">
      <c r="A2779" s="1" t="s">
        <v>53</v>
      </c>
      <c r="B2779" s="1">
        <v>45</v>
      </c>
      <c r="C2779" s="1">
        <v>4050000</v>
      </c>
      <c r="E2779" s="13">
        <v>6309.5766601599998</v>
      </c>
      <c r="F2779" s="13">
        <v>6309.5766601599998</v>
      </c>
      <c r="G2779" s="13">
        <v>0</v>
      </c>
      <c r="H2779" s="13">
        <v>6309.5766601599998</v>
      </c>
      <c r="I2779" s="13">
        <v>0</v>
      </c>
      <c r="J2779" s="1">
        <v>204</v>
      </c>
      <c r="K2779" s="1">
        <v>2020</v>
      </c>
      <c r="L2779" s="2">
        <v>44034</v>
      </c>
      <c r="N2779" s="17" t="str">
        <f>IF(VLOOKUP(A2779, NHDWaterbody_resolvable_inDWSA!$A$1:$B$165,2,FALSE)&gt;0,"Yes","No")</f>
        <v>Yes</v>
      </c>
    </row>
    <row r="2780" spans="1:14" x14ac:dyDescent="0.25">
      <c r="A2780" s="1" t="s">
        <v>51</v>
      </c>
      <c r="B2780" s="1">
        <v>31</v>
      </c>
      <c r="C2780" s="1">
        <v>2790000</v>
      </c>
      <c r="E2780" s="13">
        <v>6309.5766601599998</v>
      </c>
      <c r="F2780" s="13">
        <v>6309.5766601599998</v>
      </c>
      <c r="G2780" s="13">
        <v>0</v>
      </c>
      <c r="H2780" s="13">
        <v>6309.5766601599998</v>
      </c>
      <c r="I2780" s="13">
        <v>0</v>
      </c>
      <c r="J2780" s="1">
        <v>204</v>
      </c>
      <c r="K2780" s="1">
        <v>2020</v>
      </c>
      <c r="L2780" s="2">
        <v>44034</v>
      </c>
      <c r="N2780" s="17" t="str">
        <f>IF(VLOOKUP(A2780, NHDWaterbody_resolvable_inDWSA!$A$1:$B$165,2,FALSE)&gt;0,"Yes","No")</f>
        <v>Yes</v>
      </c>
    </row>
    <row r="2781" spans="1:14" x14ac:dyDescent="0.25">
      <c r="A2781" s="1" t="s">
        <v>25</v>
      </c>
      <c r="B2781" s="1">
        <v>46</v>
      </c>
      <c r="C2781" s="1">
        <v>4140000</v>
      </c>
      <c r="E2781" s="13">
        <v>6309.5766601599998</v>
      </c>
      <c r="F2781" s="13">
        <v>6309.5766601599998</v>
      </c>
      <c r="G2781" s="13">
        <v>0</v>
      </c>
      <c r="H2781" s="13">
        <v>6309.5766601599998</v>
      </c>
      <c r="I2781" s="13">
        <v>0</v>
      </c>
      <c r="J2781" s="1">
        <v>204</v>
      </c>
      <c r="K2781" s="1">
        <v>2020</v>
      </c>
      <c r="L2781" s="2">
        <v>44034</v>
      </c>
      <c r="N2781" s="17" t="e">
        <f>IF(VLOOKUP(A2781, NHDWaterbody_resolvable_inDWSA!$A$1:$B$165,2,FALSE)&gt;0,"Yes","No")</f>
        <v>#N/A</v>
      </c>
    </row>
    <row r="2782" spans="1:14" x14ac:dyDescent="0.25">
      <c r="A2782" s="1" t="s">
        <v>44</v>
      </c>
      <c r="B2782" s="1">
        <v>94</v>
      </c>
      <c r="C2782" s="1">
        <v>8460000</v>
      </c>
      <c r="E2782" s="13">
        <v>6309.5766601599998</v>
      </c>
      <c r="F2782" s="13">
        <v>6309.5766601599998</v>
      </c>
      <c r="G2782" s="13">
        <v>0</v>
      </c>
      <c r="H2782" s="13">
        <v>6309.5766601599998</v>
      </c>
      <c r="I2782" s="13">
        <v>0</v>
      </c>
      <c r="J2782" s="1">
        <v>204</v>
      </c>
      <c r="K2782" s="1">
        <v>2020</v>
      </c>
      <c r="L2782" s="2">
        <v>44034</v>
      </c>
      <c r="N2782" s="17" t="str">
        <f>IF(VLOOKUP(A2782, NHDWaterbody_resolvable_inDWSA!$A$1:$B$165,2,FALSE)&gt;0,"Yes","No")</f>
        <v>Yes</v>
      </c>
    </row>
    <row r="2783" spans="1:14" x14ac:dyDescent="0.25">
      <c r="A2783" s="1" t="s">
        <v>52</v>
      </c>
      <c r="B2783" s="1">
        <v>6</v>
      </c>
      <c r="C2783" s="1">
        <v>540000</v>
      </c>
      <c r="E2783" s="13">
        <v>6309.5766601599998</v>
      </c>
      <c r="F2783" s="13">
        <v>6309.5766601599998</v>
      </c>
      <c r="G2783" s="13">
        <v>0</v>
      </c>
      <c r="H2783" s="13">
        <v>6309.5766601599998</v>
      </c>
      <c r="I2783" s="13">
        <v>0</v>
      </c>
      <c r="J2783" s="1">
        <v>204</v>
      </c>
      <c r="K2783" s="1">
        <v>2020</v>
      </c>
      <c r="L2783" s="2">
        <v>44034</v>
      </c>
      <c r="N2783" s="17" t="e">
        <f>IF(VLOOKUP(A2783, NHDWaterbody_resolvable_inDWSA!$A$1:$B$165,2,FALSE)&gt;0,"Yes","No")</f>
        <v>#N/A</v>
      </c>
    </row>
    <row r="2784" spans="1:14" x14ac:dyDescent="0.25">
      <c r="A2784" s="1" t="s">
        <v>46</v>
      </c>
      <c r="B2784" s="1">
        <v>12</v>
      </c>
      <c r="C2784" s="1">
        <v>1080000</v>
      </c>
      <c r="E2784" s="13">
        <v>6309.5766601599998</v>
      </c>
      <c r="F2784" s="13">
        <v>6309.5766601599998</v>
      </c>
      <c r="G2784" s="13">
        <v>0</v>
      </c>
      <c r="H2784" s="13">
        <v>6309.5766601599998</v>
      </c>
      <c r="I2784" s="13">
        <v>0</v>
      </c>
      <c r="J2784" s="1">
        <v>204</v>
      </c>
      <c r="K2784" s="1">
        <v>2020</v>
      </c>
      <c r="L2784" s="2">
        <v>44034</v>
      </c>
      <c r="N2784" s="17" t="e">
        <f>IF(VLOOKUP(A2784, NHDWaterbody_resolvable_inDWSA!$A$1:$B$165,2,FALSE)&gt;0,"Yes","No")</f>
        <v>#N/A</v>
      </c>
    </row>
    <row r="2785" spans="1:14" x14ac:dyDescent="0.25">
      <c r="A2785" s="1" t="s">
        <v>16</v>
      </c>
      <c r="B2785" s="1">
        <v>24</v>
      </c>
      <c r="C2785" s="1">
        <v>2160000</v>
      </c>
      <c r="E2785" s="13">
        <v>6309.5766601599998</v>
      </c>
      <c r="F2785" s="13">
        <v>6309.5766601599998</v>
      </c>
      <c r="G2785" s="13">
        <v>0</v>
      </c>
      <c r="H2785" s="13">
        <v>6309.5766601599998</v>
      </c>
      <c r="I2785" s="13">
        <v>0</v>
      </c>
      <c r="J2785" s="1">
        <v>204</v>
      </c>
      <c r="K2785" s="1">
        <v>2020</v>
      </c>
      <c r="L2785" s="2">
        <v>44034</v>
      </c>
      <c r="N2785" s="17" t="str">
        <f>IF(VLOOKUP(A2785, NHDWaterbody_resolvable_inDWSA!$A$1:$B$165,2,FALSE)&gt;0,"Yes","No")</f>
        <v>Yes</v>
      </c>
    </row>
    <row r="2786" spans="1:14" x14ac:dyDescent="0.25">
      <c r="A2786" s="1" t="s">
        <v>43</v>
      </c>
      <c r="B2786" s="1">
        <v>21</v>
      </c>
      <c r="C2786" s="1">
        <v>1890000</v>
      </c>
      <c r="E2786" s="13">
        <v>6309.5766601599998</v>
      </c>
      <c r="F2786" s="13">
        <v>6309.5766601599998</v>
      </c>
      <c r="G2786" s="13">
        <v>0</v>
      </c>
      <c r="H2786" s="13">
        <v>6309.5766601599998</v>
      </c>
      <c r="I2786" s="13">
        <v>0</v>
      </c>
      <c r="J2786" s="1">
        <v>204</v>
      </c>
      <c r="K2786" s="1">
        <v>2020</v>
      </c>
      <c r="L2786" s="2">
        <v>44034</v>
      </c>
      <c r="N2786" s="17" t="e">
        <f>IF(VLOOKUP(A2786, NHDWaterbody_resolvable_inDWSA!$A$1:$B$165,2,FALSE)&gt;0,"Yes","No")</f>
        <v>#N/A</v>
      </c>
    </row>
    <row r="2787" spans="1:14" x14ac:dyDescent="0.25">
      <c r="A2787" s="1" t="s">
        <v>48</v>
      </c>
      <c r="B2787" s="1">
        <v>30</v>
      </c>
      <c r="C2787" s="1">
        <v>2700000</v>
      </c>
      <c r="E2787" s="13">
        <v>6309.5766601599998</v>
      </c>
      <c r="F2787" s="13">
        <v>6309.5766601599998</v>
      </c>
      <c r="G2787" s="13">
        <v>0</v>
      </c>
      <c r="H2787" s="13">
        <v>6309.5766601599998</v>
      </c>
      <c r="I2787" s="13">
        <v>0</v>
      </c>
      <c r="J2787" s="1">
        <v>204</v>
      </c>
      <c r="K2787" s="1">
        <v>2020</v>
      </c>
      <c r="L2787" s="2">
        <v>44034</v>
      </c>
      <c r="N2787" s="17" t="str">
        <f>IF(VLOOKUP(A2787, NHDWaterbody_resolvable_inDWSA!$A$1:$B$165,2,FALSE)&gt;0,"Yes","No")</f>
        <v>Yes</v>
      </c>
    </row>
    <row r="2788" spans="1:14" x14ac:dyDescent="0.25">
      <c r="A2788" s="1" t="s">
        <v>33</v>
      </c>
      <c r="B2788" s="1">
        <v>241</v>
      </c>
      <c r="C2788" s="1">
        <v>21690000</v>
      </c>
      <c r="E2788" s="13">
        <v>6309.5766601599998</v>
      </c>
      <c r="F2788" s="13">
        <v>6309.5766601599998</v>
      </c>
      <c r="G2788" s="13">
        <v>0</v>
      </c>
      <c r="H2788" s="13">
        <v>6309.5766601599998</v>
      </c>
      <c r="I2788" s="13">
        <v>0</v>
      </c>
      <c r="J2788" s="1">
        <v>204</v>
      </c>
      <c r="K2788" s="1">
        <v>2020</v>
      </c>
      <c r="L2788" s="2">
        <v>44034</v>
      </c>
      <c r="N2788" s="17" t="str">
        <f>IF(VLOOKUP(A2788, NHDWaterbody_resolvable_inDWSA!$A$1:$B$165,2,FALSE)&gt;0,"Yes","No")</f>
        <v>Yes</v>
      </c>
    </row>
    <row r="2789" spans="1:14" x14ac:dyDescent="0.25">
      <c r="A2789" s="1" t="s">
        <v>32</v>
      </c>
      <c r="B2789" s="1">
        <v>136</v>
      </c>
      <c r="C2789" s="1">
        <v>12240000</v>
      </c>
      <c r="E2789" s="13">
        <v>6309.5766601599998</v>
      </c>
      <c r="F2789" s="13">
        <v>6309.5766601599998</v>
      </c>
      <c r="G2789" s="13">
        <v>0</v>
      </c>
      <c r="H2789" s="13">
        <v>6309.5766601599998</v>
      </c>
      <c r="I2789" s="13">
        <v>0</v>
      </c>
      <c r="J2789" s="1">
        <v>204</v>
      </c>
      <c r="K2789" s="1">
        <v>2020</v>
      </c>
      <c r="L2789" s="2">
        <v>44034</v>
      </c>
      <c r="N2789" s="17" t="e">
        <f>IF(VLOOKUP(A2789, NHDWaterbody_resolvable_inDWSA!$A$1:$B$165,2,FALSE)&gt;0,"Yes","No")</f>
        <v>#N/A</v>
      </c>
    </row>
    <row r="2790" spans="1:14" x14ac:dyDescent="0.25">
      <c r="A2790" s="1" t="s">
        <v>36</v>
      </c>
      <c r="B2790" s="1">
        <v>112</v>
      </c>
      <c r="C2790" s="1">
        <v>10080000</v>
      </c>
      <c r="E2790" s="13">
        <v>6309.5766601599998</v>
      </c>
      <c r="F2790" s="13">
        <v>6309.5766601599998</v>
      </c>
      <c r="G2790" s="13">
        <v>0</v>
      </c>
      <c r="H2790" s="13">
        <v>6309.5766601599998</v>
      </c>
      <c r="I2790" s="13">
        <v>0</v>
      </c>
      <c r="J2790" s="1">
        <v>204</v>
      </c>
      <c r="K2790" s="1">
        <v>2020</v>
      </c>
      <c r="L2790" s="2">
        <v>44034</v>
      </c>
      <c r="N2790" s="17" t="e">
        <f>IF(VLOOKUP(A2790, NHDWaterbody_resolvable_inDWSA!$A$1:$B$165,2,FALSE)&gt;0,"Yes","No")</f>
        <v>#N/A</v>
      </c>
    </row>
    <row r="2791" spans="1:14" x14ac:dyDescent="0.25">
      <c r="A2791" s="1" t="s">
        <v>13</v>
      </c>
      <c r="B2791" s="1">
        <v>7</v>
      </c>
      <c r="C2791" s="1">
        <v>630000</v>
      </c>
      <c r="E2791" s="13">
        <v>1629296.5</v>
      </c>
      <c r="F2791" s="13">
        <v>6486349</v>
      </c>
      <c r="G2791" s="13">
        <v>4857052.5</v>
      </c>
      <c r="H2791" s="13">
        <v>3748167.85714</v>
      </c>
      <c r="I2791" s="13">
        <v>1677586.0949500001</v>
      </c>
      <c r="J2791" s="1">
        <v>203</v>
      </c>
      <c r="K2791" s="1">
        <v>2020</v>
      </c>
      <c r="L2791" s="2">
        <v>44033</v>
      </c>
      <c r="N2791" s="17" t="e">
        <f>IF(VLOOKUP(A2791, NHDWaterbody_resolvable_inDWSA!$A$1:$B$165,2,FALSE)&gt;0,"Yes","No")</f>
        <v>#N/A</v>
      </c>
    </row>
    <row r="2792" spans="1:14" x14ac:dyDescent="0.25">
      <c r="A2792" s="1" t="s">
        <v>49</v>
      </c>
      <c r="B2792" s="1">
        <v>122</v>
      </c>
      <c r="C2792" s="1">
        <v>10980000</v>
      </c>
      <c r="E2792" s="13">
        <v>6309.5766601599998</v>
      </c>
      <c r="F2792" s="13">
        <v>3076098</v>
      </c>
      <c r="G2792" s="13">
        <v>3069788.4233400002</v>
      </c>
      <c r="H2792" s="13">
        <v>1264012.67365</v>
      </c>
      <c r="I2792" s="13">
        <v>708024.79693900002</v>
      </c>
      <c r="J2792" s="1">
        <v>203</v>
      </c>
      <c r="K2792" s="1">
        <v>2020</v>
      </c>
      <c r="L2792" s="2">
        <v>44033</v>
      </c>
      <c r="N2792" s="17" t="str">
        <f>IF(VLOOKUP(A2792, NHDWaterbody_resolvable_inDWSA!$A$1:$B$165,2,FALSE)&gt;0,"Yes","No")</f>
        <v>Yes</v>
      </c>
    </row>
    <row r="2793" spans="1:14" x14ac:dyDescent="0.25">
      <c r="A2793" s="1" t="s">
        <v>20</v>
      </c>
      <c r="B2793" s="1">
        <v>2521</v>
      </c>
      <c r="C2793" s="1">
        <v>226890000</v>
      </c>
      <c r="E2793" s="13">
        <v>6309.5766601599998</v>
      </c>
      <c r="F2793" s="13">
        <v>4920397</v>
      </c>
      <c r="G2793" s="13">
        <v>4914087.4233400002</v>
      </c>
      <c r="H2793" s="13">
        <v>1151477.0451700001</v>
      </c>
      <c r="I2793" s="13">
        <v>870156.44097</v>
      </c>
      <c r="J2793" s="1">
        <v>203</v>
      </c>
      <c r="K2793" s="1">
        <v>2020</v>
      </c>
      <c r="L2793" s="2">
        <v>44033</v>
      </c>
      <c r="N2793" s="17" t="e">
        <f>IF(VLOOKUP(A2793, NHDWaterbody_resolvable_inDWSA!$A$1:$B$165,2,FALSE)&gt;0,"Yes","No")</f>
        <v>#N/A</v>
      </c>
    </row>
    <row r="2794" spans="1:14" x14ac:dyDescent="0.25">
      <c r="A2794" s="1" t="s">
        <v>18</v>
      </c>
      <c r="B2794" s="1">
        <v>77</v>
      </c>
      <c r="C2794" s="1">
        <v>6930000</v>
      </c>
      <c r="E2794" s="13">
        <v>6309.5766601599998</v>
      </c>
      <c r="F2794" s="13">
        <v>1870683.625</v>
      </c>
      <c r="G2794" s="13">
        <v>1864374.04834</v>
      </c>
      <c r="H2794" s="13">
        <v>755579.63810700004</v>
      </c>
      <c r="I2794" s="13">
        <v>561660.41397300002</v>
      </c>
      <c r="J2794" s="1">
        <v>203</v>
      </c>
      <c r="K2794" s="1">
        <v>2020</v>
      </c>
      <c r="L2794" s="2">
        <v>44033</v>
      </c>
      <c r="N2794" s="17" t="e">
        <f>IF(VLOOKUP(A2794, NHDWaterbody_resolvable_inDWSA!$A$1:$B$165,2,FALSE)&gt;0,"Yes","No")</f>
        <v>#N/A</v>
      </c>
    </row>
    <row r="2795" spans="1:14" x14ac:dyDescent="0.25">
      <c r="A2795" s="1" t="s">
        <v>34</v>
      </c>
      <c r="B2795" s="1">
        <v>31</v>
      </c>
      <c r="C2795" s="1">
        <v>2790000</v>
      </c>
      <c r="E2795" s="13">
        <v>60813.5234375</v>
      </c>
      <c r="F2795" s="13">
        <v>1674943.75</v>
      </c>
      <c r="G2795" s="13">
        <v>1614130.2265600001</v>
      </c>
      <c r="H2795" s="13">
        <v>733709.96673400002</v>
      </c>
      <c r="I2795" s="13">
        <v>468261.72227099998</v>
      </c>
      <c r="J2795" s="1">
        <v>203</v>
      </c>
      <c r="K2795" s="1">
        <v>2020</v>
      </c>
      <c r="L2795" s="2">
        <v>44033</v>
      </c>
      <c r="N2795" s="17" t="str">
        <f>IF(VLOOKUP(A2795, NHDWaterbody_resolvable_inDWSA!$A$1:$B$165,2,FALSE)&gt;0,"Yes","No")</f>
        <v>Yes</v>
      </c>
    </row>
    <row r="2796" spans="1:14" x14ac:dyDescent="0.25">
      <c r="A2796" s="1" t="s">
        <v>37</v>
      </c>
      <c r="B2796" s="1">
        <v>126</v>
      </c>
      <c r="C2796" s="1">
        <v>11340000</v>
      </c>
      <c r="E2796" s="13">
        <v>6309.5766601599998</v>
      </c>
      <c r="F2796" s="13">
        <v>1870683.625</v>
      </c>
      <c r="G2796" s="13">
        <v>1864374.04834</v>
      </c>
      <c r="H2796" s="13">
        <v>356418.89246200002</v>
      </c>
      <c r="I2796" s="13">
        <v>395691.64970900002</v>
      </c>
      <c r="J2796" s="1">
        <v>203</v>
      </c>
      <c r="K2796" s="1">
        <v>2020</v>
      </c>
      <c r="L2796" s="2">
        <v>44033</v>
      </c>
      <c r="N2796" s="17" t="e">
        <f>IF(VLOOKUP(A2796, NHDWaterbody_resolvable_inDWSA!$A$1:$B$165,2,FALSE)&gt;0,"Yes","No")</f>
        <v>#N/A</v>
      </c>
    </row>
    <row r="2797" spans="1:14" x14ac:dyDescent="0.25">
      <c r="A2797" s="1" t="s">
        <v>50</v>
      </c>
      <c r="B2797" s="1">
        <v>65</v>
      </c>
      <c r="C2797" s="1">
        <v>5850000</v>
      </c>
      <c r="E2797" s="13">
        <v>6309.5766601599998</v>
      </c>
      <c r="F2797" s="13">
        <v>1674943.75</v>
      </c>
      <c r="G2797" s="13">
        <v>1668634.17334</v>
      </c>
      <c r="H2797" s="13">
        <v>275928.82889900001</v>
      </c>
      <c r="I2797" s="13">
        <v>309375.42518100003</v>
      </c>
      <c r="J2797" s="1">
        <v>203</v>
      </c>
      <c r="K2797" s="1">
        <v>2020</v>
      </c>
      <c r="L2797" s="2">
        <v>44033</v>
      </c>
      <c r="N2797" s="17" t="e">
        <f>IF(VLOOKUP(A2797, NHDWaterbody_resolvable_inDWSA!$A$1:$B$165,2,FALSE)&gt;0,"Yes","No")</f>
        <v>#N/A</v>
      </c>
    </row>
    <row r="2798" spans="1:14" x14ac:dyDescent="0.25">
      <c r="A2798" s="1" t="s">
        <v>31</v>
      </c>
      <c r="B2798" s="1">
        <v>56</v>
      </c>
      <c r="C2798" s="1">
        <v>5040000</v>
      </c>
      <c r="E2798" s="13">
        <v>6309.5766601599998</v>
      </c>
      <c r="F2798" s="13">
        <v>772681.0625</v>
      </c>
      <c r="G2798" s="13">
        <v>766371.48583999998</v>
      </c>
      <c r="H2798" s="13">
        <v>215929.96048400001</v>
      </c>
      <c r="I2798" s="13">
        <v>198780.42961799999</v>
      </c>
      <c r="J2798" s="1">
        <v>203</v>
      </c>
      <c r="K2798" s="1">
        <v>2020</v>
      </c>
      <c r="L2798" s="2">
        <v>44033</v>
      </c>
      <c r="N2798" s="17" t="e">
        <f>IF(VLOOKUP(A2798, NHDWaterbody_resolvable_inDWSA!$A$1:$B$165,2,FALSE)&gt;0,"Yes","No")</f>
        <v>#N/A</v>
      </c>
    </row>
    <row r="2799" spans="1:14" x14ac:dyDescent="0.25">
      <c r="A2799" s="1" t="s">
        <v>21</v>
      </c>
      <c r="B2799" s="1">
        <v>2332</v>
      </c>
      <c r="C2799" s="1">
        <v>209880000</v>
      </c>
      <c r="E2799" s="13">
        <v>6309.5766601599998</v>
      </c>
      <c r="F2799" s="13">
        <v>3630782</v>
      </c>
      <c r="G2799" s="13">
        <v>3624472.4233400002</v>
      </c>
      <c r="H2799" s="13">
        <v>171408.29637500001</v>
      </c>
      <c r="I2799" s="13">
        <v>358533.43516400002</v>
      </c>
      <c r="J2799" s="1">
        <v>203</v>
      </c>
      <c r="K2799" s="1">
        <v>2020</v>
      </c>
      <c r="L2799" s="2">
        <v>44033</v>
      </c>
      <c r="N2799" s="17" t="e">
        <f>IF(VLOOKUP(A2799, NHDWaterbody_resolvable_inDWSA!$A$1:$B$165,2,FALSE)&gt;0,"Yes","No")</f>
        <v>#N/A</v>
      </c>
    </row>
    <row r="2800" spans="1:14" x14ac:dyDescent="0.25">
      <c r="A2800" s="1" t="s">
        <v>14</v>
      </c>
      <c r="B2800" s="1">
        <v>106</v>
      </c>
      <c r="C2800" s="1">
        <v>9540000</v>
      </c>
      <c r="E2800" s="13">
        <v>6309.5766601599998</v>
      </c>
      <c r="F2800" s="13">
        <v>1923092.5</v>
      </c>
      <c r="G2800" s="13">
        <v>1916782.92334</v>
      </c>
      <c r="H2800" s="13">
        <v>144050.87880000001</v>
      </c>
      <c r="I2800" s="13">
        <v>343749.98108599999</v>
      </c>
      <c r="J2800" s="1">
        <v>203</v>
      </c>
      <c r="K2800" s="1">
        <v>2020</v>
      </c>
      <c r="L2800" s="2">
        <v>44033</v>
      </c>
      <c r="N2800" s="17" t="e">
        <f>IF(VLOOKUP(A2800, NHDWaterbody_resolvable_inDWSA!$A$1:$B$165,2,FALSE)&gt;0,"Yes","No")</f>
        <v>#N/A</v>
      </c>
    </row>
    <row r="2801" spans="1:14" x14ac:dyDescent="0.25">
      <c r="A2801" s="1" t="s">
        <v>17</v>
      </c>
      <c r="B2801" s="1">
        <v>886</v>
      </c>
      <c r="C2801" s="1">
        <v>79740000</v>
      </c>
      <c r="E2801" s="13">
        <v>6309.5766601599998</v>
      </c>
      <c r="F2801" s="13">
        <v>1629296.5</v>
      </c>
      <c r="G2801" s="13">
        <v>1622986.92334</v>
      </c>
      <c r="H2801" s="13">
        <v>126309.226064</v>
      </c>
      <c r="I2801" s="13">
        <v>169002.30020699999</v>
      </c>
      <c r="J2801" s="1">
        <v>203</v>
      </c>
      <c r="K2801" s="1">
        <v>2020</v>
      </c>
      <c r="L2801" s="2">
        <v>44033</v>
      </c>
      <c r="N2801" s="17" t="e">
        <f>IF(VLOOKUP(A2801, NHDWaterbody_resolvable_inDWSA!$A$1:$B$165,2,FALSE)&gt;0,"Yes","No")</f>
        <v>#N/A</v>
      </c>
    </row>
    <row r="2802" spans="1:14" x14ac:dyDescent="0.25">
      <c r="A2802" s="1" t="s">
        <v>47</v>
      </c>
      <c r="B2802" s="1">
        <v>29</v>
      </c>
      <c r="C2802" s="1">
        <v>2610000</v>
      </c>
      <c r="E2802" s="13">
        <v>6309.5766601599998</v>
      </c>
      <c r="F2802" s="13">
        <v>672977.125</v>
      </c>
      <c r="G2802" s="13">
        <v>666667.54833999998</v>
      </c>
      <c r="H2802" s="13">
        <v>117164.781368</v>
      </c>
      <c r="I2802" s="13">
        <v>175465.10617399999</v>
      </c>
      <c r="J2802" s="1">
        <v>203</v>
      </c>
      <c r="K2802" s="1">
        <v>2020</v>
      </c>
      <c r="L2802" s="2">
        <v>44033</v>
      </c>
      <c r="N2802" s="17" t="e">
        <f>IF(VLOOKUP(A2802, NHDWaterbody_resolvable_inDWSA!$A$1:$B$165,2,FALSE)&gt;0,"Yes","No")</f>
        <v>#N/A</v>
      </c>
    </row>
    <row r="2803" spans="1:14" x14ac:dyDescent="0.25">
      <c r="A2803" s="1" t="s">
        <v>15</v>
      </c>
      <c r="B2803" s="1">
        <v>1113</v>
      </c>
      <c r="C2803" s="1">
        <v>100170000</v>
      </c>
      <c r="E2803" s="13">
        <v>6309.5766601599998</v>
      </c>
      <c r="F2803" s="13">
        <v>1047129.0625</v>
      </c>
      <c r="G2803" s="13">
        <v>1040819.48584</v>
      </c>
      <c r="H2803" s="13">
        <v>67404.760099899999</v>
      </c>
      <c r="I2803" s="13">
        <v>137742.455139</v>
      </c>
      <c r="J2803" s="1">
        <v>203</v>
      </c>
      <c r="K2803" s="1">
        <v>2020</v>
      </c>
      <c r="L2803" s="2">
        <v>44033</v>
      </c>
      <c r="N2803" s="17" t="e">
        <f>IF(VLOOKUP(A2803, NHDWaterbody_resolvable_inDWSA!$A$1:$B$165,2,FALSE)&gt;0,"Yes","No")</f>
        <v>#N/A</v>
      </c>
    </row>
    <row r="2804" spans="1:14" x14ac:dyDescent="0.25">
      <c r="A2804" s="1" t="s">
        <v>27</v>
      </c>
      <c r="B2804" s="1">
        <v>252</v>
      </c>
      <c r="C2804" s="1">
        <v>22680000</v>
      </c>
      <c r="E2804" s="13">
        <v>6309.5766601599998</v>
      </c>
      <c r="F2804" s="13">
        <v>937562.25</v>
      </c>
      <c r="G2804" s="13">
        <v>931252.67333999998</v>
      </c>
      <c r="H2804" s="13">
        <v>62711.645914699999</v>
      </c>
      <c r="I2804" s="13">
        <v>136857.14916100001</v>
      </c>
      <c r="J2804" s="1">
        <v>203</v>
      </c>
      <c r="K2804" s="1">
        <v>2020</v>
      </c>
      <c r="L2804" s="2">
        <v>44033</v>
      </c>
      <c r="N2804" s="17" t="e">
        <f>IF(VLOOKUP(A2804, NHDWaterbody_resolvable_inDWSA!$A$1:$B$165,2,FALSE)&gt;0,"Yes","No")</f>
        <v>#N/A</v>
      </c>
    </row>
    <row r="2805" spans="1:14" x14ac:dyDescent="0.25">
      <c r="A2805" s="1" t="s">
        <v>19</v>
      </c>
      <c r="B2805" s="1">
        <v>34</v>
      </c>
      <c r="C2805" s="1">
        <v>3060000</v>
      </c>
      <c r="E2805" s="13">
        <v>6309.5766601599998</v>
      </c>
      <c r="F2805" s="13">
        <v>188799.25</v>
      </c>
      <c r="G2805" s="13">
        <v>182489.67334000001</v>
      </c>
      <c r="H2805" s="13">
        <v>23815.432947500001</v>
      </c>
      <c r="I2805" s="13">
        <v>43352.709289699997</v>
      </c>
      <c r="J2805" s="1">
        <v>203</v>
      </c>
      <c r="K2805" s="1">
        <v>2020</v>
      </c>
      <c r="L2805" s="2">
        <v>44033</v>
      </c>
      <c r="N2805" s="17" t="e">
        <f>IF(VLOOKUP(A2805, NHDWaterbody_resolvable_inDWSA!$A$1:$B$165,2,FALSE)&gt;0,"Yes","No")</f>
        <v>#N/A</v>
      </c>
    </row>
    <row r="2806" spans="1:14" x14ac:dyDescent="0.25">
      <c r="A2806" s="1" t="s">
        <v>22</v>
      </c>
      <c r="B2806" s="1">
        <v>132</v>
      </c>
      <c r="C2806" s="1">
        <v>11880000</v>
      </c>
      <c r="E2806" s="13">
        <v>6309.5766601599998</v>
      </c>
      <c r="F2806" s="13">
        <v>293765.0625</v>
      </c>
      <c r="G2806" s="13">
        <v>287455.48583999998</v>
      </c>
      <c r="H2806" s="13">
        <v>22205.258567100002</v>
      </c>
      <c r="I2806" s="13">
        <v>45499.443797</v>
      </c>
      <c r="J2806" s="1">
        <v>203</v>
      </c>
      <c r="K2806" s="1">
        <v>2020</v>
      </c>
      <c r="L2806" s="2">
        <v>44033</v>
      </c>
      <c r="N2806" s="17" t="e">
        <f>IF(VLOOKUP(A2806, NHDWaterbody_resolvable_inDWSA!$A$1:$B$165,2,FALSE)&gt;0,"Yes","No")</f>
        <v>#N/A</v>
      </c>
    </row>
    <row r="2807" spans="1:14" x14ac:dyDescent="0.25">
      <c r="A2807" s="1" t="s">
        <v>26</v>
      </c>
      <c r="B2807" s="1">
        <v>347</v>
      </c>
      <c r="C2807" s="1">
        <v>31230000</v>
      </c>
      <c r="E2807" s="13">
        <v>6309.5766601599998</v>
      </c>
      <c r="F2807" s="13">
        <v>222843.53125</v>
      </c>
      <c r="G2807" s="13">
        <v>216533.95459000001</v>
      </c>
      <c r="H2807" s="13">
        <v>12207.4339624</v>
      </c>
      <c r="I2807" s="13">
        <v>28323.017994099999</v>
      </c>
      <c r="J2807" s="1">
        <v>203</v>
      </c>
      <c r="K2807" s="1">
        <v>2020</v>
      </c>
      <c r="L2807" s="2">
        <v>44033</v>
      </c>
      <c r="N2807" s="17" t="e">
        <f>IF(VLOOKUP(A2807, NHDWaterbody_resolvable_inDWSA!$A$1:$B$165,2,FALSE)&gt;0,"Yes","No")</f>
        <v>#N/A</v>
      </c>
    </row>
    <row r="2808" spans="1:14" x14ac:dyDescent="0.25">
      <c r="A2808" s="1" t="s">
        <v>24</v>
      </c>
      <c r="B2808" s="1">
        <v>257</v>
      </c>
      <c r="C2808" s="1">
        <v>23130000</v>
      </c>
      <c r="E2808" s="13">
        <v>6309.5766601599998</v>
      </c>
      <c r="F2808" s="13">
        <v>255858.734375</v>
      </c>
      <c r="G2808" s="13">
        <v>249549.15771500001</v>
      </c>
      <c r="H2808" s="13">
        <v>10149.2491431</v>
      </c>
      <c r="I2808" s="13">
        <v>27576.593152000001</v>
      </c>
      <c r="J2808" s="1">
        <v>203</v>
      </c>
      <c r="K2808" s="1">
        <v>2020</v>
      </c>
      <c r="L2808" s="2">
        <v>44033</v>
      </c>
      <c r="N2808" s="17" t="str">
        <f>IF(VLOOKUP(A2808, NHDWaterbody_resolvable_inDWSA!$A$1:$B$165,2,FALSE)&gt;0,"Yes","No")</f>
        <v>Yes</v>
      </c>
    </row>
    <row r="2809" spans="1:14" x14ac:dyDescent="0.25">
      <c r="A2809" s="1" t="s">
        <v>38</v>
      </c>
      <c r="B2809" s="1">
        <v>111</v>
      </c>
      <c r="C2809" s="1">
        <v>9990000</v>
      </c>
      <c r="E2809" s="13">
        <v>6309.5766601599998</v>
      </c>
      <c r="F2809" s="13">
        <v>25118.8691406</v>
      </c>
      <c r="G2809" s="13">
        <v>18809.2924805</v>
      </c>
      <c r="H2809" s="13">
        <v>6915.2505938599998</v>
      </c>
      <c r="I2809" s="13">
        <v>2771.9983050800001</v>
      </c>
      <c r="J2809" s="1">
        <v>203</v>
      </c>
      <c r="K2809" s="1">
        <v>2020</v>
      </c>
      <c r="L2809" s="2">
        <v>44033</v>
      </c>
      <c r="N2809" s="17" t="e">
        <f>IF(VLOOKUP(A2809, NHDWaterbody_resolvable_inDWSA!$A$1:$B$165,2,FALSE)&gt;0,"Yes","No")</f>
        <v>#N/A</v>
      </c>
    </row>
    <row r="2810" spans="1:14" x14ac:dyDescent="0.25">
      <c r="A2810" s="1" t="s">
        <v>40</v>
      </c>
      <c r="B2810" s="1">
        <v>23</v>
      </c>
      <c r="C2810" s="1">
        <v>2070000</v>
      </c>
      <c r="E2810" s="13">
        <v>6309.5766601599998</v>
      </c>
      <c r="F2810" s="13">
        <v>6309.5766601599998</v>
      </c>
      <c r="G2810" s="13">
        <v>0</v>
      </c>
      <c r="H2810" s="13">
        <v>6309.5766601599998</v>
      </c>
      <c r="I2810" s="13">
        <v>0</v>
      </c>
      <c r="J2810" s="1">
        <v>203</v>
      </c>
      <c r="K2810" s="1">
        <v>2020</v>
      </c>
      <c r="L2810" s="2">
        <v>44033</v>
      </c>
      <c r="N2810" s="17" t="str">
        <f>IF(VLOOKUP(A2810, NHDWaterbody_resolvable_inDWSA!$A$1:$B$165,2,FALSE)&gt;0,"Yes","No")</f>
        <v>Yes</v>
      </c>
    </row>
    <row r="2811" spans="1:14" x14ac:dyDescent="0.25">
      <c r="A2811" s="1" t="s">
        <v>30</v>
      </c>
      <c r="B2811" s="1">
        <v>511</v>
      </c>
      <c r="C2811" s="1">
        <v>45990000</v>
      </c>
      <c r="E2811" s="13">
        <v>6309.5766601599998</v>
      </c>
      <c r="F2811" s="13">
        <v>6309.5766601599998</v>
      </c>
      <c r="G2811" s="13">
        <v>0</v>
      </c>
      <c r="H2811" s="13">
        <v>6309.5766601599998</v>
      </c>
      <c r="I2811" s="13">
        <v>2.9930240873399998E-4</v>
      </c>
      <c r="J2811" s="1">
        <v>203</v>
      </c>
      <c r="K2811" s="1">
        <v>2020</v>
      </c>
      <c r="L2811" s="2">
        <v>44033</v>
      </c>
      <c r="N2811" s="17" t="e">
        <f>IF(VLOOKUP(A2811, NHDWaterbody_resolvable_inDWSA!$A$1:$B$165,2,FALSE)&gt;0,"Yes","No")</f>
        <v>#N/A</v>
      </c>
    </row>
    <row r="2812" spans="1:14" x14ac:dyDescent="0.25">
      <c r="A2812" s="1" t="s">
        <v>35</v>
      </c>
      <c r="B2812" s="1">
        <v>134</v>
      </c>
      <c r="C2812" s="1">
        <v>12060000</v>
      </c>
      <c r="E2812" s="13">
        <v>6309.5766601599998</v>
      </c>
      <c r="F2812" s="13">
        <v>6309.5766601599998</v>
      </c>
      <c r="G2812" s="13">
        <v>0</v>
      </c>
      <c r="H2812" s="13">
        <v>6309.5766601599998</v>
      </c>
      <c r="I2812" s="13">
        <v>0</v>
      </c>
      <c r="J2812" s="1">
        <v>203</v>
      </c>
      <c r="K2812" s="1">
        <v>2020</v>
      </c>
      <c r="L2812" s="2">
        <v>44033</v>
      </c>
      <c r="N2812" s="17" t="e">
        <f>IF(VLOOKUP(A2812, NHDWaterbody_resolvable_inDWSA!$A$1:$B$165,2,FALSE)&gt;0,"Yes","No")</f>
        <v>#N/A</v>
      </c>
    </row>
    <row r="2813" spans="1:14" x14ac:dyDescent="0.25">
      <c r="A2813" s="1" t="s">
        <v>54</v>
      </c>
      <c r="B2813" s="1">
        <v>62</v>
      </c>
      <c r="C2813" s="1">
        <v>5580000</v>
      </c>
      <c r="E2813" s="13">
        <v>6309.5766601599998</v>
      </c>
      <c r="F2813" s="13">
        <v>6309.5766601599998</v>
      </c>
      <c r="G2813" s="13">
        <v>0</v>
      </c>
      <c r="H2813" s="13">
        <v>6309.5766601599998</v>
      </c>
      <c r="I2813" s="13">
        <v>0</v>
      </c>
      <c r="J2813" s="1">
        <v>203</v>
      </c>
      <c r="K2813" s="1">
        <v>2020</v>
      </c>
      <c r="L2813" s="2">
        <v>44033</v>
      </c>
      <c r="N2813" s="17" t="str">
        <f>IF(VLOOKUP(A2813, NHDWaterbody_resolvable_inDWSA!$A$1:$B$165,2,FALSE)&gt;0,"Yes","No")</f>
        <v>Yes</v>
      </c>
    </row>
    <row r="2814" spans="1:14" x14ac:dyDescent="0.25">
      <c r="A2814" s="1" t="s">
        <v>28</v>
      </c>
      <c r="B2814" s="1">
        <v>82</v>
      </c>
      <c r="C2814" s="1">
        <v>7380000</v>
      </c>
      <c r="E2814" s="13">
        <v>6309.5766601599998</v>
      </c>
      <c r="F2814" s="13">
        <v>6309.5766601599998</v>
      </c>
      <c r="G2814" s="13">
        <v>0</v>
      </c>
      <c r="H2814" s="13">
        <v>6309.5766601599998</v>
      </c>
      <c r="I2814" s="13">
        <v>0</v>
      </c>
      <c r="J2814" s="1">
        <v>203</v>
      </c>
      <c r="K2814" s="1">
        <v>2020</v>
      </c>
      <c r="L2814" s="2">
        <v>44033</v>
      </c>
      <c r="N2814" s="17" t="str">
        <f>IF(VLOOKUP(A2814, NHDWaterbody_resolvable_inDWSA!$A$1:$B$165,2,FALSE)&gt;0,"Yes","No")</f>
        <v>Yes</v>
      </c>
    </row>
    <row r="2815" spans="1:14" x14ac:dyDescent="0.25">
      <c r="A2815" s="1" t="s">
        <v>41</v>
      </c>
      <c r="B2815" s="1">
        <v>42</v>
      </c>
      <c r="C2815" s="1">
        <v>3780000</v>
      </c>
      <c r="E2815" s="13">
        <v>6309.5766601599998</v>
      </c>
      <c r="F2815" s="13">
        <v>6309.5766601599998</v>
      </c>
      <c r="G2815" s="13">
        <v>0</v>
      </c>
      <c r="H2815" s="13">
        <v>6309.5766601599998</v>
      </c>
      <c r="I2815" s="13">
        <v>0</v>
      </c>
      <c r="J2815" s="1">
        <v>203</v>
      </c>
      <c r="K2815" s="1">
        <v>2020</v>
      </c>
      <c r="L2815" s="2">
        <v>44033</v>
      </c>
      <c r="N2815" s="17" t="str">
        <f>IF(VLOOKUP(A2815, NHDWaterbody_resolvable_inDWSA!$A$1:$B$165,2,FALSE)&gt;0,"Yes","No")</f>
        <v>Yes</v>
      </c>
    </row>
    <row r="2816" spans="1:14" x14ac:dyDescent="0.25">
      <c r="A2816" s="1" t="s">
        <v>39</v>
      </c>
      <c r="B2816" s="1">
        <v>24</v>
      </c>
      <c r="C2816" s="1">
        <v>2160000</v>
      </c>
      <c r="E2816" s="13">
        <v>6309.5766601599998</v>
      </c>
      <c r="F2816" s="13">
        <v>6309.5766601599998</v>
      </c>
      <c r="G2816" s="13">
        <v>0</v>
      </c>
      <c r="H2816" s="13">
        <v>6309.5766601599998</v>
      </c>
      <c r="I2816" s="13">
        <v>0</v>
      </c>
      <c r="J2816" s="1">
        <v>203</v>
      </c>
      <c r="K2816" s="1">
        <v>2020</v>
      </c>
      <c r="L2816" s="2">
        <v>44033</v>
      </c>
      <c r="N2816" s="17" t="e">
        <f>IF(VLOOKUP(A2816, NHDWaterbody_resolvable_inDWSA!$A$1:$B$165,2,FALSE)&gt;0,"Yes","No")</f>
        <v>#N/A</v>
      </c>
    </row>
    <row r="2817" spans="1:14" x14ac:dyDescent="0.25">
      <c r="A2817" s="1" t="s">
        <v>45</v>
      </c>
      <c r="B2817" s="1">
        <v>27</v>
      </c>
      <c r="C2817" s="1">
        <v>2430000</v>
      </c>
      <c r="E2817" s="13">
        <v>6309.5766601599998</v>
      </c>
      <c r="F2817" s="13">
        <v>6309.5766601599998</v>
      </c>
      <c r="G2817" s="13">
        <v>0</v>
      </c>
      <c r="H2817" s="13">
        <v>6309.5766601599998</v>
      </c>
      <c r="I2817" s="13">
        <v>0</v>
      </c>
      <c r="J2817" s="1">
        <v>203</v>
      </c>
      <c r="K2817" s="1">
        <v>2020</v>
      </c>
      <c r="L2817" s="2">
        <v>44033</v>
      </c>
      <c r="N2817" s="17" t="str">
        <f>IF(VLOOKUP(A2817, NHDWaterbody_resolvable_inDWSA!$A$1:$B$165,2,FALSE)&gt;0,"Yes","No")</f>
        <v>Yes</v>
      </c>
    </row>
    <row r="2818" spans="1:14" x14ac:dyDescent="0.25">
      <c r="A2818" s="1" t="s">
        <v>23</v>
      </c>
      <c r="B2818" s="1">
        <v>93</v>
      </c>
      <c r="C2818" s="1">
        <v>8370000</v>
      </c>
      <c r="E2818" s="13">
        <v>6309.5766601599998</v>
      </c>
      <c r="F2818" s="13">
        <v>6309.5766601599998</v>
      </c>
      <c r="G2818" s="13">
        <v>0</v>
      </c>
      <c r="H2818" s="13">
        <v>6309.5766601599998</v>
      </c>
      <c r="I2818" s="13">
        <v>0</v>
      </c>
      <c r="J2818" s="1">
        <v>203</v>
      </c>
      <c r="K2818" s="1">
        <v>2020</v>
      </c>
      <c r="L2818" s="2">
        <v>44033</v>
      </c>
      <c r="N2818" s="17" t="e">
        <f>IF(VLOOKUP(A2818, NHDWaterbody_resolvable_inDWSA!$A$1:$B$165,2,FALSE)&gt;0,"Yes","No")</f>
        <v>#N/A</v>
      </c>
    </row>
    <row r="2819" spans="1:14" x14ac:dyDescent="0.25">
      <c r="A2819" s="1" t="s">
        <v>53</v>
      </c>
      <c r="B2819" s="1">
        <v>83</v>
      </c>
      <c r="C2819" s="1">
        <v>7470000</v>
      </c>
      <c r="E2819" s="13">
        <v>6309.5766601599998</v>
      </c>
      <c r="F2819" s="13">
        <v>6309.5766601599998</v>
      </c>
      <c r="G2819" s="13">
        <v>0</v>
      </c>
      <c r="H2819" s="13">
        <v>6309.5766601599998</v>
      </c>
      <c r="I2819" s="13">
        <v>0</v>
      </c>
      <c r="J2819" s="1">
        <v>203</v>
      </c>
      <c r="K2819" s="1">
        <v>2020</v>
      </c>
      <c r="L2819" s="2">
        <v>44033</v>
      </c>
      <c r="N2819" s="17" t="str">
        <f>IF(VLOOKUP(A2819, NHDWaterbody_resolvable_inDWSA!$A$1:$B$165,2,FALSE)&gt;0,"Yes","No")</f>
        <v>Yes</v>
      </c>
    </row>
    <row r="2820" spans="1:14" x14ac:dyDescent="0.25">
      <c r="A2820" s="1" t="s">
        <v>51</v>
      </c>
      <c r="B2820" s="1">
        <v>31</v>
      </c>
      <c r="C2820" s="1">
        <v>2790000</v>
      </c>
      <c r="E2820" s="13">
        <v>6309.5766601599998</v>
      </c>
      <c r="F2820" s="13">
        <v>6309.5766601599998</v>
      </c>
      <c r="G2820" s="13">
        <v>0</v>
      </c>
      <c r="H2820" s="13">
        <v>6309.5766601599998</v>
      </c>
      <c r="I2820" s="13">
        <v>0</v>
      </c>
      <c r="J2820" s="1">
        <v>203</v>
      </c>
      <c r="K2820" s="1">
        <v>2020</v>
      </c>
      <c r="L2820" s="2">
        <v>44033</v>
      </c>
      <c r="N2820" s="17" t="str">
        <f>IF(VLOOKUP(A2820, NHDWaterbody_resolvable_inDWSA!$A$1:$B$165,2,FALSE)&gt;0,"Yes","No")</f>
        <v>Yes</v>
      </c>
    </row>
    <row r="2821" spans="1:14" x14ac:dyDescent="0.25">
      <c r="A2821" s="1" t="s">
        <v>25</v>
      </c>
      <c r="B2821" s="1">
        <v>6</v>
      </c>
      <c r="C2821" s="1">
        <v>540000</v>
      </c>
      <c r="E2821" s="13">
        <v>6309.5766601599998</v>
      </c>
      <c r="F2821" s="13">
        <v>6309.5766601599998</v>
      </c>
      <c r="G2821" s="13">
        <v>0</v>
      </c>
      <c r="H2821" s="13">
        <v>6309.5766601599998</v>
      </c>
      <c r="I2821" s="13">
        <v>0</v>
      </c>
      <c r="J2821" s="1">
        <v>203</v>
      </c>
      <c r="K2821" s="1">
        <v>2020</v>
      </c>
      <c r="L2821" s="2">
        <v>44033</v>
      </c>
      <c r="N2821" s="17" t="e">
        <f>IF(VLOOKUP(A2821, NHDWaterbody_resolvable_inDWSA!$A$1:$B$165,2,FALSE)&gt;0,"Yes","No")</f>
        <v>#N/A</v>
      </c>
    </row>
    <row r="2822" spans="1:14" x14ac:dyDescent="0.25">
      <c r="A2822" s="1" t="s">
        <v>52</v>
      </c>
      <c r="B2822" s="1">
        <v>25</v>
      </c>
      <c r="C2822" s="1">
        <v>2250000</v>
      </c>
      <c r="E2822" s="13">
        <v>6309.5766601599998</v>
      </c>
      <c r="F2822" s="13">
        <v>6309.5766601599998</v>
      </c>
      <c r="G2822" s="13">
        <v>0</v>
      </c>
      <c r="H2822" s="13">
        <v>6309.5766601599998</v>
      </c>
      <c r="I2822" s="13">
        <v>0</v>
      </c>
      <c r="J2822" s="1">
        <v>203</v>
      </c>
      <c r="K2822" s="1">
        <v>2020</v>
      </c>
      <c r="L2822" s="2">
        <v>44033</v>
      </c>
      <c r="N2822" s="17" t="e">
        <f>IF(VLOOKUP(A2822, NHDWaterbody_resolvable_inDWSA!$A$1:$B$165,2,FALSE)&gt;0,"Yes","No")</f>
        <v>#N/A</v>
      </c>
    </row>
    <row r="2823" spans="1:14" x14ac:dyDescent="0.25">
      <c r="A2823" s="1" t="s">
        <v>46</v>
      </c>
      <c r="B2823" s="1">
        <v>5</v>
      </c>
      <c r="C2823" s="1">
        <v>450000</v>
      </c>
      <c r="E2823" s="13">
        <v>6309.5766601599998</v>
      </c>
      <c r="F2823" s="13">
        <v>6309.5766601599998</v>
      </c>
      <c r="G2823" s="13">
        <v>0</v>
      </c>
      <c r="H2823" s="13">
        <v>6309.5766601599998</v>
      </c>
      <c r="I2823" s="13">
        <v>0</v>
      </c>
      <c r="J2823" s="1">
        <v>203</v>
      </c>
      <c r="K2823" s="1">
        <v>2020</v>
      </c>
      <c r="L2823" s="2">
        <v>44033</v>
      </c>
      <c r="N2823" s="17" t="e">
        <f>IF(VLOOKUP(A2823, NHDWaterbody_resolvable_inDWSA!$A$1:$B$165,2,FALSE)&gt;0,"Yes","No")</f>
        <v>#N/A</v>
      </c>
    </row>
    <row r="2824" spans="1:14" x14ac:dyDescent="0.25">
      <c r="A2824" s="1" t="s">
        <v>16</v>
      </c>
      <c r="B2824" s="1">
        <v>90</v>
      </c>
      <c r="C2824" s="1">
        <v>8100000</v>
      </c>
      <c r="E2824" s="13">
        <v>6309.5766601599998</v>
      </c>
      <c r="F2824" s="13">
        <v>6309.5766601599998</v>
      </c>
      <c r="G2824" s="13">
        <v>0</v>
      </c>
      <c r="H2824" s="13">
        <v>6309.5766601599998</v>
      </c>
      <c r="I2824" s="13">
        <v>0</v>
      </c>
      <c r="J2824" s="1">
        <v>203</v>
      </c>
      <c r="K2824" s="1">
        <v>2020</v>
      </c>
      <c r="L2824" s="2">
        <v>44033</v>
      </c>
      <c r="N2824" s="17" t="str">
        <f>IF(VLOOKUP(A2824, NHDWaterbody_resolvable_inDWSA!$A$1:$B$165,2,FALSE)&gt;0,"Yes","No")</f>
        <v>Yes</v>
      </c>
    </row>
    <row r="2825" spans="1:14" x14ac:dyDescent="0.25">
      <c r="A2825" s="1" t="s">
        <v>43</v>
      </c>
      <c r="B2825" s="1">
        <v>9</v>
      </c>
      <c r="C2825" s="1">
        <v>810000</v>
      </c>
      <c r="E2825" s="13">
        <v>6309.5766601599998</v>
      </c>
      <c r="F2825" s="13">
        <v>6309.5766601599998</v>
      </c>
      <c r="G2825" s="13">
        <v>0</v>
      </c>
      <c r="H2825" s="13">
        <v>6309.5766601599998</v>
      </c>
      <c r="I2825" s="13">
        <v>0</v>
      </c>
      <c r="J2825" s="1">
        <v>203</v>
      </c>
      <c r="K2825" s="1">
        <v>2020</v>
      </c>
      <c r="L2825" s="2">
        <v>44033</v>
      </c>
      <c r="N2825" s="17" t="e">
        <f>IF(VLOOKUP(A2825, NHDWaterbody_resolvable_inDWSA!$A$1:$B$165,2,FALSE)&gt;0,"Yes","No")</f>
        <v>#N/A</v>
      </c>
    </row>
    <row r="2826" spans="1:14" x14ac:dyDescent="0.25">
      <c r="A2826" s="1" t="s">
        <v>48</v>
      </c>
      <c r="B2826" s="1">
        <v>27</v>
      </c>
      <c r="C2826" s="1">
        <v>2430000</v>
      </c>
      <c r="E2826" s="13">
        <v>6309.5766601599998</v>
      </c>
      <c r="F2826" s="13">
        <v>6309.5766601599998</v>
      </c>
      <c r="G2826" s="13">
        <v>0</v>
      </c>
      <c r="H2826" s="13">
        <v>6309.5766601599998</v>
      </c>
      <c r="I2826" s="13">
        <v>0</v>
      </c>
      <c r="J2826" s="1">
        <v>203</v>
      </c>
      <c r="K2826" s="1">
        <v>2020</v>
      </c>
      <c r="L2826" s="2">
        <v>44033</v>
      </c>
      <c r="N2826" s="17" t="str">
        <f>IF(VLOOKUP(A2826, NHDWaterbody_resolvable_inDWSA!$A$1:$B$165,2,FALSE)&gt;0,"Yes","No")</f>
        <v>Yes</v>
      </c>
    </row>
    <row r="2827" spans="1:14" x14ac:dyDescent="0.25">
      <c r="A2827" s="1" t="s">
        <v>33</v>
      </c>
      <c r="B2827" s="1">
        <v>199</v>
      </c>
      <c r="C2827" s="1">
        <v>17910000</v>
      </c>
      <c r="E2827" s="13">
        <v>6309.5766601599998</v>
      </c>
      <c r="F2827" s="13">
        <v>6309.5766601599998</v>
      </c>
      <c r="G2827" s="13">
        <v>0</v>
      </c>
      <c r="H2827" s="13">
        <v>6309.5766601599998</v>
      </c>
      <c r="I2827" s="13">
        <v>0</v>
      </c>
      <c r="J2827" s="1">
        <v>203</v>
      </c>
      <c r="K2827" s="1">
        <v>2020</v>
      </c>
      <c r="L2827" s="2">
        <v>44033</v>
      </c>
      <c r="N2827" s="17" t="str">
        <f>IF(VLOOKUP(A2827, NHDWaterbody_resolvable_inDWSA!$A$1:$B$165,2,FALSE)&gt;0,"Yes","No")</f>
        <v>Yes</v>
      </c>
    </row>
    <row r="2828" spans="1:14" x14ac:dyDescent="0.25">
      <c r="A2828" s="1" t="s">
        <v>32</v>
      </c>
      <c r="B2828" s="1">
        <v>134</v>
      </c>
      <c r="C2828" s="1">
        <v>12060000</v>
      </c>
      <c r="E2828" s="13">
        <v>6309.5766601599998</v>
      </c>
      <c r="F2828" s="13">
        <v>6309.5766601599998</v>
      </c>
      <c r="G2828" s="13">
        <v>0</v>
      </c>
      <c r="H2828" s="13">
        <v>6309.5766601599998</v>
      </c>
      <c r="I2828" s="13">
        <v>0</v>
      </c>
      <c r="J2828" s="1">
        <v>203</v>
      </c>
      <c r="K2828" s="1">
        <v>2020</v>
      </c>
      <c r="L2828" s="2">
        <v>44033</v>
      </c>
      <c r="N2828" s="17" t="e">
        <f>IF(VLOOKUP(A2828, NHDWaterbody_resolvable_inDWSA!$A$1:$B$165,2,FALSE)&gt;0,"Yes","No")</f>
        <v>#N/A</v>
      </c>
    </row>
    <row r="2829" spans="1:14" x14ac:dyDescent="0.25">
      <c r="A2829" s="1" t="s">
        <v>36</v>
      </c>
      <c r="B2829" s="1">
        <v>62</v>
      </c>
      <c r="C2829" s="1">
        <v>5580000</v>
      </c>
      <c r="E2829" s="13">
        <v>6309.5766601599998</v>
      </c>
      <c r="F2829" s="13">
        <v>6309.5766601599998</v>
      </c>
      <c r="G2829" s="13">
        <v>0</v>
      </c>
      <c r="H2829" s="13">
        <v>6309.5766601599998</v>
      </c>
      <c r="I2829" s="13">
        <v>0</v>
      </c>
      <c r="J2829" s="1">
        <v>203</v>
      </c>
      <c r="K2829" s="1">
        <v>2020</v>
      </c>
      <c r="L2829" s="2">
        <v>44033</v>
      </c>
      <c r="N2829" s="17" t="e">
        <f>IF(VLOOKUP(A2829, NHDWaterbody_resolvable_inDWSA!$A$1:$B$165,2,FALSE)&gt;0,"Yes","No")</f>
        <v>#N/A</v>
      </c>
    </row>
    <row r="2830" spans="1:14" x14ac:dyDescent="0.25">
      <c r="A2830" s="1" t="s">
        <v>13</v>
      </c>
      <c r="B2830" s="1">
        <v>17</v>
      </c>
      <c r="C2830" s="1">
        <v>1530000</v>
      </c>
      <c r="E2830" s="13">
        <v>2032358.625</v>
      </c>
      <c r="F2830" s="13">
        <v>5495412</v>
      </c>
      <c r="G2830" s="13">
        <v>3463053.375</v>
      </c>
      <c r="H2830" s="13">
        <v>3443641.02941</v>
      </c>
      <c r="I2830" s="13">
        <v>1059746.5309900001</v>
      </c>
      <c r="J2830" s="1">
        <v>202</v>
      </c>
      <c r="K2830" s="1">
        <v>2020</v>
      </c>
      <c r="L2830" s="2">
        <v>44032</v>
      </c>
      <c r="N2830" s="17" t="e">
        <f>IF(VLOOKUP(A2830, NHDWaterbody_resolvable_inDWSA!$A$1:$B$165,2,FALSE)&gt;0,"Yes","No")</f>
        <v>#N/A</v>
      </c>
    </row>
    <row r="2831" spans="1:14" x14ac:dyDescent="0.25">
      <c r="A2831" s="1" t="s">
        <v>49</v>
      </c>
      <c r="B2831" s="1">
        <v>117</v>
      </c>
      <c r="C2831" s="1">
        <v>10530000</v>
      </c>
      <c r="E2831" s="13">
        <v>6309.5766601599998</v>
      </c>
      <c r="F2831" s="13">
        <v>2910718.75</v>
      </c>
      <c r="G2831" s="13">
        <v>2904409.1733400002</v>
      </c>
      <c r="H2831" s="13">
        <v>1172298.67594</v>
      </c>
      <c r="I2831" s="13">
        <v>684145.46598400001</v>
      </c>
      <c r="J2831" s="1">
        <v>202</v>
      </c>
      <c r="K2831" s="1">
        <v>2020</v>
      </c>
      <c r="L2831" s="2">
        <v>44032</v>
      </c>
      <c r="N2831" s="17" t="str">
        <f>IF(VLOOKUP(A2831, NHDWaterbody_resolvable_inDWSA!$A$1:$B$165,2,FALSE)&gt;0,"Yes","No")</f>
        <v>Yes</v>
      </c>
    </row>
    <row r="2832" spans="1:14" x14ac:dyDescent="0.25">
      <c r="A2832" s="1" t="s">
        <v>34</v>
      </c>
      <c r="B2832" s="1">
        <v>34</v>
      </c>
      <c r="C2832" s="1">
        <v>3060000</v>
      </c>
      <c r="E2832" s="13">
        <v>139315.6875</v>
      </c>
      <c r="F2832" s="13">
        <v>1674943.75</v>
      </c>
      <c r="G2832" s="13">
        <v>1535628.0625</v>
      </c>
      <c r="H2832" s="13">
        <v>1033882.10662</v>
      </c>
      <c r="I2832" s="13">
        <v>420908.80308600003</v>
      </c>
      <c r="J2832" s="1">
        <v>202</v>
      </c>
      <c r="K2832" s="1">
        <v>2020</v>
      </c>
      <c r="L2832" s="2">
        <v>44032</v>
      </c>
      <c r="N2832" s="17" t="str">
        <f>IF(VLOOKUP(A2832, NHDWaterbody_resolvable_inDWSA!$A$1:$B$165,2,FALSE)&gt;0,"Yes","No")</f>
        <v>Yes</v>
      </c>
    </row>
    <row r="2833" spans="1:14" x14ac:dyDescent="0.25">
      <c r="A2833" s="1" t="s">
        <v>20</v>
      </c>
      <c r="B2833" s="1">
        <v>2557</v>
      </c>
      <c r="C2833" s="1">
        <v>230130000</v>
      </c>
      <c r="E2833" s="13">
        <v>6309.5766601599998</v>
      </c>
      <c r="F2833" s="13">
        <v>6309576.5</v>
      </c>
      <c r="G2833" s="13">
        <v>6303266.9233400002</v>
      </c>
      <c r="H2833" s="13">
        <v>958707.24075999996</v>
      </c>
      <c r="I2833" s="13">
        <v>810290.04960300005</v>
      </c>
      <c r="J2833" s="1">
        <v>202</v>
      </c>
      <c r="K2833" s="1">
        <v>2020</v>
      </c>
      <c r="L2833" s="2">
        <v>44032</v>
      </c>
      <c r="N2833" s="17" t="e">
        <f>IF(VLOOKUP(A2833, NHDWaterbody_resolvable_inDWSA!$A$1:$B$165,2,FALSE)&gt;0,"Yes","No")</f>
        <v>#N/A</v>
      </c>
    </row>
    <row r="2834" spans="1:14" x14ac:dyDescent="0.25">
      <c r="A2834" s="1" t="s">
        <v>18</v>
      </c>
      <c r="B2834" s="1">
        <v>119</v>
      </c>
      <c r="C2834" s="1">
        <v>10710000</v>
      </c>
      <c r="E2834" s="13">
        <v>6309.5766601599998</v>
      </c>
      <c r="F2834" s="13">
        <v>1923092.5</v>
      </c>
      <c r="G2834" s="13">
        <v>1916782.92334</v>
      </c>
      <c r="H2834" s="13">
        <v>537355.80850299995</v>
      </c>
      <c r="I2834" s="13">
        <v>519596.99746599997</v>
      </c>
      <c r="J2834" s="1">
        <v>202</v>
      </c>
      <c r="K2834" s="1">
        <v>2020</v>
      </c>
      <c r="L2834" s="2">
        <v>44032</v>
      </c>
      <c r="N2834" s="17" t="e">
        <f>IF(VLOOKUP(A2834, NHDWaterbody_resolvable_inDWSA!$A$1:$B$165,2,FALSE)&gt;0,"Yes","No")</f>
        <v>#N/A</v>
      </c>
    </row>
    <row r="2835" spans="1:14" x14ac:dyDescent="0.25">
      <c r="A2835" s="1" t="s">
        <v>14</v>
      </c>
      <c r="B2835" s="1">
        <v>117</v>
      </c>
      <c r="C2835" s="1">
        <v>10530000</v>
      </c>
      <c r="E2835" s="13">
        <v>6309.5766601599998</v>
      </c>
      <c r="F2835" s="13">
        <v>2333459.5</v>
      </c>
      <c r="G2835" s="13">
        <v>2327149.9233400002</v>
      </c>
      <c r="H2835" s="13">
        <v>534425.42150399997</v>
      </c>
      <c r="I2835" s="13">
        <v>524216.04871200002</v>
      </c>
      <c r="J2835" s="1">
        <v>202</v>
      </c>
      <c r="K2835" s="1">
        <v>2020</v>
      </c>
      <c r="L2835" s="2">
        <v>44032</v>
      </c>
      <c r="N2835" s="17" t="e">
        <f>IF(VLOOKUP(A2835, NHDWaterbody_resolvable_inDWSA!$A$1:$B$165,2,FALSE)&gt;0,"Yes","No")</f>
        <v>#N/A</v>
      </c>
    </row>
    <row r="2836" spans="1:14" x14ac:dyDescent="0.25">
      <c r="A2836" s="1" t="s">
        <v>50</v>
      </c>
      <c r="B2836" s="1">
        <v>64</v>
      </c>
      <c r="C2836" s="1">
        <v>5760000</v>
      </c>
      <c r="E2836" s="13">
        <v>6309.5766601599998</v>
      </c>
      <c r="F2836" s="13">
        <v>1770109.5</v>
      </c>
      <c r="G2836" s="13">
        <v>1763799.92334</v>
      </c>
      <c r="H2836" s="13">
        <v>278020.57479099999</v>
      </c>
      <c r="I2836" s="13">
        <v>411307.90789500001</v>
      </c>
      <c r="J2836" s="1">
        <v>202</v>
      </c>
      <c r="K2836" s="1">
        <v>2020</v>
      </c>
      <c r="L2836" s="2">
        <v>44032</v>
      </c>
      <c r="N2836" s="17" t="e">
        <f>IF(VLOOKUP(A2836, NHDWaterbody_resolvable_inDWSA!$A$1:$B$165,2,FALSE)&gt;0,"Yes","No")</f>
        <v>#N/A</v>
      </c>
    </row>
    <row r="2837" spans="1:14" x14ac:dyDescent="0.25">
      <c r="A2837" s="1" t="s">
        <v>37</v>
      </c>
      <c r="B2837" s="1">
        <v>142</v>
      </c>
      <c r="C2837" s="1">
        <v>12780000</v>
      </c>
      <c r="E2837" s="13">
        <v>6309.5766601599998</v>
      </c>
      <c r="F2837" s="13">
        <v>1235948.125</v>
      </c>
      <c r="G2837" s="13">
        <v>1229638.54834</v>
      </c>
      <c r="H2837" s="13">
        <v>266798.04610500002</v>
      </c>
      <c r="I2837" s="13">
        <v>260494.17726</v>
      </c>
      <c r="J2837" s="1">
        <v>202</v>
      </c>
      <c r="K2837" s="1">
        <v>2020</v>
      </c>
      <c r="L2837" s="2">
        <v>44032</v>
      </c>
      <c r="N2837" s="17" t="e">
        <f>IF(VLOOKUP(A2837, NHDWaterbody_resolvable_inDWSA!$A$1:$B$165,2,FALSE)&gt;0,"Yes","No")</f>
        <v>#N/A</v>
      </c>
    </row>
    <row r="2838" spans="1:14" x14ac:dyDescent="0.25">
      <c r="A2838" s="1" t="s">
        <v>21</v>
      </c>
      <c r="B2838" s="1">
        <v>2535</v>
      </c>
      <c r="C2838" s="1">
        <v>228150000</v>
      </c>
      <c r="E2838" s="13">
        <v>6309.5766601599998</v>
      </c>
      <c r="F2838" s="13">
        <v>4285487</v>
      </c>
      <c r="G2838" s="13">
        <v>4279177.4233400002</v>
      </c>
      <c r="H2838" s="13">
        <v>264840.260802</v>
      </c>
      <c r="I2838" s="13">
        <v>561593.76322600001</v>
      </c>
      <c r="J2838" s="1">
        <v>202</v>
      </c>
      <c r="K2838" s="1">
        <v>2020</v>
      </c>
      <c r="L2838" s="2">
        <v>44032</v>
      </c>
      <c r="N2838" s="17" t="e">
        <f>IF(VLOOKUP(A2838, NHDWaterbody_resolvable_inDWSA!$A$1:$B$165,2,FALSE)&gt;0,"Yes","No")</f>
        <v>#N/A</v>
      </c>
    </row>
    <row r="2839" spans="1:14" x14ac:dyDescent="0.25">
      <c r="A2839" s="1" t="s">
        <v>17</v>
      </c>
      <c r="B2839" s="1">
        <v>925</v>
      </c>
      <c r="C2839" s="1">
        <v>83250000</v>
      </c>
      <c r="E2839" s="13">
        <v>6309.5766601599998</v>
      </c>
      <c r="F2839" s="13">
        <v>1870683.625</v>
      </c>
      <c r="G2839" s="13">
        <v>1864374.04834</v>
      </c>
      <c r="H2839" s="13">
        <v>199985.00742099999</v>
      </c>
      <c r="I2839" s="13">
        <v>220644.836579</v>
      </c>
      <c r="J2839" s="1">
        <v>202</v>
      </c>
      <c r="K2839" s="1">
        <v>2020</v>
      </c>
      <c r="L2839" s="2">
        <v>44032</v>
      </c>
      <c r="N2839" s="17" t="e">
        <f>IF(VLOOKUP(A2839, NHDWaterbody_resolvable_inDWSA!$A$1:$B$165,2,FALSE)&gt;0,"Yes","No")</f>
        <v>#N/A</v>
      </c>
    </row>
    <row r="2840" spans="1:14" x14ac:dyDescent="0.25">
      <c r="A2840" s="1" t="s">
        <v>31</v>
      </c>
      <c r="B2840" s="1">
        <v>89</v>
      </c>
      <c r="C2840" s="1">
        <v>8010000</v>
      </c>
      <c r="E2840" s="13">
        <v>6309.5766601599998</v>
      </c>
      <c r="F2840" s="13">
        <v>602559.875</v>
      </c>
      <c r="G2840" s="13">
        <v>596250.29833999998</v>
      </c>
      <c r="H2840" s="13">
        <v>141815.58285999999</v>
      </c>
      <c r="I2840" s="13">
        <v>151282.370918</v>
      </c>
      <c r="J2840" s="1">
        <v>202</v>
      </c>
      <c r="K2840" s="1">
        <v>2020</v>
      </c>
      <c r="L2840" s="2">
        <v>44032</v>
      </c>
      <c r="N2840" s="17" t="e">
        <f>IF(VLOOKUP(A2840, NHDWaterbody_resolvable_inDWSA!$A$1:$B$165,2,FALSE)&gt;0,"Yes","No")</f>
        <v>#N/A</v>
      </c>
    </row>
    <row r="2841" spans="1:14" x14ac:dyDescent="0.25">
      <c r="A2841" s="1" t="s">
        <v>27</v>
      </c>
      <c r="B2841" s="1">
        <v>292</v>
      </c>
      <c r="C2841" s="1">
        <v>26280000</v>
      </c>
      <c r="E2841" s="13">
        <v>6309.5766601599998</v>
      </c>
      <c r="F2841" s="13">
        <v>990832.625</v>
      </c>
      <c r="G2841" s="13">
        <v>984523.04833999998</v>
      </c>
      <c r="H2841" s="13">
        <v>124049.65313000001</v>
      </c>
      <c r="I2841" s="13">
        <v>200388.79551900001</v>
      </c>
      <c r="J2841" s="1">
        <v>202</v>
      </c>
      <c r="K2841" s="1">
        <v>2020</v>
      </c>
      <c r="L2841" s="2">
        <v>44032</v>
      </c>
      <c r="N2841" s="17" t="e">
        <f>IF(VLOOKUP(A2841, NHDWaterbody_resolvable_inDWSA!$A$1:$B$165,2,FALSE)&gt;0,"Yes","No")</f>
        <v>#N/A</v>
      </c>
    </row>
    <row r="2842" spans="1:14" x14ac:dyDescent="0.25">
      <c r="A2842" s="1" t="s">
        <v>47</v>
      </c>
      <c r="B2842" s="1">
        <v>40</v>
      </c>
      <c r="C2842" s="1">
        <v>3600000</v>
      </c>
      <c r="E2842" s="13">
        <v>6309.5766601599998</v>
      </c>
      <c r="F2842" s="13">
        <v>420726.6875</v>
      </c>
      <c r="G2842" s="13">
        <v>414417.11083999998</v>
      </c>
      <c r="H2842" s="13">
        <v>98410.698901399999</v>
      </c>
      <c r="I2842" s="13">
        <v>124549.90657399999</v>
      </c>
      <c r="J2842" s="1">
        <v>202</v>
      </c>
      <c r="K2842" s="1">
        <v>2020</v>
      </c>
      <c r="L2842" s="2">
        <v>44032</v>
      </c>
      <c r="N2842" s="17" t="e">
        <f>IF(VLOOKUP(A2842, NHDWaterbody_resolvable_inDWSA!$A$1:$B$165,2,FALSE)&gt;0,"Yes","No")</f>
        <v>#N/A</v>
      </c>
    </row>
    <row r="2843" spans="1:14" x14ac:dyDescent="0.25">
      <c r="A2843" s="1" t="s">
        <v>15</v>
      </c>
      <c r="B2843" s="1">
        <v>1183</v>
      </c>
      <c r="C2843" s="1">
        <v>106470000</v>
      </c>
      <c r="E2843" s="13">
        <v>6309.5766601599998</v>
      </c>
      <c r="F2843" s="13">
        <v>887156.375</v>
      </c>
      <c r="G2843" s="13">
        <v>880846.79833999998</v>
      </c>
      <c r="H2843" s="13">
        <v>63922.9817759</v>
      </c>
      <c r="I2843" s="13">
        <v>134046.92137900001</v>
      </c>
      <c r="J2843" s="1">
        <v>202</v>
      </c>
      <c r="K2843" s="1">
        <v>2020</v>
      </c>
      <c r="L2843" s="2">
        <v>44032</v>
      </c>
      <c r="N2843" s="17" t="e">
        <f>IF(VLOOKUP(A2843, NHDWaterbody_resolvable_inDWSA!$A$1:$B$165,2,FALSE)&gt;0,"Yes","No")</f>
        <v>#N/A</v>
      </c>
    </row>
    <row r="2844" spans="1:14" x14ac:dyDescent="0.25">
      <c r="A2844" s="1" t="s">
        <v>19</v>
      </c>
      <c r="B2844" s="1">
        <v>36</v>
      </c>
      <c r="C2844" s="1">
        <v>3240000</v>
      </c>
      <c r="E2844" s="13">
        <v>6309.5766601599998</v>
      </c>
      <c r="F2844" s="13">
        <v>457088.5</v>
      </c>
      <c r="G2844" s="13">
        <v>450778.92333999998</v>
      </c>
      <c r="H2844" s="13">
        <v>49158.914374499996</v>
      </c>
      <c r="I2844" s="13">
        <v>84610.990965300007</v>
      </c>
      <c r="J2844" s="1">
        <v>202</v>
      </c>
      <c r="K2844" s="1">
        <v>2020</v>
      </c>
      <c r="L2844" s="2">
        <v>44032</v>
      </c>
      <c r="N2844" s="17" t="e">
        <f>IF(VLOOKUP(A2844, NHDWaterbody_resolvable_inDWSA!$A$1:$B$165,2,FALSE)&gt;0,"Yes","No")</f>
        <v>#N/A</v>
      </c>
    </row>
    <row r="2845" spans="1:14" x14ac:dyDescent="0.25">
      <c r="A2845" s="1" t="s">
        <v>26</v>
      </c>
      <c r="B2845" s="1">
        <v>359</v>
      </c>
      <c r="C2845" s="1">
        <v>32310000</v>
      </c>
      <c r="E2845" s="13">
        <v>6309.5766601599998</v>
      </c>
      <c r="F2845" s="13">
        <v>328095.5</v>
      </c>
      <c r="G2845" s="13">
        <v>321785.92333999998</v>
      </c>
      <c r="H2845" s="13">
        <v>21194.6465116</v>
      </c>
      <c r="I2845" s="13">
        <v>44378.122534299997</v>
      </c>
      <c r="J2845" s="1">
        <v>202</v>
      </c>
      <c r="K2845" s="1">
        <v>2020</v>
      </c>
      <c r="L2845" s="2">
        <v>44032</v>
      </c>
      <c r="N2845" s="17" t="e">
        <f>IF(VLOOKUP(A2845, NHDWaterbody_resolvable_inDWSA!$A$1:$B$165,2,FALSE)&gt;0,"Yes","No")</f>
        <v>#N/A</v>
      </c>
    </row>
    <row r="2846" spans="1:14" x14ac:dyDescent="0.25">
      <c r="A2846" s="1" t="s">
        <v>22</v>
      </c>
      <c r="B2846" s="1">
        <v>140</v>
      </c>
      <c r="C2846" s="1">
        <v>12600000</v>
      </c>
      <c r="E2846" s="13">
        <v>6309.5766601599998</v>
      </c>
      <c r="F2846" s="13">
        <v>188799.25</v>
      </c>
      <c r="G2846" s="13">
        <v>182489.67334000001</v>
      </c>
      <c r="H2846" s="13">
        <v>15477.476820600001</v>
      </c>
      <c r="I2846" s="13">
        <v>27293.0876732</v>
      </c>
      <c r="J2846" s="1">
        <v>202</v>
      </c>
      <c r="K2846" s="1">
        <v>2020</v>
      </c>
      <c r="L2846" s="2">
        <v>44032</v>
      </c>
      <c r="N2846" s="17" t="e">
        <f>IF(VLOOKUP(A2846, NHDWaterbody_resolvable_inDWSA!$A$1:$B$165,2,FALSE)&gt;0,"Yes","No")</f>
        <v>#N/A</v>
      </c>
    </row>
    <row r="2847" spans="1:14" x14ac:dyDescent="0.25">
      <c r="A2847" s="1" t="s">
        <v>35</v>
      </c>
      <c r="B2847" s="1">
        <v>149</v>
      </c>
      <c r="C2847" s="1">
        <v>13410000</v>
      </c>
      <c r="E2847" s="13">
        <v>6309.5766601599998</v>
      </c>
      <c r="F2847" s="13">
        <v>155596.625</v>
      </c>
      <c r="G2847" s="13">
        <v>149287.04834000001</v>
      </c>
      <c r="H2847" s="13">
        <v>7886.9086848500001</v>
      </c>
      <c r="I2847" s="13">
        <v>14014.967345900001</v>
      </c>
      <c r="J2847" s="1">
        <v>202</v>
      </c>
      <c r="K2847" s="1">
        <v>2020</v>
      </c>
      <c r="L2847" s="2">
        <v>44032</v>
      </c>
      <c r="N2847" s="17" t="e">
        <f>IF(VLOOKUP(A2847, NHDWaterbody_resolvable_inDWSA!$A$1:$B$165,2,FALSE)&gt;0,"Yes","No")</f>
        <v>#N/A</v>
      </c>
    </row>
    <row r="2848" spans="1:14" x14ac:dyDescent="0.25">
      <c r="A2848" s="1" t="s">
        <v>25</v>
      </c>
      <c r="B2848" s="1">
        <v>46</v>
      </c>
      <c r="C2848" s="1">
        <v>4140000</v>
      </c>
      <c r="E2848" s="13">
        <v>6309.5766601599998</v>
      </c>
      <c r="F2848" s="13">
        <v>9036.5009765600007</v>
      </c>
      <c r="G2848" s="13">
        <v>2726.9243164099998</v>
      </c>
      <c r="H2848" s="13">
        <v>6412.51114555</v>
      </c>
      <c r="I2848" s="13">
        <v>488.587936308</v>
      </c>
      <c r="J2848" s="1">
        <v>202</v>
      </c>
      <c r="K2848" s="1">
        <v>2020</v>
      </c>
      <c r="L2848" s="2">
        <v>44032</v>
      </c>
      <c r="N2848" s="17" t="e">
        <f>IF(VLOOKUP(A2848, NHDWaterbody_resolvable_inDWSA!$A$1:$B$165,2,FALSE)&gt;0,"Yes","No")</f>
        <v>#N/A</v>
      </c>
    </row>
    <row r="2849" spans="1:14" x14ac:dyDescent="0.25">
      <c r="A2849" s="1" t="s">
        <v>54</v>
      </c>
      <c r="B2849" s="1">
        <v>49</v>
      </c>
      <c r="C2849" s="1">
        <v>4410000</v>
      </c>
      <c r="E2849" s="13">
        <v>6309.5766601599998</v>
      </c>
      <c r="F2849" s="13">
        <v>6668.0732421900002</v>
      </c>
      <c r="G2849" s="13">
        <v>358.496582031</v>
      </c>
      <c r="H2849" s="13">
        <v>6316.89291693</v>
      </c>
      <c r="I2849" s="13">
        <v>50.688513829999998</v>
      </c>
      <c r="J2849" s="1">
        <v>202</v>
      </c>
      <c r="K2849" s="1">
        <v>2020</v>
      </c>
      <c r="L2849" s="2">
        <v>44032</v>
      </c>
      <c r="N2849" s="17" t="str">
        <f>IF(VLOOKUP(A2849, NHDWaterbody_resolvable_inDWSA!$A$1:$B$165,2,FALSE)&gt;0,"Yes","No")</f>
        <v>Yes</v>
      </c>
    </row>
    <row r="2850" spans="1:14" x14ac:dyDescent="0.25">
      <c r="A2850" s="1" t="s">
        <v>40</v>
      </c>
      <c r="B2850" s="1">
        <v>20</v>
      </c>
      <c r="C2850" s="1">
        <v>1800000</v>
      </c>
      <c r="E2850" s="13">
        <v>6309.5766601599998</v>
      </c>
      <c r="F2850" s="13">
        <v>6309.5766601599998</v>
      </c>
      <c r="G2850" s="13">
        <v>0</v>
      </c>
      <c r="H2850" s="13">
        <v>6309.5766601599998</v>
      </c>
      <c r="I2850" s="13">
        <v>0</v>
      </c>
      <c r="J2850" s="1">
        <v>202</v>
      </c>
      <c r="K2850" s="1">
        <v>2020</v>
      </c>
      <c r="L2850" s="2">
        <v>44032</v>
      </c>
      <c r="N2850" s="17" t="str">
        <f>IF(VLOOKUP(A2850, NHDWaterbody_resolvable_inDWSA!$A$1:$B$165,2,FALSE)&gt;0,"Yes","No")</f>
        <v>Yes</v>
      </c>
    </row>
    <row r="2851" spans="1:14" x14ac:dyDescent="0.25">
      <c r="A2851" s="1" t="s">
        <v>38</v>
      </c>
      <c r="B2851" s="1">
        <v>150</v>
      </c>
      <c r="C2851" s="1">
        <v>13500000</v>
      </c>
      <c r="E2851" s="13">
        <v>6309.5766601599998</v>
      </c>
      <c r="F2851" s="13">
        <v>6309.5766601599998</v>
      </c>
      <c r="G2851" s="13">
        <v>0</v>
      </c>
      <c r="H2851" s="13">
        <v>6309.5766601599998</v>
      </c>
      <c r="I2851" s="13">
        <v>0</v>
      </c>
      <c r="J2851" s="1">
        <v>202</v>
      </c>
      <c r="K2851" s="1">
        <v>2020</v>
      </c>
      <c r="L2851" s="2">
        <v>44032</v>
      </c>
      <c r="N2851" s="17" t="e">
        <f>IF(VLOOKUP(A2851, NHDWaterbody_resolvable_inDWSA!$A$1:$B$165,2,FALSE)&gt;0,"Yes","No")</f>
        <v>#N/A</v>
      </c>
    </row>
    <row r="2852" spans="1:14" x14ac:dyDescent="0.25">
      <c r="A2852" s="1" t="s">
        <v>30</v>
      </c>
      <c r="B2852" s="1">
        <v>563</v>
      </c>
      <c r="C2852" s="1">
        <v>50670000</v>
      </c>
      <c r="E2852" s="13">
        <v>6309.5766601599998</v>
      </c>
      <c r="F2852" s="13">
        <v>6309.5766601599998</v>
      </c>
      <c r="G2852" s="13">
        <v>0</v>
      </c>
      <c r="H2852" s="13">
        <v>6309.5766601599998</v>
      </c>
      <c r="I2852" s="13">
        <v>4.79971333941E-4</v>
      </c>
      <c r="J2852" s="1">
        <v>202</v>
      </c>
      <c r="K2852" s="1">
        <v>2020</v>
      </c>
      <c r="L2852" s="2">
        <v>44032</v>
      </c>
      <c r="N2852" s="17" t="e">
        <f>IF(VLOOKUP(A2852, NHDWaterbody_resolvable_inDWSA!$A$1:$B$165,2,FALSE)&gt;0,"Yes","No")</f>
        <v>#N/A</v>
      </c>
    </row>
    <row r="2853" spans="1:14" x14ac:dyDescent="0.25">
      <c r="A2853" s="1" t="s">
        <v>28</v>
      </c>
      <c r="B2853" s="1">
        <v>120</v>
      </c>
      <c r="C2853" s="1">
        <v>10800000</v>
      </c>
      <c r="E2853" s="13">
        <v>6309.5766601599998</v>
      </c>
      <c r="F2853" s="13">
        <v>6309.5766601599998</v>
      </c>
      <c r="G2853" s="13">
        <v>0</v>
      </c>
      <c r="H2853" s="13">
        <v>6309.5766601599998</v>
      </c>
      <c r="I2853" s="13">
        <v>0</v>
      </c>
      <c r="J2853" s="1">
        <v>202</v>
      </c>
      <c r="K2853" s="1">
        <v>2020</v>
      </c>
      <c r="L2853" s="2">
        <v>44032</v>
      </c>
      <c r="N2853" s="17" t="str">
        <f>IF(VLOOKUP(A2853, NHDWaterbody_resolvable_inDWSA!$A$1:$B$165,2,FALSE)&gt;0,"Yes","No")</f>
        <v>Yes</v>
      </c>
    </row>
    <row r="2854" spans="1:14" x14ac:dyDescent="0.25">
      <c r="A2854" s="1" t="s">
        <v>41</v>
      </c>
      <c r="B2854" s="1">
        <v>37</v>
      </c>
      <c r="C2854" s="1">
        <v>3330000</v>
      </c>
      <c r="E2854" s="13">
        <v>6309.5766601599998</v>
      </c>
      <c r="F2854" s="13">
        <v>6309.5766601599998</v>
      </c>
      <c r="G2854" s="13">
        <v>0</v>
      </c>
      <c r="H2854" s="13">
        <v>6309.5766601599998</v>
      </c>
      <c r="I2854" s="13">
        <v>0</v>
      </c>
      <c r="J2854" s="1">
        <v>202</v>
      </c>
      <c r="K2854" s="1">
        <v>2020</v>
      </c>
      <c r="L2854" s="2">
        <v>44032</v>
      </c>
      <c r="N2854" s="17" t="str">
        <f>IF(VLOOKUP(A2854, NHDWaterbody_resolvable_inDWSA!$A$1:$B$165,2,FALSE)&gt;0,"Yes","No")</f>
        <v>Yes</v>
      </c>
    </row>
    <row r="2855" spans="1:14" x14ac:dyDescent="0.25">
      <c r="A2855" s="1" t="s">
        <v>39</v>
      </c>
      <c r="B2855" s="1">
        <v>37</v>
      </c>
      <c r="C2855" s="1">
        <v>3330000</v>
      </c>
      <c r="E2855" s="13">
        <v>6309.5766601599998</v>
      </c>
      <c r="F2855" s="13">
        <v>6309.5766601599998</v>
      </c>
      <c r="G2855" s="13">
        <v>0</v>
      </c>
      <c r="H2855" s="13">
        <v>6309.5766601599998</v>
      </c>
      <c r="I2855" s="13">
        <v>0</v>
      </c>
      <c r="J2855" s="1">
        <v>202</v>
      </c>
      <c r="K2855" s="1">
        <v>2020</v>
      </c>
      <c r="L2855" s="2">
        <v>44032</v>
      </c>
      <c r="N2855" s="17" t="e">
        <f>IF(VLOOKUP(A2855, NHDWaterbody_resolvable_inDWSA!$A$1:$B$165,2,FALSE)&gt;0,"Yes","No")</f>
        <v>#N/A</v>
      </c>
    </row>
    <row r="2856" spans="1:14" x14ac:dyDescent="0.25">
      <c r="A2856" s="1" t="s">
        <v>24</v>
      </c>
      <c r="B2856" s="1">
        <v>253</v>
      </c>
      <c r="C2856" s="1">
        <v>22770000</v>
      </c>
      <c r="E2856" s="13">
        <v>6309.5766601599998</v>
      </c>
      <c r="F2856" s="13">
        <v>6309.5766601599998</v>
      </c>
      <c r="G2856" s="13">
        <v>0</v>
      </c>
      <c r="H2856" s="13">
        <v>6309.5766601599998</v>
      </c>
      <c r="I2856" s="13">
        <v>0</v>
      </c>
      <c r="J2856" s="1">
        <v>202</v>
      </c>
      <c r="K2856" s="1">
        <v>2020</v>
      </c>
      <c r="L2856" s="2">
        <v>44032</v>
      </c>
      <c r="N2856" s="17" t="str">
        <f>IF(VLOOKUP(A2856, NHDWaterbody_resolvable_inDWSA!$A$1:$B$165,2,FALSE)&gt;0,"Yes","No")</f>
        <v>Yes</v>
      </c>
    </row>
    <row r="2857" spans="1:14" x14ac:dyDescent="0.25">
      <c r="A2857" s="1" t="s">
        <v>45</v>
      </c>
      <c r="B2857" s="1">
        <v>21</v>
      </c>
      <c r="C2857" s="1">
        <v>1890000</v>
      </c>
      <c r="E2857" s="13">
        <v>6309.5766601599998</v>
      </c>
      <c r="F2857" s="13">
        <v>6309.5766601599998</v>
      </c>
      <c r="G2857" s="13">
        <v>0</v>
      </c>
      <c r="H2857" s="13">
        <v>6309.5766601599998</v>
      </c>
      <c r="I2857" s="13">
        <v>0</v>
      </c>
      <c r="J2857" s="1">
        <v>202</v>
      </c>
      <c r="K2857" s="1">
        <v>2020</v>
      </c>
      <c r="L2857" s="2">
        <v>44032</v>
      </c>
      <c r="N2857" s="17" t="str">
        <f>IF(VLOOKUP(A2857, NHDWaterbody_resolvable_inDWSA!$A$1:$B$165,2,FALSE)&gt;0,"Yes","No")</f>
        <v>Yes</v>
      </c>
    </row>
    <row r="2858" spans="1:14" x14ac:dyDescent="0.25">
      <c r="A2858" s="1" t="s">
        <v>23</v>
      </c>
      <c r="B2858" s="1">
        <v>122</v>
      </c>
      <c r="C2858" s="1">
        <v>10980000</v>
      </c>
      <c r="E2858" s="13">
        <v>6309.5766601599998</v>
      </c>
      <c r="F2858" s="13">
        <v>6309.5766601599998</v>
      </c>
      <c r="G2858" s="13">
        <v>0</v>
      </c>
      <c r="H2858" s="13">
        <v>6309.5766601599998</v>
      </c>
      <c r="I2858" s="13">
        <v>0</v>
      </c>
      <c r="J2858" s="1">
        <v>202</v>
      </c>
      <c r="K2858" s="1">
        <v>2020</v>
      </c>
      <c r="L2858" s="2">
        <v>44032</v>
      </c>
      <c r="N2858" s="17" t="e">
        <f>IF(VLOOKUP(A2858, NHDWaterbody_resolvable_inDWSA!$A$1:$B$165,2,FALSE)&gt;0,"Yes","No")</f>
        <v>#N/A</v>
      </c>
    </row>
    <row r="2859" spans="1:14" x14ac:dyDescent="0.25">
      <c r="A2859" s="1" t="s">
        <v>53</v>
      </c>
      <c r="B2859" s="1">
        <v>47</v>
      </c>
      <c r="C2859" s="1">
        <v>4230000</v>
      </c>
      <c r="E2859" s="13">
        <v>6309.5766601599998</v>
      </c>
      <c r="F2859" s="13">
        <v>6309.5766601599998</v>
      </c>
      <c r="G2859" s="13">
        <v>0</v>
      </c>
      <c r="H2859" s="13">
        <v>6309.5766601599998</v>
      </c>
      <c r="I2859" s="13">
        <v>0</v>
      </c>
      <c r="J2859" s="1">
        <v>202</v>
      </c>
      <c r="K2859" s="1">
        <v>2020</v>
      </c>
      <c r="L2859" s="2">
        <v>44032</v>
      </c>
      <c r="N2859" s="17" t="str">
        <f>IF(VLOOKUP(A2859, NHDWaterbody_resolvable_inDWSA!$A$1:$B$165,2,FALSE)&gt;0,"Yes","No")</f>
        <v>Yes</v>
      </c>
    </row>
    <row r="2860" spans="1:14" x14ac:dyDescent="0.25">
      <c r="A2860" s="1" t="s">
        <v>51</v>
      </c>
      <c r="B2860" s="1">
        <v>27</v>
      </c>
      <c r="C2860" s="1">
        <v>2430000</v>
      </c>
      <c r="E2860" s="13">
        <v>6309.5766601599998</v>
      </c>
      <c r="F2860" s="13">
        <v>6309.5766601599998</v>
      </c>
      <c r="G2860" s="13">
        <v>0</v>
      </c>
      <c r="H2860" s="13">
        <v>6309.5766601599998</v>
      </c>
      <c r="I2860" s="13">
        <v>0</v>
      </c>
      <c r="J2860" s="1">
        <v>202</v>
      </c>
      <c r="K2860" s="1">
        <v>2020</v>
      </c>
      <c r="L2860" s="2">
        <v>44032</v>
      </c>
      <c r="N2860" s="17" t="str">
        <f>IF(VLOOKUP(A2860, NHDWaterbody_resolvable_inDWSA!$A$1:$B$165,2,FALSE)&gt;0,"Yes","No")</f>
        <v>Yes</v>
      </c>
    </row>
    <row r="2861" spans="1:14" x14ac:dyDescent="0.25">
      <c r="A2861" s="1" t="s">
        <v>42</v>
      </c>
      <c r="B2861" s="1">
        <v>40</v>
      </c>
      <c r="C2861" s="1">
        <v>3600000</v>
      </c>
      <c r="E2861" s="13">
        <v>6309.5766601599998</v>
      </c>
      <c r="F2861" s="13">
        <v>6309.5766601599998</v>
      </c>
      <c r="G2861" s="13">
        <v>0</v>
      </c>
      <c r="H2861" s="13">
        <v>6309.5766601599998</v>
      </c>
      <c r="I2861" s="13">
        <v>0</v>
      </c>
      <c r="J2861" s="1">
        <v>202</v>
      </c>
      <c r="K2861" s="1">
        <v>2020</v>
      </c>
      <c r="L2861" s="2">
        <v>44032</v>
      </c>
      <c r="N2861" s="17" t="str">
        <f>IF(VLOOKUP(A2861, NHDWaterbody_resolvable_inDWSA!$A$1:$B$165,2,FALSE)&gt;0,"Yes","No")</f>
        <v>Yes</v>
      </c>
    </row>
    <row r="2862" spans="1:14" x14ac:dyDescent="0.25">
      <c r="A2862" s="1" t="s">
        <v>44</v>
      </c>
      <c r="B2862" s="1">
        <v>82</v>
      </c>
      <c r="C2862" s="1">
        <v>7380000</v>
      </c>
      <c r="E2862" s="13">
        <v>6309.5766601599998</v>
      </c>
      <c r="F2862" s="13">
        <v>6309.5766601599998</v>
      </c>
      <c r="G2862" s="13">
        <v>0</v>
      </c>
      <c r="H2862" s="13">
        <v>6309.5766601599998</v>
      </c>
      <c r="I2862" s="13">
        <v>0</v>
      </c>
      <c r="J2862" s="1">
        <v>202</v>
      </c>
      <c r="K2862" s="1">
        <v>2020</v>
      </c>
      <c r="L2862" s="2">
        <v>44032</v>
      </c>
      <c r="N2862" s="17" t="str">
        <f>IF(VLOOKUP(A2862, NHDWaterbody_resolvable_inDWSA!$A$1:$B$165,2,FALSE)&gt;0,"Yes","No")</f>
        <v>Yes</v>
      </c>
    </row>
    <row r="2863" spans="1:14" x14ac:dyDescent="0.25">
      <c r="A2863" s="1" t="s">
        <v>52</v>
      </c>
      <c r="B2863" s="1">
        <v>45</v>
      </c>
      <c r="C2863" s="1">
        <v>4050000</v>
      </c>
      <c r="E2863" s="13">
        <v>6309.5766601599998</v>
      </c>
      <c r="F2863" s="13">
        <v>6309.5766601599998</v>
      </c>
      <c r="G2863" s="13">
        <v>0</v>
      </c>
      <c r="H2863" s="13">
        <v>6309.5766601599998</v>
      </c>
      <c r="I2863" s="13">
        <v>0</v>
      </c>
      <c r="J2863" s="1">
        <v>202</v>
      </c>
      <c r="K2863" s="1">
        <v>2020</v>
      </c>
      <c r="L2863" s="2">
        <v>44032</v>
      </c>
      <c r="N2863" s="17" t="e">
        <f>IF(VLOOKUP(A2863, NHDWaterbody_resolvable_inDWSA!$A$1:$B$165,2,FALSE)&gt;0,"Yes","No")</f>
        <v>#N/A</v>
      </c>
    </row>
    <row r="2864" spans="1:14" x14ac:dyDescent="0.25">
      <c r="A2864" s="1" t="s">
        <v>46</v>
      </c>
      <c r="B2864" s="1">
        <v>13</v>
      </c>
      <c r="C2864" s="1">
        <v>1170000</v>
      </c>
      <c r="E2864" s="13">
        <v>6309.5766601599998</v>
      </c>
      <c r="F2864" s="13">
        <v>6309.5766601599998</v>
      </c>
      <c r="G2864" s="13">
        <v>0</v>
      </c>
      <c r="H2864" s="13">
        <v>6309.5766601599998</v>
      </c>
      <c r="I2864" s="13">
        <v>0</v>
      </c>
      <c r="J2864" s="1">
        <v>202</v>
      </c>
      <c r="K2864" s="1">
        <v>2020</v>
      </c>
      <c r="L2864" s="2">
        <v>44032</v>
      </c>
      <c r="N2864" s="17" t="e">
        <f>IF(VLOOKUP(A2864, NHDWaterbody_resolvable_inDWSA!$A$1:$B$165,2,FALSE)&gt;0,"Yes","No")</f>
        <v>#N/A</v>
      </c>
    </row>
    <row r="2865" spans="1:14" x14ac:dyDescent="0.25">
      <c r="A2865" s="1" t="s">
        <v>16</v>
      </c>
      <c r="B2865" s="1">
        <v>79</v>
      </c>
      <c r="C2865" s="1">
        <v>7110000</v>
      </c>
      <c r="E2865" s="13">
        <v>6309.5766601599998</v>
      </c>
      <c r="F2865" s="13">
        <v>6309.5766601599998</v>
      </c>
      <c r="G2865" s="13">
        <v>0</v>
      </c>
      <c r="H2865" s="13">
        <v>6309.5766601599998</v>
      </c>
      <c r="I2865" s="13">
        <v>0</v>
      </c>
      <c r="J2865" s="1">
        <v>202</v>
      </c>
      <c r="K2865" s="1">
        <v>2020</v>
      </c>
      <c r="L2865" s="2">
        <v>44032</v>
      </c>
      <c r="N2865" s="17" t="str">
        <f>IF(VLOOKUP(A2865, NHDWaterbody_resolvable_inDWSA!$A$1:$B$165,2,FALSE)&gt;0,"Yes","No")</f>
        <v>Yes</v>
      </c>
    </row>
    <row r="2866" spans="1:14" x14ac:dyDescent="0.25">
      <c r="A2866" s="1" t="s">
        <v>43</v>
      </c>
      <c r="B2866" s="1">
        <v>22</v>
      </c>
      <c r="C2866" s="1">
        <v>1980000</v>
      </c>
      <c r="E2866" s="13">
        <v>6309.5766601599998</v>
      </c>
      <c r="F2866" s="13">
        <v>6309.5766601599998</v>
      </c>
      <c r="G2866" s="13">
        <v>0</v>
      </c>
      <c r="H2866" s="13">
        <v>6309.5766601599998</v>
      </c>
      <c r="I2866" s="13">
        <v>0</v>
      </c>
      <c r="J2866" s="1">
        <v>202</v>
      </c>
      <c r="K2866" s="1">
        <v>2020</v>
      </c>
      <c r="L2866" s="2">
        <v>44032</v>
      </c>
      <c r="N2866" s="17" t="e">
        <f>IF(VLOOKUP(A2866, NHDWaterbody_resolvable_inDWSA!$A$1:$B$165,2,FALSE)&gt;0,"Yes","No")</f>
        <v>#N/A</v>
      </c>
    </row>
    <row r="2867" spans="1:14" x14ac:dyDescent="0.25">
      <c r="A2867" s="1" t="s">
        <v>48</v>
      </c>
      <c r="B2867" s="1">
        <v>45</v>
      </c>
      <c r="C2867" s="1">
        <v>4050000</v>
      </c>
      <c r="E2867" s="13">
        <v>6309.5766601599998</v>
      </c>
      <c r="F2867" s="13">
        <v>6309.5766601599998</v>
      </c>
      <c r="G2867" s="13">
        <v>0</v>
      </c>
      <c r="H2867" s="13">
        <v>6309.5766601599998</v>
      </c>
      <c r="I2867" s="13">
        <v>0</v>
      </c>
      <c r="J2867" s="1">
        <v>202</v>
      </c>
      <c r="K2867" s="1">
        <v>2020</v>
      </c>
      <c r="L2867" s="2">
        <v>44032</v>
      </c>
      <c r="N2867" s="17" t="str">
        <f>IF(VLOOKUP(A2867, NHDWaterbody_resolvable_inDWSA!$A$1:$B$165,2,FALSE)&gt;0,"Yes","No")</f>
        <v>Yes</v>
      </c>
    </row>
    <row r="2868" spans="1:14" x14ac:dyDescent="0.25">
      <c r="A2868" s="1" t="s">
        <v>33</v>
      </c>
      <c r="B2868" s="1">
        <v>233</v>
      </c>
      <c r="C2868" s="1">
        <v>20970000</v>
      </c>
      <c r="E2868" s="13">
        <v>6309.5766601599998</v>
      </c>
      <c r="F2868" s="13">
        <v>6309.5766601599998</v>
      </c>
      <c r="G2868" s="13">
        <v>0</v>
      </c>
      <c r="H2868" s="13">
        <v>6309.5766601599998</v>
      </c>
      <c r="I2868" s="13">
        <v>0</v>
      </c>
      <c r="J2868" s="1">
        <v>202</v>
      </c>
      <c r="K2868" s="1">
        <v>2020</v>
      </c>
      <c r="L2868" s="2">
        <v>44032</v>
      </c>
      <c r="N2868" s="17" t="str">
        <f>IF(VLOOKUP(A2868, NHDWaterbody_resolvable_inDWSA!$A$1:$B$165,2,FALSE)&gt;0,"Yes","No")</f>
        <v>Yes</v>
      </c>
    </row>
    <row r="2869" spans="1:14" x14ac:dyDescent="0.25">
      <c r="A2869" s="1" t="s">
        <v>32</v>
      </c>
      <c r="B2869" s="1">
        <v>140</v>
      </c>
      <c r="C2869" s="1">
        <v>12600000</v>
      </c>
      <c r="E2869" s="13">
        <v>6309.5766601599998</v>
      </c>
      <c r="F2869" s="13">
        <v>6309.5766601599998</v>
      </c>
      <c r="G2869" s="13">
        <v>0</v>
      </c>
      <c r="H2869" s="13">
        <v>6309.5766601599998</v>
      </c>
      <c r="I2869" s="13">
        <v>0</v>
      </c>
      <c r="J2869" s="1">
        <v>202</v>
      </c>
      <c r="K2869" s="1">
        <v>2020</v>
      </c>
      <c r="L2869" s="2">
        <v>44032</v>
      </c>
      <c r="N2869" s="17" t="e">
        <f>IF(VLOOKUP(A2869, NHDWaterbody_resolvable_inDWSA!$A$1:$B$165,2,FALSE)&gt;0,"Yes","No")</f>
        <v>#N/A</v>
      </c>
    </row>
    <row r="2870" spans="1:14" x14ac:dyDescent="0.25">
      <c r="A2870" s="1" t="s">
        <v>36</v>
      </c>
      <c r="B2870" s="1">
        <v>117</v>
      </c>
      <c r="C2870" s="1">
        <v>10530000</v>
      </c>
      <c r="E2870" s="13">
        <v>6309.5766601599998</v>
      </c>
      <c r="F2870" s="13">
        <v>6309.5766601599998</v>
      </c>
      <c r="G2870" s="13">
        <v>0</v>
      </c>
      <c r="H2870" s="13">
        <v>6309.5766601599998</v>
      </c>
      <c r="I2870" s="13">
        <v>0</v>
      </c>
      <c r="J2870" s="1">
        <v>202</v>
      </c>
      <c r="K2870" s="1">
        <v>2020</v>
      </c>
      <c r="L2870" s="2">
        <v>44032</v>
      </c>
      <c r="N2870" s="17" t="e">
        <f>IF(VLOOKUP(A2870, NHDWaterbody_resolvable_inDWSA!$A$1:$B$165,2,FALSE)&gt;0,"Yes","No")</f>
        <v>#N/A</v>
      </c>
    </row>
    <row r="2871" spans="1:14" x14ac:dyDescent="0.25">
      <c r="A2871" s="1" t="s">
        <v>13</v>
      </c>
      <c r="B2871" s="1">
        <v>16</v>
      </c>
      <c r="C2871" s="1">
        <v>1440000</v>
      </c>
      <c r="E2871" s="13">
        <v>691831.1875</v>
      </c>
      <c r="F2871" s="13">
        <v>6854886</v>
      </c>
      <c r="G2871" s="13">
        <v>6163054.8125</v>
      </c>
      <c r="H2871" s="13">
        <v>3732372.02734</v>
      </c>
      <c r="I2871" s="13">
        <v>1881781.92044</v>
      </c>
      <c r="J2871" s="1">
        <v>201</v>
      </c>
      <c r="K2871" s="1">
        <v>2020</v>
      </c>
      <c r="L2871" s="2">
        <v>44031</v>
      </c>
      <c r="N2871" s="17" t="e">
        <f>IF(VLOOKUP(A2871, NHDWaterbody_resolvable_inDWSA!$A$1:$B$165,2,FALSE)&gt;0,"Yes","No")</f>
        <v>#N/A</v>
      </c>
    </row>
    <row r="2872" spans="1:14" x14ac:dyDescent="0.25">
      <c r="A2872" s="1" t="s">
        <v>20</v>
      </c>
      <c r="B2872" s="1">
        <v>2572</v>
      </c>
      <c r="C2872" s="1">
        <v>231480000</v>
      </c>
      <c r="E2872" s="13">
        <v>6309.5766601599998</v>
      </c>
      <c r="F2872" s="13">
        <v>5807646.5</v>
      </c>
      <c r="G2872" s="13">
        <v>5801336.9233400002</v>
      </c>
      <c r="H2872" s="13">
        <v>1340887.3044400001</v>
      </c>
      <c r="I2872" s="13">
        <v>811558.02544</v>
      </c>
      <c r="J2872" s="1">
        <v>201</v>
      </c>
      <c r="K2872" s="1">
        <v>2020</v>
      </c>
      <c r="L2872" s="2">
        <v>44031</v>
      </c>
      <c r="N2872" s="17" t="e">
        <f>IF(VLOOKUP(A2872, NHDWaterbody_resolvable_inDWSA!$A$1:$B$165,2,FALSE)&gt;0,"Yes","No")</f>
        <v>#N/A</v>
      </c>
    </row>
    <row r="2873" spans="1:14" x14ac:dyDescent="0.25">
      <c r="A2873" s="1" t="s">
        <v>49</v>
      </c>
      <c r="B2873" s="1">
        <v>124</v>
      </c>
      <c r="C2873" s="1">
        <v>11160000</v>
      </c>
      <c r="E2873" s="13">
        <v>34994.53125</v>
      </c>
      <c r="F2873" s="13">
        <v>2754230.5</v>
      </c>
      <c r="G2873" s="13">
        <v>2719235.96875</v>
      </c>
      <c r="H2873" s="13">
        <v>1146623.57485</v>
      </c>
      <c r="I2873" s="13">
        <v>573427.50072400004</v>
      </c>
      <c r="J2873" s="1">
        <v>201</v>
      </c>
      <c r="K2873" s="1">
        <v>2020</v>
      </c>
      <c r="L2873" s="2">
        <v>44031</v>
      </c>
      <c r="N2873" s="17" t="str">
        <f>IF(VLOOKUP(A2873, NHDWaterbody_resolvable_inDWSA!$A$1:$B$165,2,FALSE)&gt;0,"Yes","No")</f>
        <v>Yes</v>
      </c>
    </row>
    <row r="2874" spans="1:14" x14ac:dyDescent="0.25">
      <c r="A2874" s="1" t="s">
        <v>34</v>
      </c>
      <c r="B2874" s="1">
        <v>34</v>
      </c>
      <c r="C2874" s="1">
        <v>3060000</v>
      </c>
      <c r="E2874" s="13">
        <v>75857.78125</v>
      </c>
      <c r="F2874" s="13">
        <v>2147831.75</v>
      </c>
      <c r="G2874" s="13">
        <v>2071973.96875</v>
      </c>
      <c r="H2874" s="13">
        <v>933249.01102900004</v>
      </c>
      <c r="I2874" s="13">
        <v>518294.41775700002</v>
      </c>
      <c r="J2874" s="1">
        <v>201</v>
      </c>
      <c r="K2874" s="1">
        <v>2020</v>
      </c>
      <c r="L2874" s="2">
        <v>44031</v>
      </c>
      <c r="N2874" s="17" t="str">
        <f>IF(VLOOKUP(A2874, NHDWaterbody_resolvable_inDWSA!$A$1:$B$165,2,FALSE)&gt;0,"Yes","No")</f>
        <v>Yes</v>
      </c>
    </row>
    <row r="2875" spans="1:14" x14ac:dyDescent="0.25">
      <c r="A2875" s="1" t="s">
        <v>14</v>
      </c>
      <c r="B2875" s="1">
        <v>119</v>
      </c>
      <c r="C2875" s="1">
        <v>10710000</v>
      </c>
      <c r="E2875" s="13">
        <v>6309.5766601599998</v>
      </c>
      <c r="F2875" s="13">
        <v>2466040.5</v>
      </c>
      <c r="G2875" s="13">
        <v>2459730.9233400002</v>
      </c>
      <c r="H2875" s="13">
        <v>510547.40628699999</v>
      </c>
      <c r="I2875" s="13">
        <v>531383.63881000003</v>
      </c>
      <c r="J2875" s="1">
        <v>201</v>
      </c>
      <c r="K2875" s="1">
        <v>2020</v>
      </c>
      <c r="L2875" s="2">
        <v>44031</v>
      </c>
      <c r="N2875" s="17" t="e">
        <f>IF(VLOOKUP(A2875, NHDWaterbody_resolvable_inDWSA!$A$1:$B$165,2,FALSE)&gt;0,"Yes","No")</f>
        <v>#N/A</v>
      </c>
    </row>
    <row r="2876" spans="1:14" x14ac:dyDescent="0.25">
      <c r="A2876" s="1" t="s">
        <v>18</v>
      </c>
      <c r="B2876" s="1">
        <v>181</v>
      </c>
      <c r="C2876" s="1">
        <v>16290000</v>
      </c>
      <c r="E2876" s="13">
        <v>6309.5766601599998</v>
      </c>
      <c r="F2876" s="13">
        <v>2032358.625</v>
      </c>
      <c r="G2876" s="13">
        <v>2026049.04834</v>
      </c>
      <c r="H2876" s="13">
        <v>494384.59551200003</v>
      </c>
      <c r="I2876" s="13">
        <v>548659.79195900005</v>
      </c>
      <c r="J2876" s="1">
        <v>201</v>
      </c>
      <c r="K2876" s="1">
        <v>2020</v>
      </c>
      <c r="L2876" s="2">
        <v>44031</v>
      </c>
      <c r="N2876" s="17" t="e">
        <f>IF(VLOOKUP(A2876, NHDWaterbody_resolvable_inDWSA!$A$1:$B$165,2,FALSE)&gt;0,"Yes","No")</f>
        <v>#N/A</v>
      </c>
    </row>
    <row r="2877" spans="1:14" x14ac:dyDescent="0.25">
      <c r="A2877" s="1" t="s">
        <v>21</v>
      </c>
      <c r="B2877" s="1">
        <v>2644</v>
      </c>
      <c r="C2877" s="1">
        <v>237960000</v>
      </c>
      <c r="E2877" s="13">
        <v>6309.5766601599998</v>
      </c>
      <c r="F2877" s="13">
        <v>4528977.5</v>
      </c>
      <c r="G2877" s="13">
        <v>4522667.9233400002</v>
      </c>
      <c r="H2877" s="13">
        <v>290751.472335</v>
      </c>
      <c r="I2877" s="13">
        <v>481218.39361299999</v>
      </c>
      <c r="J2877" s="1">
        <v>201</v>
      </c>
      <c r="K2877" s="1">
        <v>2020</v>
      </c>
      <c r="L2877" s="2">
        <v>44031</v>
      </c>
      <c r="N2877" s="17" t="e">
        <f>IF(VLOOKUP(A2877, NHDWaterbody_resolvable_inDWSA!$A$1:$B$165,2,FALSE)&gt;0,"Yes","No")</f>
        <v>#N/A</v>
      </c>
    </row>
    <row r="2878" spans="1:14" x14ac:dyDescent="0.25">
      <c r="A2878" s="1" t="s">
        <v>50</v>
      </c>
      <c r="B2878" s="1">
        <v>61</v>
      </c>
      <c r="C2878" s="1">
        <v>5490000</v>
      </c>
      <c r="E2878" s="13">
        <v>6309.5766601599998</v>
      </c>
      <c r="F2878" s="13">
        <v>1380384.625</v>
      </c>
      <c r="G2878" s="13">
        <v>1374075.04834</v>
      </c>
      <c r="H2878" s="13">
        <v>228580.18445</v>
      </c>
      <c r="I2878" s="13">
        <v>285450.40490099997</v>
      </c>
      <c r="J2878" s="1">
        <v>201</v>
      </c>
      <c r="K2878" s="1">
        <v>2020</v>
      </c>
      <c r="L2878" s="2">
        <v>44031</v>
      </c>
      <c r="N2878" s="17" t="e">
        <f>IF(VLOOKUP(A2878, NHDWaterbody_resolvable_inDWSA!$A$1:$B$165,2,FALSE)&gt;0,"Yes","No")</f>
        <v>#N/A</v>
      </c>
    </row>
    <row r="2879" spans="1:14" x14ac:dyDescent="0.25">
      <c r="A2879" s="1" t="s">
        <v>37</v>
      </c>
      <c r="B2879" s="1">
        <v>142</v>
      </c>
      <c r="C2879" s="1">
        <v>12780000</v>
      </c>
      <c r="E2879" s="13">
        <v>6309.5766601599998</v>
      </c>
      <c r="F2879" s="13">
        <v>794328.375</v>
      </c>
      <c r="G2879" s="13">
        <v>788018.79833999998</v>
      </c>
      <c r="H2879" s="13">
        <v>209250.90502899999</v>
      </c>
      <c r="I2879" s="13">
        <v>201994.576157</v>
      </c>
      <c r="J2879" s="1">
        <v>201</v>
      </c>
      <c r="K2879" s="1">
        <v>2020</v>
      </c>
      <c r="L2879" s="2">
        <v>44031</v>
      </c>
      <c r="N2879" s="17" t="e">
        <f>IF(VLOOKUP(A2879, NHDWaterbody_resolvable_inDWSA!$A$1:$B$165,2,FALSE)&gt;0,"Yes","No")</f>
        <v>#N/A</v>
      </c>
    </row>
    <row r="2880" spans="1:14" x14ac:dyDescent="0.25">
      <c r="A2880" s="1" t="s">
        <v>17</v>
      </c>
      <c r="B2880" s="1">
        <v>893</v>
      </c>
      <c r="C2880" s="1">
        <v>80370000</v>
      </c>
      <c r="E2880" s="13">
        <v>6309.5766601599998</v>
      </c>
      <c r="F2880" s="13">
        <v>1770109.5</v>
      </c>
      <c r="G2880" s="13">
        <v>1763799.92334</v>
      </c>
      <c r="H2880" s="13">
        <v>156072.364615</v>
      </c>
      <c r="I2880" s="13">
        <v>193745.53836100001</v>
      </c>
      <c r="J2880" s="1">
        <v>201</v>
      </c>
      <c r="K2880" s="1">
        <v>2020</v>
      </c>
      <c r="L2880" s="2">
        <v>44031</v>
      </c>
      <c r="N2880" s="17" t="e">
        <f>IF(VLOOKUP(A2880, NHDWaterbody_resolvable_inDWSA!$A$1:$B$165,2,FALSE)&gt;0,"Yes","No")</f>
        <v>#N/A</v>
      </c>
    </row>
    <row r="2881" spans="1:14" x14ac:dyDescent="0.25">
      <c r="A2881" s="1" t="s">
        <v>47</v>
      </c>
      <c r="B2881" s="1">
        <v>30</v>
      </c>
      <c r="C2881" s="1">
        <v>2700000</v>
      </c>
      <c r="E2881" s="13">
        <v>6309.5766601599998</v>
      </c>
      <c r="F2881" s="13">
        <v>602559.875</v>
      </c>
      <c r="G2881" s="13">
        <v>596250.29833999998</v>
      </c>
      <c r="H2881" s="13">
        <v>135556.00524100001</v>
      </c>
      <c r="I2881" s="13">
        <v>161806.028464</v>
      </c>
      <c r="J2881" s="1">
        <v>201</v>
      </c>
      <c r="K2881" s="1">
        <v>2020</v>
      </c>
      <c r="L2881" s="2">
        <v>44031</v>
      </c>
      <c r="N2881" s="17" t="e">
        <f>IF(VLOOKUP(A2881, NHDWaterbody_resolvable_inDWSA!$A$1:$B$165,2,FALSE)&gt;0,"Yes","No")</f>
        <v>#N/A</v>
      </c>
    </row>
    <row r="2882" spans="1:14" x14ac:dyDescent="0.25">
      <c r="A2882" s="1" t="s">
        <v>31</v>
      </c>
      <c r="B2882" s="1">
        <v>117</v>
      </c>
      <c r="C2882" s="1">
        <v>10530000</v>
      </c>
      <c r="E2882" s="13">
        <v>6309.5766601599998</v>
      </c>
      <c r="F2882" s="13">
        <v>570164.3125</v>
      </c>
      <c r="G2882" s="13">
        <v>563854.73583999998</v>
      </c>
      <c r="H2882" s="13">
        <v>116163.04232199999</v>
      </c>
      <c r="I2882" s="13">
        <v>141700.94836899999</v>
      </c>
      <c r="J2882" s="1">
        <v>201</v>
      </c>
      <c r="K2882" s="1">
        <v>2020</v>
      </c>
      <c r="L2882" s="2">
        <v>44031</v>
      </c>
      <c r="N2882" s="17" t="e">
        <f>IF(VLOOKUP(A2882, NHDWaterbody_resolvable_inDWSA!$A$1:$B$165,2,FALSE)&gt;0,"Yes","No")</f>
        <v>#N/A</v>
      </c>
    </row>
    <row r="2883" spans="1:14" x14ac:dyDescent="0.25">
      <c r="A2883" s="1" t="s">
        <v>27</v>
      </c>
      <c r="B2883" s="1">
        <v>279</v>
      </c>
      <c r="C2883" s="1">
        <v>25110000</v>
      </c>
      <c r="E2883" s="13">
        <v>6309.5766601599998</v>
      </c>
      <c r="F2883" s="13">
        <v>963829.4375</v>
      </c>
      <c r="G2883" s="13">
        <v>957519.86083999998</v>
      </c>
      <c r="H2883" s="13">
        <v>102981.522029</v>
      </c>
      <c r="I2883" s="13">
        <v>166857.97244000001</v>
      </c>
      <c r="J2883" s="1">
        <v>201</v>
      </c>
      <c r="K2883" s="1">
        <v>2020</v>
      </c>
      <c r="L2883" s="2">
        <v>44031</v>
      </c>
      <c r="N2883" s="17" t="e">
        <f>IF(VLOOKUP(A2883, NHDWaterbody_resolvable_inDWSA!$A$1:$B$165,2,FALSE)&gt;0,"Yes","No")</f>
        <v>#N/A</v>
      </c>
    </row>
    <row r="2884" spans="1:14" x14ac:dyDescent="0.25">
      <c r="A2884" s="1" t="s">
        <v>15</v>
      </c>
      <c r="B2884" s="1">
        <v>1160</v>
      </c>
      <c r="C2884" s="1">
        <v>104400000</v>
      </c>
      <c r="E2884" s="13">
        <v>6309.5766601599998</v>
      </c>
      <c r="F2884" s="13">
        <v>887156.375</v>
      </c>
      <c r="G2884" s="13">
        <v>880846.79833999998</v>
      </c>
      <c r="H2884" s="13">
        <v>54597.494425600002</v>
      </c>
      <c r="I2884" s="13">
        <v>121104.12680500001</v>
      </c>
      <c r="J2884" s="1">
        <v>201</v>
      </c>
      <c r="K2884" s="1">
        <v>2020</v>
      </c>
      <c r="L2884" s="2">
        <v>44031</v>
      </c>
      <c r="N2884" s="17" t="e">
        <f>IF(VLOOKUP(A2884, NHDWaterbody_resolvable_inDWSA!$A$1:$B$165,2,FALSE)&gt;0,"Yes","No")</f>
        <v>#N/A</v>
      </c>
    </row>
    <row r="2885" spans="1:14" x14ac:dyDescent="0.25">
      <c r="A2885" s="1" t="s">
        <v>22</v>
      </c>
      <c r="B2885" s="1">
        <v>140</v>
      </c>
      <c r="C2885" s="1">
        <v>12600000</v>
      </c>
      <c r="E2885" s="13">
        <v>6309.5766601599998</v>
      </c>
      <c r="F2885" s="13">
        <v>346737</v>
      </c>
      <c r="G2885" s="13">
        <v>340427.42333999998</v>
      </c>
      <c r="H2885" s="13">
        <v>38285.649148999997</v>
      </c>
      <c r="I2885" s="13">
        <v>70703.0369909</v>
      </c>
      <c r="J2885" s="1">
        <v>201</v>
      </c>
      <c r="K2885" s="1">
        <v>2020</v>
      </c>
      <c r="L2885" s="2">
        <v>44031</v>
      </c>
      <c r="N2885" s="17" t="e">
        <f>IF(VLOOKUP(A2885, NHDWaterbody_resolvable_inDWSA!$A$1:$B$165,2,FALSE)&gt;0,"Yes","No")</f>
        <v>#N/A</v>
      </c>
    </row>
    <row r="2886" spans="1:14" x14ac:dyDescent="0.25">
      <c r="A2886" s="1" t="s">
        <v>46</v>
      </c>
      <c r="B2886" s="1">
        <v>12</v>
      </c>
      <c r="C2886" s="1">
        <v>1080000</v>
      </c>
      <c r="E2886" s="13">
        <v>6309.5766601599998</v>
      </c>
      <c r="F2886" s="13">
        <v>73790.4296875</v>
      </c>
      <c r="G2886" s="13">
        <v>67480.853027300007</v>
      </c>
      <c r="H2886" s="13">
        <v>26505.223266600002</v>
      </c>
      <c r="I2886" s="13">
        <v>21181.7217007</v>
      </c>
      <c r="J2886" s="1">
        <v>201</v>
      </c>
      <c r="K2886" s="1">
        <v>2020</v>
      </c>
      <c r="L2886" s="2">
        <v>44031</v>
      </c>
      <c r="N2886" s="17" t="e">
        <f>IF(VLOOKUP(A2886, NHDWaterbody_resolvable_inDWSA!$A$1:$B$165,2,FALSE)&gt;0,"Yes","No")</f>
        <v>#N/A</v>
      </c>
    </row>
    <row r="2887" spans="1:14" x14ac:dyDescent="0.25">
      <c r="A2887" s="1" t="s">
        <v>19</v>
      </c>
      <c r="B2887" s="1">
        <v>36</v>
      </c>
      <c r="C2887" s="1">
        <v>3240000</v>
      </c>
      <c r="E2887" s="13">
        <v>6309.5766601599998</v>
      </c>
      <c r="F2887" s="13">
        <v>183653.90625</v>
      </c>
      <c r="G2887" s="13">
        <v>177344.32959000001</v>
      </c>
      <c r="H2887" s="13">
        <v>19347.1939155</v>
      </c>
      <c r="I2887" s="13">
        <v>38665.270695599997</v>
      </c>
      <c r="J2887" s="1">
        <v>201</v>
      </c>
      <c r="K2887" s="1">
        <v>2020</v>
      </c>
      <c r="L2887" s="2">
        <v>44031</v>
      </c>
      <c r="N2887" s="17" t="e">
        <f>IF(VLOOKUP(A2887, NHDWaterbody_resolvable_inDWSA!$A$1:$B$165,2,FALSE)&gt;0,"Yes","No")</f>
        <v>#N/A</v>
      </c>
    </row>
    <row r="2888" spans="1:14" x14ac:dyDescent="0.25">
      <c r="A2888" s="1" t="s">
        <v>36</v>
      </c>
      <c r="B2888" s="1">
        <v>131</v>
      </c>
      <c r="C2888" s="1">
        <v>11790000</v>
      </c>
      <c r="E2888" s="13">
        <v>6309.5766601599998</v>
      </c>
      <c r="F2888" s="13">
        <v>469894.28125</v>
      </c>
      <c r="G2888" s="13">
        <v>463584.70458999998</v>
      </c>
      <c r="H2888" s="13">
        <v>17269.540348400002</v>
      </c>
      <c r="I2888" s="13">
        <v>54885.336526599996</v>
      </c>
      <c r="J2888" s="1">
        <v>201</v>
      </c>
      <c r="K2888" s="1">
        <v>2020</v>
      </c>
      <c r="L2888" s="2">
        <v>44031</v>
      </c>
      <c r="N2888" s="17" t="e">
        <f>IF(VLOOKUP(A2888, NHDWaterbody_resolvable_inDWSA!$A$1:$B$165,2,FALSE)&gt;0,"Yes","No")</f>
        <v>#N/A</v>
      </c>
    </row>
    <row r="2889" spans="1:14" x14ac:dyDescent="0.25">
      <c r="A2889" s="1" t="s">
        <v>24</v>
      </c>
      <c r="B2889" s="1">
        <v>260</v>
      </c>
      <c r="C2889" s="1">
        <v>23400000</v>
      </c>
      <c r="E2889" s="13">
        <v>6309.5766601599998</v>
      </c>
      <c r="F2889" s="13">
        <v>839460.4375</v>
      </c>
      <c r="G2889" s="13">
        <v>833150.86083999998</v>
      </c>
      <c r="H2889" s="13">
        <v>14788.2485934</v>
      </c>
      <c r="I2889" s="13">
        <v>64764.3578127</v>
      </c>
      <c r="J2889" s="1">
        <v>201</v>
      </c>
      <c r="K2889" s="1">
        <v>2020</v>
      </c>
      <c r="L2889" s="2">
        <v>44031</v>
      </c>
      <c r="N2889" s="17" t="str">
        <f>IF(VLOOKUP(A2889, NHDWaterbody_resolvable_inDWSA!$A$1:$B$165,2,FALSE)&gt;0,"Yes","No")</f>
        <v>Yes</v>
      </c>
    </row>
    <row r="2890" spans="1:14" x14ac:dyDescent="0.25">
      <c r="A2890" s="1" t="s">
        <v>26</v>
      </c>
      <c r="B2890" s="1">
        <v>355</v>
      </c>
      <c r="C2890" s="1">
        <v>31950000</v>
      </c>
      <c r="E2890" s="13">
        <v>6309.5766601599998</v>
      </c>
      <c r="F2890" s="13">
        <v>293765.0625</v>
      </c>
      <c r="G2890" s="13">
        <v>287455.48583999998</v>
      </c>
      <c r="H2890" s="13">
        <v>14505.982972100001</v>
      </c>
      <c r="I2890" s="13">
        <v>31663.016678399999</v>
      </c>
      <c r="J2890" s="1">
        <v>201</v>
      </c>
      <c r="K2890" s="1">
        <v>2020</v>
      </c>
      <c r="L2890" s="2">
        <v>44031</v>
      </c>
      <c r="N2890" s="17" t="e">
        <f>IF(VLOOKUP(A2890, NHDWaterbody_resolvable_inDWSA!$A$1:$B$165,2,FALSE)&gt;0,"Yes","No")</f>
        <v>#N/A</v>
      </c>
    </row>
    <row r="2891" spans="1:14" x14ac:dyDescent="0.25">
      <c r="A2891" s="1" t="s">
        <v>54</v>
      </c>
      <c r="B2891" s="1">
        <v>61</v>
      </c>
      <c r="C2891" s="1">
        <v>5490000</v>
      </c>
      <c r="E2891" s="13">
        <v>6309.5766601599998</v>
      </c>
      <c r="F2891" s="13">
        <v>39084.1132813</v>
      </c>
      <c r="G2891" s="13">
        <v>32774.5366211</v>
      </c>
      <c r="H2891" s="13">
        <v>7894.8718381799999</v>
      </c>
      <c r="I2891" s="13">
        <v>5631.8550671900002</v>
      </c>
      <c r="J2891" s="1">
        <v>201</v>
      </c>
      <c r="K2891" s="1">
        <v>2020</v>
      </c>
      <c r="L2891" s="2">
        <v>44031</v>
      </c>
      <c r="N2891" s="17" t="str">
        <f>IF(VLOOKUP(A2891, NHDWaterbody_resolvable_inDWSA!$A$1:$B$165,2,FALSE)&gt;0,"Yes","No")</f>
        <v>Yes</v>
      </c>
    </row>
    <row r="2892" spans="1:14" x14ac:dyDescent="0.25">
      <c r="A2892" s="1" t="s">
        <v>38</v>
      </c>
      <c r="B2892" s="1">
        <v>170</v>
      </c>
      <c r="C2892" s="1">
        <v>15300000</v>
      </c>
      <c r="E2892" s="13">
        <v>6309.5766601599998</v>
      </c>
      <c r="F2892" s="13">
        <v>20701.4238281</v>
      </c>
      <c r="G2892" s="13">
        <v>14391.847168</v>
      </c>
      <c r="H2892" s="13">
        <v>6552.2855612399999</v>
      </c>
      <c r="I2892" s="13">
        <v>1600.35999096</v>
      </c>
      <c r="J2892" s="1">
        <v>201</v>
      </c>
      <c r="K2892" s="1">
        <v>2020</v>
      </c>
      <c r="L2892" s="2">
        <v>44031</v>
      </c>
      <c r="N2892" s="17" t="e">
        <f>IF(VLOOKUP(A2892, NHDWaterbody_resolvable_inDWSA!$A$1:$B$165,2,FALSE)&gt;0,"Yes","No")</f>
        <v>#N/A</v>
      </c>
    </row>
    <row r="2893" spans="1:14" x14ac:dyDescent="0.25">
      <c r="A2893" s="1" t="s">
        <v>40</v>
      </c>
      <c r="B2893" s="1">
        <v>23</v>
      </c>
      <c r="C2893" s="1">
        <v>2070000</v>
      </c>
      <c r="E2893" s="13">
        <v>6309.5766601599998</v>
      </c>
      <c r="F2893" s="13">
        <v>6309.5766601599998</v>
      </c>
      <c r="G2893" s="13">
        <v>0</v>
      </c>
      <c r="H2893" s="13">
        <v>6309.5766601599998</v>
      </c>
      <c r="I2893" s="13">
        <v>0</v>
      </c>
      <c r="J2893" s="1">
        <v>201</v>
      </c>
      <c r="K2893" s="1">
        <v>2020</v>
      </c>
      <c r="L2893" s="2">
        <v>44031</v>
      </c>
      <c r="N2893" s="17" t="str">
        <f>IF(VLOOKUP(A2893, NHDWaterbody_resolvable_inDWSA!$A$1:$B$165,2,FALSE)&gt;0,"Yes","No")</f>
        <v>Yes</v>
      </c>
    </row>
    <row r="2894" spans="1:14" x14ac:dyDescent="0.25">
      <c r="A2894" s="1" t="s">
        <v>30</v>
      </c>
      <c r="B2894" s="1">
        <v>574</v>
      </c>
      <c r="C2894" s="1">
        <v>51660000</v>
      </c>
      <c r="E2894" s="13">
        <v>6309.5766601599998</v>
      </c>
      <c r="F2894" s="13">
        <v>6309.5766601599998</v>
      </c>
      <c r="G2894" s="13">
        <v>0</v>
      </c>
      <c r="H2894" s="13">
        <v>6309.5766601599998</v>
      </c>
      <c r="I2894" s="13">
        <v>5.0910386760700003E-4</v>
      </c>
      <c r="J2894" s="1">
        <v>201</v>
      </c>
      <c r="K2894" s="1">
        <v>2020</v>
      </c>
      <c r="L2894" s="2">
        <v>44031</v>
      </c>
      <c r="N2894" s="17" t="e">
        <f>IF(VLOOKUP(A2894, NHDWaterbody_resolvable_inDWSA!$A$1:$B$165,2,FALSE)&gt;0,"Yes","No")</f>
        <v>#N/A</v>
      </c>
    </row>
    <row r="2895" spans="1:14" x14ac:dyDescent="0.25">
      <c r="A2895" s="1" t="s">
        <v>35</v>
      </c>
      <c r="B2895" s="1">
        <v>150</v>
      </c>
      <c r="C2895" s="1">
        <v>13500000</v>
      </c>
      <c r="E2895" s="13">
        <v>6309.5766601599998</v>
      </c>
      <c r="F2895" s="13">
        <v>6309.5766601599998</v>
      </c>
      <c r="G2895" s="13">
        <v>0</v>
      </c>
      <c r="H2895" s="13">
        <v>6309.5766601599998</v>
      </c>
      <c r="I2895" s="13">
        <v>0</v>
      </c>
      <c r="J2895" s="1">
        <v>201</v>
      </c>
      <c r="K2895" s="1">
        <v>2020</v>
      </c>
      <c r="L2895" s="2">
        <v>44031</v>
      </c>
      <c r="N2895" s="17" t="e">
        <f>IF(VLOOKUP(A2895, NHDWaterbody_resolvable_inDWSA!$A$1:$B$165,2,FALSE)&gt;0,"Yes","No")</f>
        <v>#N/A</v>
      </c>
    </row>
    <row r="2896" spans="1:14" x14ac:dyDescent="0.25">
      <c r="A2896" s="1" t="s">
        <v>28</v>
      </c>
      <c r="B2896" s="1">
        <v>125</v>
      </c>
      <c r="C2896" s="1">
        <v>11250000</v>
      </c>
      <c r="E2896" s="13">
        <v>6309.5766601599998</v>
      </c>
      <c r="F2896" s="13">
        <v>6309.5766601599998</v>
      </c>
      <c r="G2896" s="13">
        <v>0</v>
      </c>
      <c r="H2896" s="13">
        <v>6309.5766601599998</v>
      </c>
      <c r="I2896" s="13">
        <v>0</v>
      </c>
      <c r="J2896" s="1">
        <v>201</v>
      </c>
      <c r="K2896" s="1">
        <v>2020</v>
      </c>
      <c r="L2896" s="2">
        <v>44031</v>
      </c>
      <c r="N2896" s="17" t="str">
        <f>IF(VLOOKUP(A2896, NHDWaterbody_resolvable_inDWSA!$A$1:$B$165,2,FALSE)&gt;0,"Yes","No")</f>
        <v>Yes</v>
      </c>
    </row>
    <row r="2897" spans="1:14" x14ac:dyDescent="0.25">
      <c r="A2897" s="1" t="s">
        <v>41</v>
      </c>
      <c r="B2897" s="1">
        <v>39</v>
      </c>
      <c r="C2897" s="1">
        <v>3510000</v>
      </c>
      <c r="E2897" s="13">
        <v>6309.5766601599998</v>
      </c>
      <c r="F2897" s="13">
        <v>6309.5766601599998</v>
      </c>
      <c r="G2897" s="13">
        <v>0</v>
      </c>
      <c r="H2897" s="13">
        <v>6309.5766601599998</v>
      </c>
      <c r="I2897" s="13">
        <v>0</v>
      </c>
      <c r="J2897" s="1">
        <v>201</v>
      </c>
      <c r="K2897" s="1">
        <v>2020</v>
      </c>
      <c r="L2897" s="2">
        <v>44031</v>
      </c>
      <c r="N2897" s="17" t="str">
        <f>IF(VLOOKUP(A2897, NHDWaterbody_resolvable_inDWSA!$A$1:$B$165,2,FALSE)&gt;0,"Yes","No")</f>
        <v>Yes</v>
      </c>
    </row>
    <row r="2898" spans="1:14" x14ac:dyDescent="0.25">
      <c r="A2898" s="1" t="s">
        <v>39</v>
      </c>
      <c r="B2898" s="1">
        <v>38</v>
      </c>
      <c r="C2898" s="1">
        <v>3420000</v>
      </c>
      <c r="E2898" s="13">
        <v>6309.5766601599998</v>
      </c>
      <c r="F2898" s="13">
        <v>6309.5766601599998</v>
      </c>
      <c r="G2898" s="13">
        <v>0</v>
      </c>
      <c r="H2898" s="13">
        <v>6309.5766601599998</v>
      </c>
      <c r="I2898" s="13">
        <v>0</v>
      </c>
      <c r="J2898" s="1">
        <v>201</v>
      </c>
      <c r="K2898" s="1">
        <v>2020</v>
      </c>
      <c r="L2898" s="2">
        <v>44031</v>
      </c>
      <c r="N2898" s="17" t="e">
        <f>IF(VLOOKUP(A2898, NHDWaterbody_resolvable_inDWSA!$A$1:$B$165,2,FALSE)&gt;0,"Yes","No")</f>
        <v>#N/A</v>
      </c>
    </row>
    <row r="2899" spans="1:14" x14ac:dyDescent="0.25">
      <c r="A2899" s="1" t="s">
        <v>45</v>
      </c>
      <c r="B2899" s="1">
        <v>29</v>
      </c>
      <c r="C2899" s="1">
        <v>2610000</v>
      </c>
      <c r="E2899" s="13">
        <v>6309.5766601599998</v>
      </c>
      <c r="F2899" s="13">
        <v>6309.5766601599998</v>
      </c>
      <c r="G2899" s="13">
        <v>0</v>
      </c>
      <c r="H2899" s="13">
        <v>6309.5766601599998</v>
      </c>
      <c r="I2899" s="13">
        <v>0</v>
      </c>
      <c r="J2899" s="1">
        <v>201</v>
      </c>
      <c r="K2899" s="1">
        <v>2020</v>
      </c>
      <c r="L2899" s="2">
        <v>44031</v>
      </c>
      <c r="N2899" s="17" t="str">
        <f>IF(VLOOKUP(A2899, NHDWaterbody_resolvable_inDWSA!$A$1:$B$165,2,FALSE)&gt;0,"Yes","No")</f>
        <v>Yes</v>
      </c>
    </row>
    <row r="2900" spans="1:14" x14ac:dyDescent="0.25">
      <c r="A2900" s="1" t="s">
        <v>23</v>
      </c>
      <c r="B2900" s="1">
        <v>121</v>
      </c>
      <c r="C2900" s="1">
        <v>10890000</v>
      </c>
      <c r="E2900" s="13">
        <v>6309.5766601599998</v>
      </c>
      <c r="F2900" s="13">
        <v>6309.5766601599998</v>
      </c>
      <c r="G2900" s="13">
        <v>0</v>
      </c>
      <c r="H2900" s="13">
        <v>6309.5766601599998</v>
      </c>
      <c r="I2900" s="13">
        <v>0</v>
      </c>
      <c r="J2900" s="1">
        <v>201</v>
      </c>
      <c r="K2900" s="1">
        <v>2020</v>
      </c>
      <c r="L2900" s="2">
        <v>44031</v>
      </c>
      <c r="N2900" s="17" t="e">
        <f>IF(VLOOKUP(A2900, NHDWaterbody_resolvable_inDWSA!$A$1:$B$165,2,FALSE)&gt;0,"Yes","No")</f>
        <v>#N/A</v>
      </c>
    </row>
    <row r="2901" spans="1:14" x14ac:dyDescent="0.25">
      <c r="A2901" s="1" t="s">
        <v>53</v>
      </c>
      <c r="B2901" s="1">
        <v>72</v>
      </c>
      <c r="C2901" s="1">
        <v>6480000</v>
      </c>
      <c r="E2901" s="13">
        <v>6309.5766601599998</v>
      </c>
      <c r="F2901" s="13">
        <v>6309.5766601599998</v>
      </c>
      <c r="G2901" s="13">
        <v>0</v>
      </c>
      <c r="H2901" s="13">
        <v>6309.5766601599998</v>
      </c>
      <c r="I2901" s="13">
        <v>0</v>
      </c>
      <c r="J2901" s="1">
        <v>201</v>
      </c>
      <c r="K2901" s="1">
        <v>2020</v>
      </c>
      <c r="L2901" s="2">
        <v>44031</v>
      </c>
      <c r="N2901" s="17" t="str">
        <f>IF(VLOOKUP(A2901, NHDWaterbody_resolvable_inDWSA!$A$1:$B$165,2,FALSE)&gt;0,"Yes","No")</f>
        <v>Yes</v>
      </c>
    </row>
    <row r="2902" spans="1:14" x14ac:dyDescent="0.25">
      <c r="A2902" s="1" t="s">
        <v>51</v>
      </c>
      <c r="B2902" s="1">
        <v>33</v>
      </c>
      <c r="C2902" s="1">
        <v>2970000</v>
      </c>
      <c r="E2902" s="13">
        <v>6309.5766601599998</v>
      </c>
      <c r="F2902" s="13">
        <v>6309.5766601599998</v>
      </c>
      <c r="G2902" s="13">
        <v>0</v>
      </c>
      <c r="H2902" s="13">
        <v>6309.5766601599998</v>
      </c>
      <c r="I2902" s="13">
        <v>0</v>
      </c>
      <c r="J2902" s="1">
        <v>201</v>
      </c>
      <c r="K2902" s="1">
        <v>2020</v>
      </c>
      <c r="L2902" s="2">
        <v>44031</v>
      </c>
      <c r="N2902" s="17" t="str">
        <f>IF(VLOOKUP(A2902, NHDWaterbody_resolvable_inDWSA!$A$1:$B$165,2,FALSE)&gt;0,"Yes","No")</f>
        <v>Yes</v>
      </c>
    </row>
    <row r="2903" spans="1:14" x14ac:dyDescent="0.25">
      <c r="A2903" s="1" t="s">
        <v>42</v>
      </c>
      <c r="B2903" s="1">
        <v>62</v>
      </c>
      <c r="C2903" s="1">
        <v>5580000</v>
      </c>
      <c r="E2903" s="13">
        <v>6309.5766601599998</v>
      </c>
      <c r="F2903" s="13">
        <v>6309.5766601599998</v>
      </c>
      <c r="G2903" s="13">
        <v>0</v>
      </c>
      <c r="H2903" s="13">
        <v>6309.5766601599998</v>
      </c>
      <c r="I2903" s="13">
        <v>0</v>
      </c>
      <c r="J2903" s="1">
        <v>201</v>
      </c>
      <c r="K2903" s="1">
        <v>2020</v>
      </c>
      <c r="L2903" s="2">
        <v>44031</v>
      </c>
      <c r="N2903" s="17" t="str">
        <f>IF(VLOOKUP(A2903, NHDWaterbody_resolvable_inDWSA!$A$1:$B$165,2,FALSE)&gt;0,"Yes","No")</f>
        <v>Yes</v>
      </c>
    </row>
    <row r="2904" spans="1:14" x14ac:dyDescent="0.25">
      <c r="A2904" s="1" t="s">
        <v>25</v>
      </c>
      <c r="B2904" s="1">
        <v>46</v>
      </c>
      <c r="C2904" s="1">
        <v>4140000</v>
      </c>
      <c r="E2904" s="13">
        <v>6309.5766601599998</v>
      </c>
      <c r="F2904" s="13">
        <v>6309.5766601599998</v>
      </c>
      <c r="G2904" s="13">
        <v>0</v>
      </c>
      <c r="H2904" s="13">
        <v>6309.5766601599998</v>
      </c>
      <c r="I2904" s="13">
        <v>0</v>
      </c>
      <c r="J2904" s="1">
        <v>201</v>
      </c>
      <c r="K2904" s="1">
        <v>2020</v>
      </c>
      <c r="L2904" s="2">
        <v>44031</v>
      </c>
      <c r="N2904" s="17" t="e">
        <f>IF(VLOOKUP(A2904, NHDWaterbody_resolvable_inDWSA!$A$1:$B$165,2,FALSE)&gt;0,"Yes","No")</f>
        <v>#N/A</v>
      </c>
    </row>
    <row r="2905" spans="1:14" x14ac:dyDescent="0.25">
      <c r="A2905" s="1" t="s">
        <v>44</v>
      </c>
      <c r="B2905" s="1">
        <v>95</v>
      </c>
      <c r="C2905" s="1">
        <v>8550000</v>
      </c>
      <c r="E2905" s="13">
        <v>6309.5766601599998</v>
      </c>
      <c r="F2905" s="13">
        <v>6309.5766601599998</v>
      </c>
      <c r="G2905" s="13">
        <v>0</v>
      </c>
      <c r="H2905" s="13">
        <v>6309.5766601599998</v>
      </c>
      <c r="I2905" s="13">
        <v>0</v>
      </c>
      <c r="J2905" s="1">
        <v>201</v>
      </c>
      <c r="K2905" s="1">
        <v>2020</v>
      </c>
      <c r="L2905" s="2">
        <v>44031</v>
      </c>
      <c r="N2905" s="17" t="str">
        <f>IF(VLOOKUP(A2905, NHDWaterbody_resolvable_inDWSA!$A$1:$B$165,2,FALSE)&gt;0,"Yes","No")</f>
        <v>Yes</v>
      </c>
    </row>
    <row r="2906" spans="1:14" x14ac:dyDescent="0.25">
      <c r="A2906" s="1" t="s">
        <v>52</v>
      </c>
      <c r="B2906" s="1">
        <v>49</v>
      </c>
      <c r="C2906" s="1">
        <v>4410000</v>
      </c>
      <c r="E2906" s="13">
        <v>6309.5766601599998</v>
      </c>
      <c r="F2906" s="13">
        <v>6309.5766601599998</v>
      </c>
      <c r="G2906" s="13">
        <v>0</v>
      </c>
      <c r="H2906" s="13">
        <v>6309.5766601599998</v>
      </c>
      <c r="I2906" s="13">
        <v>0</v>
      </c>
      <c r="J2906" s="1">
        <v>201</v>
      </c>
      <c r="K2906" s="1">
        <v>2020</v>
      </c>
      <c r="L2906" s="2">
        <v>44031</v>
      </c>
      <c r="N2906" s="17" t="e">
        <f>IF(VLOOKUP(A2906, NHDWaterbody_resolvable_inDWSA!$A$1:$B$165,2,FALSE)&gt;0,"Yes","No")</f>
        <v>#N/A</v>
      </c>
    </row>
    <row r="2907" spans="1:14" x14ac:dyDescent="0.25">
      <c r="A2907" s="1" t="s">
        <v>16</v>
      </c>
      <c r="B2907" s="1">
        <v>94</v>
      </c>
      <c r="C2907" s="1">
        <v>8460000</v>
      </c>
      <c r="E2907" s="13">
        <v>6309.5766601599998</v>
      </c>
      <c r="F2907" s="13">
        <v>6309.5766601599998</v>
      </c>
      <c r="G2907" s="13">
        <v>0</v>
      </c>
      <c r="H2907" s="13">
        <v>6309.5766601599998</v>
      </c>
      <c r="I2907" s="13">
        <v>0</v>
      </c>
      <c r="J2907" s="1">
        <v>201</v>
      </c>
      <c r="K2907" s="1">
        <v>2020</v>
      </c>
      <c r="L2907" s="2">
        <v>44031</v>
      </c>
      <c r="N2907" s="17" t="str">
        <f>IF(VLOOKUP(A2907, NHDWaterbody_resolvable_inDWSA!$A$1:$B$165,2,FALSE)&gt;0,"Yes","No")</f>
        <v>Yes</v>
      </c>
    </row>
    <row r="2908" spans="1:14" x14ac:dyDescent="0.25">
      <c r="A2908" s="1" t="s">
        <v>43</v>
      </c>
      <c r="B2908" s="1">
        <v>21</v>
      </c>
      <c r="C2908" s="1">
        <v>1890000</v>
      </c>
      <c r="E2908" s="13">
        <v>6309.5766601599998</v>
      </c>
      <c r="F2908" s="13">
        <v>6309.5766601599998</v>
      </c>
      <c r="G2908" s="13">
        <v>0</v>
      </c>
      <c r="H2908" s="13">
        <v>6309.5766601599998</v>
      </c>
      <c r="I2908" s="13">
        <v>0</v>
      </c>
      <c r="J2908" s="1">
        <v>201</v>
      </c>
      <c r="K2908" s="1">
        <v>2020</v>
      </c>
      <c r="L2908" s="2">
        <v>44031</v>
      </c>
      <c r="N2908" s="17" t="e">
        <f>IF(VLOOKUP(A2908, NHDWaterbody_resolvable_inDWSA!$A$1:$B$165,2,FALSE)&gt;0,"Yes","No")</f>
        <v>#N/A</v>
      </c>
    </row>
    <row r="2909" spans="1:14" x14ac:dyDescent="0.25">
      <c r="A2909" s="1" t="s">
        <v>48</v>
      </c>
      <c r="B2909" s="1">
        <v>46</v>
      </c>
      <c r="C2909" s="1">
        <v>4140000</v>
      </c>
      <c r="E2909" s="13">
        <v>6309.5766601599998</v>
      </c>
      <c r="F2909" s="13">
        <v>6309.5766601599998</v>
      </c>
      <c r="G2909" s="13">
        <v>0</v>
      </c>
      <c r="H2909" s="13">
        <v>6309.5766601599998</v>
      </c>
      <c r="I2909" s="13">
        <v>0</v>
      </c>
      <c r="J2909" s="1">
        <v>201</v>
      </c>
      <c r="K2909" s="1">
        <v>2020</v>
      </c>
      <c r="L2909" s="2">
        <v>44031</v>
      </c>
      <c r="N2909" s="17" t="str">
        <f>IF(VLOOKUP(A2909, NHDWaterbody_resolvable_inDWSA!$A$1:$B$165,2,FALSE)&gt;0,"Yes","No")</f>
        <v>Yes</v>
      </c>
    </row>
    <row r="2910" spans="1:14" x14ac:dyDescent="0.25">
      <c r="A2910" s="1" t="s">
        <v>33</v>
      </c>
      <c r="B2910" s="1">
        <v>243</v>
      </c>
      <c r="C2910" s="1">
        <v>21870000</v>
      </c>
      <c r="E2910" s="13">
        <v>6309.5766601599998</v>
      </c>
      <c r="F2910" s="13">
        <v>6309.5766601599998</v>
      </c>
      <c r="G2910" s="13">
        <v>0</v>
      </c>
      <c r="H2910" s="13">
        <v>6309.5766601599998</v>
      </c>
      <c r="I2910" s="13">
        <v>0</v>
      </c>
      <c r="J2910" s="1">
        <v>201</v>
      </c>
      <c r="K2910" s="1">
        <v>2020</v>
      </c>
      <c r="L2910" s="2">
        <v>44031</v>
      </c>
      <c r="N2910" s="17" t="str">
        <f>IF(VLOOKUP(A2910, NHDWaterbody_resolvable_inDWSA!$A$1:$B$165,2,FALSE)&gt;0,"Yes","No")</f>
        <v>Yes</v>
      </c>
    </row>
    <row r="2911" spans="1:14" x14ac:dyDescent="0.25">
      <c r="A2911" s="1" t="s">
        <v>32</v>
      </c>
      <c r="B2911" s="1">
        <v>139</v>
      </c>
      <c r="C2911" s="1">
        <v>12510000</v>
      </c>
      <c r="E2911" s="13">
        <v>6309.5766601599998</v>
      </c>
      <c r="F2911" s="13">
        <v>6309.5766601599998</v>
      </c>
      <c r="G2911" s="13">
        <v>0</v>
      </c>
      <c r="H2911" s="13">
        <v>6309.5766601599998</v>
      </c>
      <c r="I2911" s="13">
        <v>0</v>
      </c>
      <c r="J2911" s="1">
        <v>201</v>
      </c>
      <c r="K2911" s="1">
        <v>2020</v>
      </c>
      <c r="L2911" s="2">
        <v>44031</v>
      </c>
      <c r="N2911" s="17" t="e">
        <f>IF(VLOOKUP(A2911, NHDWaterbody_resolvable_inDWSA!$A$1:$B$165,2,FALSE)&gt;0,"Yes","No")</f>
        <v>#N/A</v>
      </c>
    </row>
    <row r="2912" spans="1:14" x14ac:dyDescent="0.25">
      <c r="A2912" s="1" t="s">
        <v>50</v>
      </c>
      <c r="B2912" s="1">
        <v>61</v>
      </c>
      <c r="C2912" s="1">
        <v>5490000</v>
      </c>
      <c r="E2912" s="13">
        <v>6309.5766601599998</v>
      </c>
      <c r="F2912" s="13">
        <v>1235948.125</v>
      </c>
      <c r="G2912" s="13">
        <v>1229638.54834</v>
      </c>
      <c r="H2912" s="13">
        <v>466825.19753800001</v>
      </c>
      <c r="I2912" s="13">
        <v>378463.357212</v>
      </c>
      <c r="J2912" s="1">
        <v>199</v>
      </c>
      <c r="K2912" s="1">
        <v>2020</v>
      </c>
      <c r="L2912" s="2">
        <v>44029</v>
      </c>
      <c r="N2912" s="17" t="e">
        <f>IF(VLOOKUP(A2912, NHDWaterbody_resolvable_inDWSA!$A$1:$B$165,2,FALSE)&gt;0,"Yes","No")</f>
        <v>#N/A</v>
      </c>
    </row>
    <row r="2913" spans="1:14" x14ac:dyDescent="0.25">
      <c r="A2913" s="1" t="s">
        <v>17</v>
      </c>
      <c r="B2913" s="1">
        <v>862</v>
      </c>
      <c r="C2913" s="1">
        <v>77580000</v>
      </c>
      <c r="E2913" s="13">
        <v>6309.5766601599998</v>
      </c>
      <c r="F2913" s="13">
        <v>1674943.75</v>
      </c>
      <c r="G2913" s="13">
        <v>1668634.17334</v>
      </c>
      <c r="H2913" s="13">
        <v>156323.32989299999</v>
      </c>
      <c r="I2913" s="13">
        <v>172446.92862399999</v>
      </c>
      <c r="J2913" s="1">
        <v>199</v>
      </c>
      <c r="K2913" s="1">
        <v>2020</v>
      </c>
      <c r="L2913" s="2">
        <v>44029</v>
      </c>
      <c r="N2913" s="17" t="e">
        <f>IF(VLOOKUP(A2913, NHDWaterbody_resolvable_inDWSA!$A$1:$B$165,2,FALSE)&gt;0,"Yes","No")</f>
        <v>#N/A</v>
      </c>
    </row>
    <row r="2914" spans="1:14" x14ac:dyDescent="0.25">
      <c r="A2914" s="1" t="s">
        <v>26</v>
      </c>
      <c r="B2914" s="1">
        <v>22</v>
      </c>
      <c r="C2914" s="1">
        <v>1980000</v>
      </c>
      <c r="E2914" s="13">
        <v>6309.5766601599998</v>
      </c>
      <c r="F2914" s="13">
        <v>216770.515625</v>
      </c>
      <c r="G2914" s="13">
        <v>210460.93896500001</v>
      </c>
      <c r="H2914" s="13">
        <v>31704.9772061</v>
      </c>
      <c r="I2914" s="13">
        <v>58257.688719600003</v>
      </c>
      <c r="J2914" s="1">
        <v>199</v>
      </c>
      <c r="K2914" s="1">
        <v>2020</v>
      </c>
      <c r="L2914" s="2">
        <v>44029</v>
      </c>
      <c r="N2914" s="17" t="e">
        <f>IF(VLOOKUP(A2914, NHDWaterbody_resolvable_inDWSA!$A$1:$B$165,2,FALSE)&gt;0,"Yes","No")</f>
        <v>#N/A</v>
      </c>
    </row>
    <row r="2915" spans="1:14" x14ac:dyDescent="0.25">
      <c r="A2915" s="1" t="s">
        <v>32</v>
      </c>
      <c r="B2915" s="1">
        <v>132</v>
      </c>
      <c r="C2915" s="1">
        <v>11880000</v>
      </c>
      <c r="E2915" s="13">
        <v>6309.5766601599998</v>
      </c>
      <c r="F2915" s="13">
        <v>6309.5766601599998</v>
      </c>
      <c r="G2915" s="13">
        <v>0</v>
      </c>
      <c r="H2915" s="13">
        <v>6309.5766601599998</v>
      </c>
      <c r="I2915" s="13">
        <v>0</v>
      </c>
      <c r="J2915" s="1">
        <v>199</v>
      </c>
      <c r="K2915" s="1">
        <v>2020</v>
      </c>
      <c r="L2915" s="2">
        <v>44029</v>
      </c>
      <c r="N2915" s="17" t="e">
        <f>IF(VLOOKUP(A2915, NHDWaterbody_resolvable_inDWSA!$A$1:$B$165,2,FALSE)&gt;0,"Yes","No")</f>
        <v>#N/A</v>
      </c>
    </row>
    <row r="2916" spans="1:14" x14ac:dyDescent="0.25">
      <c r="A2916" s="1" t="s">
        <v>13</v>
      </c>
      <c r="B2916" s="1">
        <v>2</v>
      </c>
      <c r="C2916" s="1">
        <v>180000</v>
      </c>
      <c r="E2916" s="13">
        <v>6854886</v>
      </c>
      <c r="F2916" s="13">
        <v>6854886</v>
      </c>
      <c r="G2916" s="13">
        <v>0</v>
      </c>
      <c r="H2916" s="13">
        <v>6854886</v>
      </c>
      <c r="I2916" s="13">
        <v>0</v>
      </c>
      <c r="J2916" s="1">
        <v>198</v>
      </c>
      <c r="K2916" s="1">
        <v>2020</v>
      </c>
      <c r="L2916" s="2">
        <v>44028</v>
      </c>
      <c r="N2916" s="17" t="e">
        <f>IF(VLOOKUP(A2916, NHDWaterbody_resolvable_inDWSA!$A$1:$B$165,2,FALSE)&gt;0,"Yes","No")</f>
        <v>#N/A</v>
      </c>
    </row>
    <row r="2917" spans="1:14" x14ac:dyDescent="0.25">
      <c r="A2917" s="1" t="s">
        <v>20</v>
      </c>
      <c r="B2917" s="1">
        <v>2602</v>
      </c>
      <c r="C2917" s="1">
        <v>234180000</v>
      </c>
      <c r="E2917" s="13">
        <v>6309.5766601599998</v>
      </c>
      <c r="F2917" s="13">
        <v>6137621.5</v>
      </c>
      <c r="G2917" s="13">
        <v>6131311.9233400002</v>
      </c>
      <c r="H2917" s="13">
        <v>2168865.6139699998</v>
      </c>
      <c r="I2917" s="13">
        <v>867486.337023</v>
      </c>
      <c r="J2917" s="1">
        <v>198</v>
      </c>
      <c r="K2917" s="1">
        <v>2020</v>
      </c>
      <c r="L2917" s="2">
        <v>44028</v>
      </c>
      <c r="N2917" s="17" t="e">
        <f>IF(VLOOKUP(A2917, NHDWaterbody_resolvable_inDWSA!$A$1:$B$165,2,FALSE)&gt;0,"Yes","No")</f>
        <v>#N/A</v>
      </c>
    </row>
    <row r="2918" spans="1:14" x14ac:dyDescent="0.25">
      <c r="A2918" s="1" t="s">
        <v>34</v>
      </c>
      <c r="B2918" s="1">
        <v>34</v>
      </c>
      <c r="C2918" s="1">
        <v>3060000</v>
      </c>
      <c r="E2918" s="13">
        <v>6309.5766601599998</v>
      </c>
      <c r="F2918" s="13">
        <v>2535130.25</v>
      </c>
      <c r="G2918" s="13">
        <v>2528820.6733400002</v>
      </c>
      <c r="H2918" s="13">
        <v>1810750.2522499999</v>
      </c>
      <c r="I2918" s="13">
        <v>451527.20061300002</v>
      </c>
      <c r="J2918" s="1">
        <v>198</v>
      </c>
      <c r="K2918" s="1">
        <v>2020</v>
      </c>
      <c r="L2918" s="2">
        <v>44028</v>
      </c>
      <c r="N2918" s="17" t="str">
        <f>IF(VLOOKUP(A2918, NHDWaterbody_resolvable_inDWSA!$A$1:$B$165,2,FALSE)&gt;0,"Yes","No")</f>
        <v>Yes</v>
      </c>
    </row>
    <row r="2919" spans="1:14" x14ac:dyDescent="0.25">
      <c r="A2919" s="1" t="s">
        <v>49</v>
      </c>
      <c r="B2919" s="1">
        <v>114</v>
      </c>
      <c r="C2919" s="1">
        <v>10260000</v>
      </c>
      <c r="E2919" s="13">
        <v>6309.5766601599998</v>
      </c>
      <c r="F2919" s="13">
        <v>3162279.25</v>
      </c>
      <c r="G2919" s="13">
        <v>3155969.6733400002</v>
      </c>
      <c r="H2919" s="13">
        <v>1182090.54752</v>
      </c>
      <c r="I2919" s="13">
        <v>575160.72661200003</v>
      </c>
      <c r="J2919" s="1">
        <v>198</v>
      </c>
      <c r="K2919" s="1">
        <v>2020</v>
      </c>
      <c r="L2919" s="2">
        <v>44028</v>
      </c>
      <c r="N2919" s="17" t="str">
        <f>IF(VLOOKUP(A2919, NHDWaterbody_resolvable_inDWSA!$A$1:$B$165,2,FALSE)&gt;0,"Yes","No")</f>
        <v>Yes</v>
      </c>
    </row>
    <row r="2920" spans="1:14" x14ac:dyDescent="0.25">
      <c r="A2920" s="1" t="s">
        <v>18</v>
      </c>
      <c r="B2920" s="1">
        <v>197</v>
      </c>
      <c r="C2920" s="1">
        <v>17730000</v>
      </c>
      <c r="E2920" s="13">
        <v>6309.5766601599998</v>
      </c>
      <c r="F2920" s="13">
        <v>2679169.5</v>
      </c>
      <c r="G2920" s="13">
        <v>2672859.9233400002</v>
      </c>
      <c r="H2920" s="13">
        <v>811338.78390499996</v>
      </c>
      <c r="I2920" s="13">
        <v>826647.77484600001</v>
      </c>
      <c r="J2920" s="1">
        <v>198</v>
      </c>
      <c r="K2920" s="1">
        <v>2020</v>
      </c>
      <c r="L2920" s="2">
        <v>44028</v>
      </c>
      <c r="N2920" s="17" t="e">
        <f>IF(VLOOKUP(A2920, NHDWaterbody_resolvable_inDWSA!$A$1:$B$165,2,FALSE)&gt;0,"Yes","No")</f>
        <v>#N/A</v>
      </c>
    </row>
    <row r="2921" spans="1:14" x14ac:dyDescent="0.25">
      <c r="A2921" s="1" t="s">
        <v>21</v>
      </c>
      <c r="B2921" s="1">
        <v>2818</v>
      </c>
      <c r="C2921" s="1">
        <v>253620000</v>
      </c>
      <c r="E2921" s="13">
        <v>6309.5766601599998</v>
      </c>
      <c r="F2921" s="13">
        <v>6668069</v>
      </c>
      <c r="G2921" s="13">
        <v>6661759.4233400002</v>
      </c>
      <c r="H2921" s="13">
        <v>502437.22296300001</v>
      </c>
      <c r="I2921" s="13">
        <v>775536.37844600005</v>
      </c>
      <c r="J2921" s="1">
        <v>198</v>
      </c>
      <c r="K2921" s="1">
        <v>2020</v>
      </c>
      <c r="L2921" s="2">
        <v>44028</v>
      </c>
      <c r="N2921" s="17" t="e">
        <f>IF(VLOOKUP(A2921, NHDWaterbody_resolvable_inDWSA!$A$1:$B$165,2,FALSE)&gt;0,"Yes","No")</f>
        <v>#N/A</v>
      </c>
    </row>
    <row r="2922" spans="1:14" x14ac:dyDescent="0.25">
      <c r="A2922" s="1" t="s">
        <v>50</v>
      </c>
      <c r="B2922" s="1">
        <v>65</v>
      </c>
      <c r="C2922" s="1">
        <v>5850000</v>
      </c>
      <c r="E2922" s="13">
        <v>6309.5766601599998</v>
      </c>
      <c r="F2922" s="13">
        <v>1499685.25</v>
      </c>
      <c r="G2922" s="13">
        <v>1493375.67334</v>
      </c>
      <c r="H2922" s="13">
        <v>344049.36514399998</v>
      </c>
      <c r="I2922" s="13">
        <v>405601.74878899998</v>
      </c>
      <c r="J2922" s="1">
        <v>198</v>
      </c>
      <c r="K2922" s="1">
        <v>2020</v>
      </c>
      <c r="L2922" s="2">
        <v>44028</v>
      </c>
      <c r="N2922" s="17" t="e">
        <f>IF(VLOOKUP(A2922, NHDWaterbody_resolvable_inDWSA!$A$1:$B$165,2,FALSE)&gt;0,"Yes","No")</f>
        <v>#N/A</v>
      </c>
    </row>
    <row r="2923" spans="1:14" x14ac:dyDescent="0.25">
      <c r="A2923" s="1" t="s">
        <v>14</v>
      </c>
      <c r="B2923" s="1">
        <v>92</v>
      </c>
      <c r="C2923" s="1">
        <v>8280000</v>
      </c>
      <c r="E2923" s="13">
        <v>6309.5766601599998</v>
      </c>
      <c r="F2923" s="13">
        <v>2398833.75</v>
      </c>
      <c r="G2923" s="13">
        <v>2392524.1733400002</v>
      </c>
      <c r="H2923" s="13">
        <v>257283.74791400001</v>
      </c>
      <c r="I2923" s="13">
        <v>559827.32439099997</v>
      </c>
      <c r="J2923" s="1">
        <v>198</v>
      </c>
      <c r="K2923" s="1">
        <v>2020</v>
      </c>
      <c r="L2923" s="2">
        <v>44028</v>
      </c>
      <c r="N2923" s="17" t="e">
        <f>IF(VLOOKUP(A2923, NHDWaterbody_resolvable_inDWSA!$A$1:$B$165,2,FALSE)&gt;0,"Yes","No")</f>
        <v>#N/A</v>
      </c>
    </row>
    <row r="2924" spans="1:14" x14ac:dyDescent="0.25">
      <c r="A2924" s="1" t="s">
        <v>31</v>
      </c>
      <c r="B2924" s="1">
        <v>81</v>
      </c>
      <c r="C2924" s="1">
        <v>7290000</v>
      </c>
      <c r="E2924" s="13">
        <v>6309.5766601599998</v>
      </c>
      <c r="F2924" s="13">
        <v>570164.3125</v>
      </c>
      <c r="G2924" s="13">
        <v>563854.73583999998</v>
      </c>
      <c r="H2924" s="13">
        <v>197696.126212</v>
      </c>
      <c r="I2924" s="13">
        <v>169714.938242</v>
      </c>
      <c r="J2924" s="1">
        <v>198</v>
      </c>
      <c r="K2924" s="1">
        <v>2020</v>
      </c>
      <c r="L2924" s="2">
        <v>44028</v>
      </c>
      <c r="N2924" s="17" t="e">
        <f>IF(VLOOKUP(A2924, NHDWaterbody_resolvable_inDWSA!$A$1:$B$165,2,FALSE)&gt;0,"Yes","No")</f>
        <v>#N/A</v>
      </c>
    </row>
    <row r="2925" spans="1:14" x14ac:dyDescent="0.25">
      <c r="A2925" s="1" t="s">
        <v>17</v>
      </c>
      <c r="B2925" s="1">
        <v>918</v>
      </c>
      <c r="C2925" s="1">
        <v>82620000</v>
      </c>
      <c r="E2925" s="13">
        <v>6309.5766601599998</v>
      </c>
      <c r="F2925" s="13">
        <v>1870683.625</v>
      </c>
      <c r="G2925" s="13">
        <v>1864374.04834</v>
      </c>
      <c r="H2925" s="13">
        <v>171155.604758</v>
      </c>
      <c r="I2925" s="13">
        <v>200366.34507700001</v>
      </c>
      <c r="J2925" s="1">
        <v>198</v>
      </c>
      <c r="K2925" s="1">
        <v>2020</v>
      </c>
      <c r="L2925" s="2">
        <v>44028</v>
      </c>
      <c r="N2925" s="17" t="e">
        <f>IF(VLOOKUP(A2925, NHDWaterbody_resolvable_inDWSA!$A$1:$B$165,2,FALSE)&gt;0,"Yes","No")</f>
        <v>#N/A</v>
      </c>
    </row>
    <row r="2926" spans="1:14" x14ac:dyDescent="0.25">
      <c r="A2926" s="1" t="s">
        <v>27</v>
      </c>
      <c r="B2926" s="1">
        <v>300</v>
      </c>
      <c r="C2926" s="1">
        <v>27000000</v>
      </c>
      <c r="E2926" s="13">
        <v>6309.5766601599998</v>
      </c>
      <c r="F2926" s="13">
        <v>937562.25</v>
      </c>
      <c r="G2926" s="13">
        <v>931252.67333999998</v>
      </c>
      <c r="H2926" s="13">
        <v>83703.703675099998</v>
      </c>
      <c r="I2926" s="13">
        <v>152240.37505199999</v>
      </c>
      <c r="J2926" s="1">
        <v>198</v>
      </c>
      <c r="K2926" s="1">
        <v>2020</v>
      </c>
      <c r="L2926" s="2">
        <v>44028</v>
      </c>
      <c r="N2926" s="17" t="e">
        <f>IF(VLOOKUP(A2926, NHDWaterbody_resolvable_inDWSA!$A$1:$B$165,2,FALSE)&gt;0,"Yes","No")</f>
        <v>#N/A</v>
      </c>
    </row>
    <row r="2927" spans="1:14" x14ac:dyDescent="0.25">
      <c r="A2927" s="1" t="s">
        <v>15</v>
      </c>
      <c r="B2927" s="1">
        <v>1177</v>
      </c>
      <c r="C2927" s="1">
        <v>105930000</v>
      </c>
      <c r="E2927" s="13">
        <v>6309.5766601599998</v>
      </c>
      <c r="F2927" s="13">
        <v>1047129.0625</v>
      </c>
      <c r="G2927" s="13">
        <v>1040819.48584</v>
      </c>
      <c r="H2927" s="13">
        <v>72081.174213899998</v>
      </c>
      <c r="I2927" s="13">
        <v>157802.38057899999</v>
      </c>
      <c r="J2927" s="1">
        <v>198</v>
      </c>
      <c r="K2927" s="1">
        <v>2020</v>
      </c>
      <c r="L2927" s="2">
        <v>44028</v>
      </c>
      <c r="N2927" s="17" t="e">
        <f>IF(VLOOKUP(A2927, NHDWaterbody_resolvable_inDWSA!$A$1:$B$165,2,FALSE)&gt;0,"Yes","No")</f>
        <v>#N/A</v>
      </c>
    </row>
    <row r="2928" spans="1:14" x14ac:dyDescent="0.25">
      <c r="A2928" s="1" t="s">
        <v>19</v>
      </c>
      <c r="B2928" s="1">
        <v>36</v>
      </c>
      <c r="C2928" s="1">
        <v>3240000</v>
      </c>
      <c r="E2928" s="13">
        <v>6309.5766601599998</v>
      </c>
      <c r="F2928" s="13">
        <v>235505.046875</v>
      </c>
      <c r="G2928" s="13">
        <v>229195.47021500001</v>
      </c>
      <c r="H2928" s="13">
        <v>23254.519585499998</v>
      </c>
      <c r="I2928" s="13">
        <v>50678.633358500003</v>
      </c>
      <c r="J2928" s="1">
        <v>198</v>
      </c>
      <c r="K2928" s="1">
        <v>2020</v>
      </c>
      <c r="L2928" s="2">
        <v>44028</v>
      </c>
      <c r="N2928" s="17" t="e">
        <f>IF(VLOOKUP(A2928, NHDWaterbody_resolvable_inDWSA!$A$1:$B$165,2,FALSE)&gt;0,"Yes","No")</f>
        <v>#N/A</v>
      </c>
    </row>
    <row r="2929" spans="1:14" x14ac:dyDescent="0.25">
      <c r="A2929" s="1" t="s">
        <v>46</v>
      </c>
      <c r="B2929" s="1">
        <v>19</v>
      </c>
      <c r="C2929" s="1">
        <v>1710000</v>
      </c>
      <c r="E2929" s="13">
        <v>6309.5766601599998</v>
      </c>
      <c r="F2929" s="13">
        <v>114815.414063</v>
      </c>
      <c r="G2929" s="13">
        <v>108505.837402</v>
      </c>
      <c r="H2929" s="13">
        <v>20628.532637699998</v>
      </c>
      <c r="I2929" s="13">
        <v>29205.196790900001</v>
      </c>
      <c r="J2929" s="1">
        <v>198</v>
      </c>
      <c r="K2929" s="1">
        <v>2020</v>
      </c>
      <c r="L2929" s="2">
        <v>44028</v>
      </c>
      <c r="N2929" s="17" t="e">
        <f>IF(VLOOKUP(A2929, NHDWaterbody_resolvable_inDWSA!$A$1:$B$165,2,FALSE)&gt;0,"Yes","No")</f>
        <v>#N/A</v>
      </c>
    </row>
    <row r="2930" spans="1:14" x14ac:dyDescent="0.25">
      <c r="A2930" s="1" t="s">
        <v>22</v>
      </c>
      <c r="B2930" s="1">
        <v>142</v>
      </c>
      <c r="C2930" s="1">
        <v>12780000</v>
      </c>
      <c r="E2930" s="13">
        <v>6309.5766601599998</v>
      </c>
      <c r="F2930" s="13">
        <v>328095.5</v>
      </c>
      <c r="G2930" s="13">
        <v>321785.92333999998</v>
      </c>
      <c r="H2930" s="13">
        <v>20003.049742800002</v>
      </c>
      <c r="I2930" s="13">
        <v>46469.931984800001</v>
      </c>
      <c r="J2930" s="1">
        <v>198</v>
      </c>
      <c r="K2930" s="1">
        <v>2020</v>
      </c>
      <c r="L2930" s="2">
        <v>44028</v>
      </c>
      <c r="N2930" s="17" t="e">
        <f>IF(VLOOKUP(A2930, NHDWaterbody_resolvable_inDWSA!$A$1:$B$165,2,FALSE)&gt;0,"Yes","No")</f>
        <v>#N/A</v>
      </c>
    </row>
    <row r="2931" spans="1:14" x14ac:dyDescent="0.25">
      <c r="A2931" s="1" t="s">
        <v>37</v>
      </c>
      <c r="B2931" s="1">
        <v>107</v>
      </c>
      <c r="C2931" s="1">
        <v>9630000</v>
      </c>
      <c r="E2931" s="13">
        <v>6309.5766601599998</v>
      </c>
      <c r="F2931" s="13">
        <v>114815.414063</v>
      </c>
      <c r="G2931" s="13">
        <v>108505.837402</v>
      </c>
      <c r="H2931" s="13">
        <v>14146.706059300001</v>
      </c>
      <c r="I2931" s="13">
        <v>17792.1751162</v>
      </c>
      <c r="J2931" s="1">
        <v>198</v>
      </c>
      <c r="K2931" s="1">
        <v>2020</v>
      </c>
      <c r="L2931" s="2">
        <v>44028</v>
      </c>
      <c r="N2931" s="17" t="e">
        <f>IF(VLOOKUP(A2931, NHDWaterbody_resolvable_inDWSA!$A$1:$B$165,2,FALSE)&gt;0,"Yes","No")</f>
        <v>#N/A</v>
      </c>
    </row>
    <row r="2932" spans="1:14" x14ac:dyDescent="0.25">
      <c r="A2932" s="1" t="s">
        <v>23</v>
      </c>
      <c r="B2932" s="1">
        <v>123</v>
      </c>
      <c r="C2932" s="1">
        <v>11070000</v>
      </c>
      <c r="E2932" s="13">
        <v>6309.5766601599998</v>
      </c>
      <c r="F2932" s="13">
        <v>199526.3125</v>
      </c>
      <c r="G2932" s="13">
        <v>193216.73584000001</v>
      </c>
      <c r="H2932" s="13">
        <v>10526.5351563</v>
      </c>
      <c r="I2932" s="13">
        <v>26764.634611699999</v>
      </c>
      <c r="J2932" s="1">
        <v>198</v>
      </c>
      <c r="K2932" s="1">
        <v>2020</v>
      </c>
      <c r="L2932" s="2">
        <v>44028</v>
      </c>
      <c r="N2932" s="17" t="e">
        <f>IF(VLOOKUP(A2932, NHDWaterbody_resolvable_inDWSA!$A$1:$B$165,2,FALSE)&gt;0,"Yes","No")</f>
        <v>#N/A</v>
      </c>
    </row>
    <row r="2933" spans="1:14" x14ac:dyDescent="0.25">
      <c r="A2933" s="1" t="s">
        <v>26</v>
      </c>
      <c r="B2933" s="1">
        <v>361</v>
      </c>
      <c r="C2933" s="1">
        <v>32490000</v>
      </c>
      <c r="E2933" s="13">
        <v>6309.5766601599998</v>
      </c>
      <c r="F2933" s="13">
        <v>319153.9375</v>
      </c>
      <c r="G2933" s="13">
        <v>312844.36083999998</v>
      </c>
      <c r="H2933" s="13">
        <v>10000.3814437</v>
      </c>
      <c r="I2933" s="13">
        <v>24650.621009999999</v>
      </c>
      <c r="J2933" s="1">
        <v>198</v>
      </c>
      <c r="K2933" s="1">
        <v>2020</v>
      </c>
      <c r="L2933" s="2">
        <v>44028</v>
      </c>
      <c r="N2933" s="17" t="e">
        <f>IF(VLOOKUP(A2933, NHDWaterbody_resolvable_inDWSA!$A$1:$B$165,2,FALSE)&gt;0,"Yes","No")</f>
        <v>#N/A</v>
      </c>
    </row>
    <row r="2934" spans="1:14" x14ac:dyDescent="0.25">
      <c r="A2934" s="1" t="s">
        <v>36</v>
      </c>
      <c r="B2934" s="1">
        <v>108</v>
      </c>
      <c r="C2934" s="1">
        <v>9720000</v>
      </c>
      <c r="E2934" s="13">
        <v>6309.5766601599998</v>
      </c>
      <c r="F2934" s="13">
        <v>188799.25</v>
      </c>
      <c r="G2934" s="13">
        <v>182489.67334000001</v>
      </c>
      <c r="H2934" s="13">
        <v>9702.6757360400006</v>
      </c>
      <c r="I2934" s="13">
        <v>21725.9259231</v>
      </c>
      <c r="J2934" s="1">
        <v>198</v>
      </c>
      <c r="K2934" s="1">
        <v>2020</v>
      </c>
      <c r="L2934" s="2">
        <v>44028</v>
      </c>
      <c r="N2934" s="17" t="e">
        <f>IF(VLOOKUP(A2934, NHDWaterbody_resolvable_inDWSA!$A$1:$B$165,2,FALSE)&gt;0,"Yes","No")</f>
        <v>#N/A</v>
      </c>
    </row>
    <row r="2935" spans="1:14" x14ac:dyDescent="0.25">
      <c r="A2935" s="1" t="s">
        <v>24</v>
      </c>
      <c r="B2935" s="1">
        <v>255</v>
      </c>
      <c r="C2935" s="1">
        <v>22950000</v>
      </c>
      <c r="E2935" s="13">
        <v>6309.5766601599998</v>
      </c>
      <c r="F2935" s="13">
        <v>183653.90625</v>
      </c>
      <c r="G2935" s="13">
        <v>177344.32959000001</v>
      </c>
      <c r="H2935" s="13">
        <v>9223.0943608300004</v>
      </c>
      <c r="I2935" s="13">
        <v>18710.495938399999</v>
      </c>
      <c r="J2935" s="1">
        <v>198</v>
      </c>
      <c r="K2935" s="1">
        <v>2020</v>
      </c>
      <c r="L2935" s="2">
        <v>44028</v>
      </c>
      <c r="N2935" s="17" t="str">
        <f>IF(VLOOKUP(A2935, NHDWaterbody_resolvable_inDWSA!$A$1:$B$165,2,FALSE)&gt;0,"Yes","No")</f>
        <v>Yes</v>
      </c>
    </row>
    <row r="2936" spans="1:14" x14ac:dyDescent="0.25">
      <c r="A2936" s="1" t="s">
        <v>40</v>
      </c>
      <c r="B2936" s="1">
        <v>10</v>
      </c>
      <c r="C2936" s="1">
        <v>900000</v>
      </c>
      <c r="E2936" s="13">
        <v>6309.5766601599998</v>
      </c>
      <c r="F2936" s="13">
        <v>6309.5766601599998</v>
      </c>
      <c r="G2936" s="13">
        <v>0</v>
      </c>
      <c r="H2936" s="13">
        <v>6309.5766601599998</v>
      </c>
      <c r="I2936" s="13">
        <v>0</v>
      </c>
      <c r="J2936" s="1">
        <v>198</v>
      </c>
      <c r="K2936" s="1">
        <v>2020</v>
      </c>
      <c r="L2936" s="2">
        <v>44028</v>
      </c>
      <c r="N2936" s="17" t="str">
        <f>IF(VLOOKUP(A2936, NHDWaterbody_resolvable_inDWSA!$A$1:$B$165,2,FALSE)&gt;0,"Yes","No")</f>
        <v>Yes</v>
      </c>
    </row>
    <row r="2937" spans="1:14" x14ac:dyDescent="0.25">
      <c r="A2937" s="1" t="s">
        <v>38</v>
      </c>
      <c r="B2937" s="1">
        <v>123</v>
      </c>
      <c r="C2937" s="1">
        <v>11070000</v>
      </c>
      <c r="E2937" s="13">
        <v>6309.5766601599998</v>
      </c>
      <c r="F2937" s="13">
        <v>6309.5766601599998</v>
      </c>
      <c r="G2937" s="13">
        <v>0</v>
      </c>
      <c r="H2937" s="13">
        <v>6309.5766601599998</v>
      </c>
      <c r="I2937" s="13">
        <v>0</v>
      </c>
      <c r="J2937" s="1">
        <v>198</v>
      </c>
      <c r="K2937" s="1">
        <v>2020</v>
      </c>
      <c r="L2937" s="2">
        <v>44028</v>
      </c>
      <c r="N2937" s="17" t="e">
        <f>IF(VLOOKUP(A2937, NHDWaterbody_resolvable_inDWSA!$A$1:$B$165,2,FALSE)&gt;0,"Yes","No")</f>
        <v>#N/A</v>
      </c>
    </row>
    <row r="2938" spans="1:14" x14ac:dyDescent="0.25">
      <c r="A2938" s="1" t="s">
        <v>30</v>
      </c>
      <c r="B2938" s="1">
        <v>539</v>
      </c>
      <c r="C2938" s="1">
        <v>48510000</v>
      </c>
      <c r="E2938" s="13">
        <v>6309.5766601599998</v>
      </c>
      <c r="F2938" s="13">
        <v>6309.5766601599998</v>
      </c>
      <c r="G2938" s="13">
        <v>0</v>
      </c>
      <c r="H2938" s="13">
        <v>6309.5766601599998</v>
      </c>
      <c r="I2938" s="13">
        <v>4.1213668854699997E-4</v>
      </c>
      <c r="J2938" s="1">
        <v>198</v>
      </c>
      <c r="K2938" s="1">
        <v>2020</v>
      </c>
      <c r="L2938" s="2">
        <v>44028</v>
      </c>
      <c r="N2938" s="17" t="e">
        <f>IF(VLOOKUP(A2938, NHDWaterbody_resolvable_inDWSA!$A$1:$B$165,2,FALSE)&gt;0,"Yes","No")</f>
        <v>#N/A</v>
      </c>
    </row>
    <row r="2939" spans="1:14" x14ac:dyDescent="0.25">
      <c r="A2939" s="1" t="s">
        <v>35</v>
      </c>
      <c r="B2939" s="1">
        <v>120</v>
      </c>
      <c r="C2939" s="1">
        <v>10800000</v>
      </c>
      <c r="E2939" s="13">
        <v>6309.5766601599998</v>
      </c>
      <c r="F2939" s="13">
        <v>6309.5766601599998</v>
      </c>
      <c r="G2939" s="13">
        <v>0</v>
      </c>
      <c r="H2939" s="13">
        <v>6309.5766601599998</v>
      </c>
      <c r="I2939" s="13">
        <v>0</v>
      </c>
      <c r="J2939" s="1">
        <v>198</v>
      </c>
      <c r="K2939" s="1">
        <v>2020</v>
      </c>
      <c r="L2939" s="2">
        <v>44028</v>
      </c>
      <c r="N2939" s="17" t="e">
        <f>IF(VLOOKUP(A2939, NHDWaterbody_resolvable_inDWSA!$A$1:$B$165,2,FALSE)&gt;0,"Yes","No")</f>
        <v>#N/A</v>
      </c>
    </row>
    <row r="2940" spans="1:14" x14ac:dyDescent="0.25">
      <c r="A2940" s="1" t="s">
        <v>54</v>
      </c>
      <c r="B2940" s="1">
        <v>24</v>
      </c>
      <c r="C2940" s="1">
        <v>2160000</v>
      </c>
      <c r="E2940" s="13">
        <v>6309.5766601599998</v>
      </c>
      <c r="F2940" s="13">
        <v>6309.5766601599998</v>
      </c>
      <c r="G2940" s="13">
        <v>0</v>
      </c>
      <c r="H2940" s="13">
        <v>6309.5766601599998</v>
      </c>
      <c r="I2940" s="13">
        <v>0</v>
      </c>
      <c r="J2940" s="1">
        <v>198</v>
      </c>
      <c r="K2940" s="1">
        <v>2020</v>
      </c>
      <c r="L2940" s="2">
        <v>44028</v>
      </c>
      <c r="N2940" s="17" t="str">
        <f>IF(VLOOKUP(A2940, NHDWaterbody_resolvable_inDWSA!$A$1:$B$165,2,FALSE)&gt;0,"Yes","No")</f>
        <v>Yes</v>
      </c>
    </row>
    <row r="2941" spans="1:14" x14ac:dyDescent="0.25">
      <c r="A2941" s="1" t="s">
        <v>28</v>
      </c>
      <c r="B2941" s="1">
        <v>101</v>
      </c>
      <c r="C2941" s="1">
        <v>9090000</v>
      </c>
      <c r="E2941" s="13">
        <v>6309.5766601599998</v>
      </c>
      <c r="F2941" s="13">
        <v>6309.5766601599998</v>
      </c>
      <c r="G2941" s="13">
        <v>0</v>
      </c>
      <c r="H2941" s="13">
        <v>6309.5766601599998</v>
      </c>
      <c r="I2941" s="13">
        <v>0</v>
      </c>
      <c r="J2941" s="1">
        <v>198</v>
      </c>
      <c r="K2941" s="1">
        <v>2020</v>
      </c>
      <c r="L2941" s="2">
        <v>44028</v>
      </c>
      <c r="N2941" s="17" t="str">
        <f>IF(VLOOKUP(A2941, NHDWaterbody_resolvable_inDWSA!$A$1:$B$165,2,FALSE)&gt;0,"Yes","No")</f>
        <v>Yes</v>
      </c>
    </row>
    <row r="2942" spans="1:14" x14ac:dyDescent="0.25">
      <c r="A2942" s="1" t="s">
        <v>41</v>
      </c>
      <c r="B2942" s="1">
        <v>34</v>
      </c>
      <c r="C2942" s="1">
        <v>3060000</v>
      </c>
      <c r="E2942" s="13">
        <v>6309.5766601599998</v>
      </c>
      <c r="F2942" s="13">
        <v>6309.5766601599998</v>
      </c>
      <c r="G2942" s="13">
        <v>0</v>
      </c>
      <c r="H2942" s="13">
        <v>6309.5766601599998</v>
      </c>
      <c r="I2942" s="13">
        <v>0</v>
      </c>
      <c r="J2942" s="1">
        <v>198</v>
      </c>
      <c r="K2942" s="1">
        <v>2020</v>
      </c>
      <c r="L2942" s="2">
        <v>44028</v>
      </c>
      <c r="N2942" s="17" t="str">
        <f>IF(VLOOKUP(A2942, NHDWaterbody_resolvable_inDWSA!$A$1:$B$165,2,FALSE)&gt;0,"Yes","No")</f>
        <v>Yes</v>
      </c>
    </row>
    <row r="2943" spans="1:14" x14ac:dyDescent="0.25">
      <c r="A2943" s="1" t="s">
        <v>39</v>
      </c>
      <c r="B2943" s="1">
        <v>39</v>
      </c>
      <c r="C2943" s="1">
        <v>3510000</v>
      </c>
      <c r="E2943" s="13">
        <v>6309.5766601599998</v>
      </c>
      <c r="F2943" s="13">
        <v>6309.5766601599998</v>
      </c>
      <c r="G2943" s="13">
        <v>0</v>
      </c>
      <c r="H2943" s="13">
        <v>6309.5766601599998</v>
      </c>
      <c r="I2943" s="13">
        <v>0</v>
      </c>
      <c r="J2943" s="1">
        <v>198</v>
      </c>
      <c r="K2943" s="1">
        <v>2020</v>
      </c>
      <c r="L2943" s="2">
        <v>44028</v>
      </c>
      <c r="N2943" s="17" t="e">
        <f>IF(VLOOKUP(A2943, NHDWaterbody_resolvable_inDWSA!$A$1:$B$165,2,FALSE)&gt;0,"Yes","No")</f>
        <v>#N/A</v>
      </c>
    </row>
    <row r="2944" spans="1:14" x14ac:dyDescent="0.25">
      <c r="A2944" s="1" t="s">
        <v>45</v>
      </c>
      <c r="B2944" s="1">
        <v>17</v>
      </c>
      <c r="C2944" s="1">
        <v>1530000</v>
      </c>
      <c r="E2944" s="13">
        <v>6309.5766601599998</v>
      </c>
      <c r="F2944" s="13">
        <v>6309.5766601599998</v>
      </c>
      <c r="G2944" s="13">
        <v>0</v>
      </c>
      <c r="H2944" s="13">
        <v>6309.5766601599998</v>
      </c>
      <c r="I2944" s="13">
        <v>0</v>
      </c>
      <c r="J2944" s="1">
        <v>198</v>
      </c>
      <c r="K2944" s="1">
        <v>2020</v>
      </c>
      <c r="L2944" s="2">
        <v>44028</v>
      </c>
      <c r="N2944" s="17" t="str">
        <f>IF(VLOOKUP(A2944, NHDWaterbody_resolvable_inDWSA!$A$1:$B$165,2,FALSE)&gt;0,"Yes","No")</f>
        <v>Yes</v>
      </c>
    </row>
    <row r="2945" spans="1:14" x14ac:dyDescent="0.25">
      <c r="A2945" s="1" t="s">
        <v>53</v>
      </c>
      <c r="B2945" s="1">
        <v>25</v>
      </c>
      <c r="C2945" s="1">
        <v>2250000</v>
      </c>
      <c r="E2945" s="13">
        <v>6309.5766601599998</v>
      </c>
      <c r="F2945" s="13">
        <v>6309.5766601599998</v>
      </c>
      <c r="G2945" s="13">
        <v>0</v>
      </c>
      <c r="H2945" s="13">
        <v>6309.5766601599998</v>
      </c>
      <c r="I2945" s="13">
        <v>0</v>
      </c>
      <c r="J2945" s="1">
        <v>198</v>
      </c>
      <c r="K2945" s="1">
        <v>2020</v>
      </c>
      <c r="L2945" s="2">
        <v>44028</v>
      </c>
      <c r="N2945" s="17" t="str">
        <f>IF(VLOOKUP(A2945, NHDWaterbody_resolvable_inDWSA!$A$1:$B$165,2,FALSE)&gt;0,"Yes","No")</f>
        <v>Yes</v>
      </c>
    </row>
    <row r="2946" spans="1:14" x14ac:dyDescent="0.25">
      <c r="A2946" s="1" t="s">
        <v>51</v>
      </c>
      <c r="B2946" s="1">
        <v>26</v>
      </c>
      <c r="C2946" s="1">
        <v>2340000</v>
      </c>
      <c r="E2946" s="13">
        <v>6309.5766601599998</v>
      </c>
      <c r="F2946" s="13">
        <v>6309.5766601599998</v>
      </c>
      <c r="G2946" s="13">
        <v>0</v>
      </c>
      <c r="H2946" s="13">
        <v>6309.5766601599998</v>
      </c>
      <c r="I2946" s="13">
        <v>0</v>
      </c>
      <c r="J2946" s="1">
        <v>198</v>
      </c>
      <c r="K2946" s="1">
        <v>2020</v>
      </c>
      <c r="L2946" s="2">
        <v>44028</v>
      </c>
      <c r="N2946" s="17" t="str">
        <f>IF(VLOOKUP(A2946, NHDWaterbody_resolvable_inDWSA!$A$1:$B$165,2,FALSE)&gt;0,"Yes","No")</f>
        <v>Yes</v>
      </c>
    </row>
    <row r="2947" spans="1:14" x14ac:dyDescent="0.25">
      <c r="A2947" s="1" t="s">
        <v>42</v>
      </c>
      <c r="B2947" s="1">
        <v>5</v>
      </c>
      <c r="C2947" s="1">
        <v>450000</v>
      </c>
      <c r="E2947" s="13">
        <v>6309.5766601599998</v>
      </c>
      <c r="F2947" s="13">
        <v>6309.5766601599998</v>
      </c>
      <c r="G2947" s="13">
        <v>0</v>
      </c>
      <c r="H2947" s="13">
        <v>6309.5766601599998</v>
      </c>
      <c r="I2947" s="13">
        <v>0</v>
      </c>
      <c r="J2947" s="1">
        <v>198</v>
      </c>
      <c r="K2947" s="1">
        <v>2020</v>
      </c>
      <c r="L2947" s="2">
        <v>44028</v>
      </c>
      <c r="N2947" s="17" t="str">
        <f>IF(VLOOKUP(A2947, NHDWaterbody_resolvable_inDWSA!$A$1:$B$165,2,FALSE)&gt;0,"Yes","No")</f>
        <v>Yes</v>
      </c>
    </row>
    <row r="2948" spans="1:14" x14ac:dyDescent="0.25">
      <c r="A2948" s="1" t="s">
        <v>47</v>
      </c>
      <c r="B2948" s="1">
        <v>41</v>
      </c>
      <c r="C2948" s="1">
        <v>3690000</v>
      </c>
      <c r="E2948" s="13">
        <v>6309.5766601599998</v>
      </c>
      <c r="F2948" s="13">
        <v>6309.5766601599998</v>
      </c>
      <c r="G2948" s="13">
        <v>0</v>
      </c>
      <c r="H2948" s="13">
        <v>6309.5766601599998</v>
      </c>
      <c r="I2948" s="13">
        <v>0</v>
      </c>
      <c r="J2948" s="1">
        <v>198</v>
      </c>
      <c r="K2948" s="1">
        <v>2020</v>
      </c>
      <c r="L2948" s="2">
        <v>44028</v>
      </c>
      <c r="N2948" s="17" t="e">
        <f>IF(VLOOKUP(A2948, NHDWaterbody_resolvable_inDWSA!$A$1:$B$165,2,FALSE)&gt;0,"Yes","No")</f>
        <v>#N/A</v>
      </c>
    </row>
    <row r="2949" spans="1:14" x14ac:dyDescent="0.25">
      <c r="A2949" s="1" t="s">
        <v>25</v>
      </c>
      <c r="B2949" s="1">
        <v>20</v>
      </c>
      <c r="C2949" s="1">
        <v>1800000</v>
      </c>
      <c r="E2949" s="13">
        <v>6309.5766601599998</v>
      </c>
      <c r="F2949" s="13">
        <v>6309.5766601599998</v>
      </c>
      <c r="G2949" s="13">
        <v>0</v>
      </c>
      <c r="H2949" s="13">
        <v>6309.5766601599998</v>
      </c>
      <c r="I2949" s="13">
        <v>0</v>
      </c>
      <c r="J2949" s="1">
        <v>198</v>
      </c>
      <c r="K2949" s="1">
        <v>2020</v>
      </c>
      <c r="L2949" s="2">
        <v>44028</v>
      </c>
      <c r="N2949" s="17" t="e">
        <f>IF(VLOOKUP(A2949, NHDWaterbody_resolvable_inDWSA!$A$1:$B$165,2,FALSE)&gt;0,"Yes","No")</f>
        <v>#N/A</v>
      </c>
    </row>
    <row r="2950" spans="1:14" x14ac:dyDescent="0.25">
      <c r="A2950" s="1" t="s">
        <v>44</v>
      </c>
      <c r="B2950" s="1">
        <v>89</v>
      </c>
      <c r="C2950" s="1">
        <v>8010000</v>
      </c>
      <c r="E2950" s="13">
        <v>6309.5766601599998</v>
      </c>
      <c r="F2950" s="13">
        <v>6309.5766601599998</v>
      </c>
      <c r="G2950" s="13">
        <v>0</v>
      </c>
      <c r="H2950" s="13">
        <v>6309.5766601599998</v>
      </c>
      <c r="I2950" s="13">
        <v>0</v>
      </c>
      <c r="J2950" s="1">
        <v>198</v>
      </c>
      <c r="K2950" s="1">
        <v>2020</v>
      </c>
      <c r="L2950" s="2">
        <v>44028</v>
      </c>
      <c r="N2950" s="17" t="str">
        <f>IF(VLOOKUP(A2950, NHDWaterbody_resolvable_inDWSA!$A$1:$B$165,2,FALSE)&gt;0,"Yes","No")</f>
        <v>Yes</v>
      </c>
    </row>
    <row r="2951" spans="1:14" x14ac:dyDescent="0.25">
      <c r="A2951" s="1" t="s">
        <v>52</v>
      </c>
      <c r="B2951" s="1">
        <v>35</v>
      </c>
      <c r="C2951" s="1">
        <v>3150000</v>
      </c>
      <c r="E2951" s="13">
        <v>6309.5766601599998</v>
      </c>
      <c r="F2951" s="13">
        <v>6309.5766601599998</v>
      </c>
      <c r="G2951" s="13">
        <v>0</v>
      </c>
      <c r="H2951" s="13">
        <v>6309.5766601599998</v>
      </c>
      <c r="I2951" s="13">
        <v>0</v>
      </c>
      <c r="J2951" s="1">
        <v>198</v>
      </c>
      <c r="K2951" s="1">
        <v>2020</v>
      </c>
      <c r="L2951" s="2">
        <v>44028</v>
      </c>
      <c r="N2951" s="17" t="e">
        <f>IF(VLOOKUP(A2951, NHDWaterbody_resolvable_inDWSA!$A$1:$B$165,2,FALSE)&gt;0,"Yes","No")</f>
        <v>#N/A</v>
      </c>
    </row>
    <row r="2952" spans="1:14" x14ac:dyDescent="0.25">
      <c r="A2952" s="1" t="s">
        <v>16</v>
      </c>
      <c r="B2952" s="1">
        <v>67</v>
      </c>
      <c r="C2952" s="1">
        <v>6030000</v>
      </c>
      <c r="E2952" s="13">
        <v>6309.5766601599998</v>
      </c>
      <c r="F2952" s="13">
        <v>6309.5766601599998</v>
      </c>
      <c r="G2952" s="13">
        <v>0</v>
      </c>
      <c r="H2952" s="13">
        <v>6309.5766601599998</v>
      </c>
      <c r="I2952" s="13">
        <v>0</v>
      </c>
      <c r="J2952" s="1">
        <v>198</v>
      </c>
      <c r="K2952" s="1">
        <v>2020</v>
      </c>
      <c r="L2952" s="2">
        <v>44028</v>
      </c>
      <c r="N2952" s="17" t="str">
        <f>IF(VLOOKUP(A2952, NHDWaterbody_resolvable_inDWSA!$A$1:$B$165,2,FALSE)&gt;0,"Yes","No")</f>
        <v>Yes</v>
      </c>
    </row>
    <row r="2953" spans="1:14" x14ac:dyDescent="0.25">
      <c r="A2953" s="1" t="s">
        <v>43</v>
      </c>
      <c r="B2953" s="1">
        <v>11</v>
      </c>
      <c r="C2953" s="1">
        <v>990000</v>
      </c>
      <c r="E2953" s="13">
        <v>6309.5766601599998</v>
      </c>
      <c r="F2953" s="13">
        <v>6309.5766601599998</v>
      </c>
      <c r="G2953" s="13">
        <v>0</v>
      </c>
      <c r="H2953" s="13">
        <v>6309.5766601599998</v>
      </c>
      <c r="I2953" s="13">
        <v>0</v>
      </c>
      <c r="J2953" s="1">
        <v>198</v>
      </c>
      <c r="K2953" s="1">
        <v>2020</v>
      </c>
      <c r="L2953" s="2">
        <v>44028</v>
      </c>
      <c r="N2953" s="17" t="e">
        <f>IF(VLOOKUP(A2953, NHDWaterbody_resolvable_inDWSA!$A$1:$B$165,2,FALSE)&gt;0,"Yes","No")</f>
        <v>#N/A</v>
      </c>
    </row>
    <row r="2954" spans="1:14" x14ac:dyDescent="0.25">
      <c r="A2954" s="1" t="s">
        <v>48</v>
      </c>
      <c r="B2954" s="1">
        <v>38</v>
      </c>
      <c r="C2954" s="1">
        <v>3420000</v>
      </c>
      <c r="E2954" s="13">
        <v>6309.5766601599998</v>
      </c>
      <c r="F2954" s="13">
        <v>6309.5766601599998</v>
      </c>
      <c r="G2954" s="13">
        <v>0</v>
      </c>
      <c r="H2954" s="13">
        <v>6309.5766601599998</v>
      </c>
      <c r="I2954" s="13">
        <v>0</v>
      </c>
      <c r="J2954" s="1">
        <v>198</v>
      </c>
      <c r="K2954" s="1">
        <v>2020</v>
      </c>
      <c r="L2954" s="2">
        <v>44028</v>
      </c>
      <c r="N2954" s="17" t="str">
        <f>IF(VLOOKUP(A2954, NHDWaterbody_resolvable_inDWSA!$A$1:$B$165,2,FALSE)&gt;0,"Yes","No")</f>
        <v>Yes</v>
      </c>
    </row>
    <row r="2955" spans="1:14" x14ac:dyDescent="0.25">
      <c r="A2955" s="1" t="s">
        <v>33</v>
      </c>
      <c r="B2955" s="1">
        <v>143</v>
      </c>
      <c r="C2955" s="1">
        <v>12870000</v>
      </c>
      <c r="E2955" s="13">
        <v>6309.5766601599998</v>
      </c>
      <c r="F2955" s="13">
        <v>6309.5766601599998</v>
      </c>
      <c r="G2955" s="13">
        <v>0</v>
      </c>
      <c r="H2955" s="13">
        <v>6309.5766601599998</v>
      </c>
      <c r="I2955" s="13">
        <v>0</v>
      </c>
      <c r="J2955" s="1">
        <v>198</v>
      </c>
      <c r="K2955" s="1">
        <v>2020</v>
      </c>
      <c r="L2955" s="2">
        <v>44028</v>
      </c>
      <c r="N2955" s="17" t="str">
        <f>IF(VLOOKUP(A2955, NHDWaterbody_resolvable_inDWSA!$A$1:$B$165,2,FALSE)&gt;0,"Yes","No")</f>
        <v>Yes</v>
      </c>
    </row>
    <row r="2956" spans="1:14" x14ac:dyDescent="0.25">
      <c r="A2956" s="1" t="s">
        <v>32</v>
      </c>
      <c r="B2956" s="1">
        <v>145</v>
      </c>
      <c r="C2956" s="1">
        <v>13050000</v>
      </c>
      <c r="E2956" s="13">
        <v>6309.5766601599998</v>
      </c>
      <c r="F2956" s="13">
        <v>6309.5766601599998</v>
      </c>
      <c r="G2956" s="13">
        <v>0</v>
      </c>
      <c r="H2956" s="13">
        <v>6309.5766601599998</v>
      </c>
      <c r="I2956" s="13">
        <v>0</v>
      </c>
      <c r="J2956" s="1">
        <v>198</v>
      </c>
      <c r="K2956" s="1">
        <v>2020</v>
      </c>
      <c r="L2956" s="2">
        <v>44028</v>
      </c>
      <c r="N2956" s="17" t="e">
        <f>IF(VLOOKUP(A2956, NHDWaterbody_resolvable_inDWSA!$A$1:$B$165,2,FALSE)&gt;0,"Yes","No")</f>
        <v>#N/A</v>
      </c>
    </row>
    <row r="2957" spans="1:14" x14ac:dyDescent="0.25">
      <c r="A2957" s="1" t="s">
        <v>20</v>
      </c>
      <c r="B2957" s="1">
        <v>2427</v>
      </c>
      <c r="C2957" s="1">
        <v>218430000</v>
      </c>
      <c r="E2957" s="13">
        <v>6309.5766601599998</v>
      </c>
      <c r="F2957" s="13">
        <v>5345645.5</v>
      </c>
      <c r="G2957" s="13">
        <v>5339335.9233400002</v>
      </c>
      <c r="H2957" s="13">
        <v>2080325.9478199999</v>
      </c>
      <c r="I2957" s="13">
        <v>791598.18281599996</v>
      </c>
      <c r="J2957" s="1">
        <v>197</v>
      </c>
      <c r="K2957" s="1">
        <v>2020</v>
      </c>
      <c r="L2957" s="2">
        <v>44027</v>
      </c>
      <c r="N2957" s="12" t="e">
        <f>IF(VLOOKUP(A2957, NHDWaterbody_resolvable_inDWSA!$A$1:$B$165,2,FALSE)&gt;0,"Yes","No")</f>
        <v>#N/A</v>
      </c>
    </row>
    <row r="2958" spans="1:14" x14ac:dyDescent="0.25">
      <c r="A2958" s="1" t="s">
        <v>49</v>
      </c>
      <c r="B2958" s="1">
        <v>119</v>
      </c>
      <c r="C2958" s="1">
        <v>10710000</v>
      </c>
      <c r="E2958" s="13">
        <v>6309.5766601599998</v>
      </c>
      <c r="F2958" s="13">
        <v>2679169.5</v>
      </c>
      <c r="G2958" s="13">
        <v>2672859.9233400002</v>
      </c>
      <c r="H2958" s="13">
        <v>711144.047318</v>
      </c>
      <c r="I2958" s="13">
        <v>566823.57366500003</v>
      </c>
      <c r="J2958" s="1">
        <v>197</v>
      </c>
      <c r="K2958" s="1">
        <v>2020</v>
      </c>
      <c r="L2958" s="2">
        <v>44027</v>
      </c>
      <c r="N2958" s="12" t="str">
        <f>IF(VLOOKUP(A2958, NHDWaterbody_resolvable_inDWSA!$A$1:$B$165,2,FALSE)&gt;0,"Yes","No")</f>
        <v>Yes</v>
      </c>
    </row>
    <row r="2959" spans="1:14" x14ac:dyDescent="0.25">
      <c r="A2959" s="1" t="s">
        <v>14</v>
      </c>
      <c r="B2959" s="1">
        <v>117</v>
      </c>
      <c r="C2959" s="1">
        <v>10530000</v>
      </c>
      <c r="E2959" s="13">
        <v>6309.5766601599998</v>
      </c>
      <c r="F2959" s="13">
        <v>2831393</v>
      </c>
      <c r="G2959" s="13">
        <v>2825083.4233400002</v>
      </c>
      <c r="H2959" s="13">
        <v>663620.44500399998</v>
      </c>
      <c r="I2959" s="13">
        <v>804911.14713299996</v>
      </c>
      <c r="J2959" s="1">
        <v>197</v>
      </c>
      <c r="K2959" s="1">
        <v>2020</v>
      </c>
      <c r="L2959" s="2">
        <v>44027</v>
      </c>
      <c r="N2959" s="12" t="e">
        <f>IF(VLOOKUP(A2959, NHDWaterbody_resolvable_inDWSA!$A$1:$B$165,2,FALSE)&gt;0,"Yes","No")</f>
        <v>#N/A</v>
      </c>
    </row>
    <row r="2960" spans="1:14" x14ac:dyDescent="0.25">
      <c r="A2960" s="1" t="s">
        <v>31</v>
      </c>
      <c r="B2960" s="1">
        <v>110</v>
      </c>
      <c r="C2960" s="1">
        <v>9900000</v>
      </c>
      <c r="E2960" s="13">
        <v>6309.5766601599998</v>
      </c>
      <c r="F2960" s="13">
        <v>554626</v>
      </c>
      <c r="G2960" s="13">
        <v>548316.42333999998</v>
      </c>
      <c r="H2960" s="13">
        <v>153822.661639</v>
      </c>
      <c r="I2960" s="13">
        <v>169794.469771</v>
      </c>
      <c r="J2960" s="1">
        <v>197</v>
      </c>
      <c r="K2960" s="1">
        <v>2020</v>
      </c>
      <c r="L2960" s="2">
        <v>44027</v>
      </c>
      <c r="N2960" s="12" t="e">
        <f>IF(VLOOKUP(A2960, NHDWaterbody_resolvable_inDWSA!$A$1:$B$165,2,FALSE)&gt;0,"Yes","No")</f>
        <v>#N/A</v>
      </c>
    </row>
    <row r="2961" spans="1:14" x14ac:dyDescent="0.25">
      <c r="A2961" s="1" t="s">
        <v>47</v>
      </c>
      <c r="B2961" s="1">
        <v>45</v>
      </c>
      <c r="C2961" s="1">
        <v>4050000</v>
      </c>
      <c r="E2961" s="13">
        <v>6309.5766601599998</v>
      </c>
      <c r="F2961" s="13">
        <v>619441.5</v>
      </c>
      <c r="G2961" s="13">
        <v>613131.92333999998</v>
      </c>
      <c r="H2961" s="13">
        <v>62535.668239999999</v>
      </c>
      <c r="I2961" s="13">
        <v>141374.52212800001</v>
      </c>
      <c r="J2961" s="1">
        <v>197</v>
      </c>
      <c r="K2961" s="1">
        <v>2020</v>
      </c>
      <c r="L2961" s="2">
        <v>44027</v>
      </c>
      <c r="N2961" s="12" t="e">
        <f>IF(VLOOKUP(A2961, NHDWaterbody_resolvable_inDWSA!$A$1:$B$165,2,FALSE)&gt;0,"Yes","No")</f>
        <v>#N/A</v>
      </c>
    </row>
    <row r="2962" spans="1:14" x14ac:dyDescent="0.25">
      <c r="A2962" s="1" t="s">
        <v>37</v>
      </c>
      <c r="B2962" s="1">
        <v>113</v>
      </c>
      <c r="C2962" s="1">
        <v>10170000</v>
      </c>
      <c r="E2962" s="13">
        <v>6309.5766601599998</v>
      </c>
      <c r="F2962" s="13">
        <v>169044.15625</v>
      </c>
      <c r="G2962" s="13">
        <v>162734.57959000001</v>
      </c>
      <c r="H2962" s="13">
        <v>53510.838340000002</v>
      </c>
      <c r="I2962" s="13">
        <v>40516.03572</v>
      </c>
      <c r="J2962" s="1">
        <v>197</v>
      </c>
      <c r="K2962" s="1">
        <v>2020</v>
      </c>
      <c r="L2962" s="2">
        <v>44027</v>
      </c>
      <c r="N2962" s="12" t="e">
        <f>IF(VLOOKUP(A2962, NHDWaterbody_resolvable_inDWSA!$A$1:$B$165,2,FALSE)&gt;0,"Yes","No")</f>
        <v>#N/A</v>
      </c>
    </row>
    <row r="2963" spans="1:14" x14ac:dyDescent="0.25">
      <c r="A2963" s="1" t="s">
        <v>24</v>
      </c>
      <c r="B2963" s="1">
        <v>260</v>
      </c>
      <c r="C2963" s="1">
        <v>23400000</v>
      </c>
      <c r="E2963" s="13">
        <v>6309.5766601599998</v>
      </c>
      <c r="F2963" s="13">
        <v>356451.15625</v>
      </c>
      <c r="G2963" s="13">
        <v>350141.57958999998</v>
      </c>
      <c r="H2963" s="13">
        <v>9311.4681433999995</v>
      </c>
      <c r="I2963" s="13">
        <v>30361.7572826</v>
      </c>
      <c r="J2963" s="1">
        <v>197</v>
      </c>
      <c r="K2963" s="1">
        <v>2020</v>
      </c>
      <c r="L2963" s="2">
        <v>44027</v>
      </c>
      <c r="N2963" s="12" t="str">
        <f>IF(VLOOKUP(A2963, NHDWaterbody_resolvable_inDWSA!$A$1:$B$165,2,FALSE)&gt;0,"Yes","No")</f>
        <v>Yes</v>
      </c>
    </row>
    <row r="2964" spans="1:14" x14ac:dyDescent="0.25">
      <c r="A2964" s="1" t="s">
        <v>35</v>
      </c>
      <c r="B2964" s="1">
        <v>150</v>
      </c>
      <c r="C2964" s="1">
        <v>13500000</v>
      </c>
      <c r="E2964" s="13">
        <v>6309.5766601599998</v>
      </c>
      <c r="F2964" s="13">
        <v>54450.2734375</v>
      </c>
      <c r="G2964" s="13">
        <v>48140.6967773</v>
      </c>
      <c r="H2964" s="13">
        <v>6630.5146386699998</v>
      </c>
      <c r="I2964" s="13">
        <v>3917.5472839499998</v>
      </c>
      <c r="J2964" s="1">
        <v>197</v>
      </c>
      <c r="K2964" s="1">
        <v>2020</v>
      </c>
      <c r="L2964" s="2">
        <v>44027</v>
      </c>
      <c r="N2964" s="12" t="e">
        <f>IF(VLOOKUP(A2964, NHDWaterbody_resolvable_inDWSA!$A$1:$B$165,2,FALSE)&gt;0,"Yes","No")</f>
        <v>#N/A</v>
      </c>
    </row>
    <row r="2965" spans="1:14" x14ac:dyDescent="0.25">
      <c r="A2965" s="1" t="s">
        <v>40</v>
      </c>
      <c r="B2965" s="1">
        <v>25</v>
      </c>
      <c r="C2965" s="1">
        <v>2250000</v>
      </c>
      <c r="E2965" s="13">
        <v>6309.5766601599998</v>
      </c>
      <c r="F2965" s="13">
        <v>6309.5766601599998</v>
      </c>
      <c r="G2965" s="13">
        <v>0</v>
      </c>
      <c r="H2965" s="13">
        <v>6309.5766601599998</v>
      </c>
      <c r="I2965" s="13">
        <v>0</v>
      </c>
      <c r="J2965" s="1">
        <v>197</v>
      </c>
      <c r="K2965" s="1">
        <v>2020</v>
      </c>
      <c r="L2965" s="2">
        <v>44027</v>
      </c>
      <c r="N2965" s="12" t="str">
        <f>IF(VLOOKUP(A2965, NHDWaterbody_resolvable_inDWSA!$A$1:$B$165,2,FALSE)&gt;0,"Yes","No")</f>
        <v>Yes</v>
      </c>
    </row>
    <row r="2966" spans="1:14" x14ac:dyDescent="0.25">
      <c r="A2966" s="1" t="s">
        <v>38</v>
      </c>
      <c r="B2966" s="1">
        <v>153</v>
      </c>
      <c r="C2966" s="1">
        <v>13770000</v>
      </c>
      <c r="E2966" s="13">
        <v>6309.5766601599998</v>
      </c>
      <c r="F2966" s="13">
        <v>6309.5766601599998</v>
      </c>
      <c r="G2966" s="13">
        <v>0</v>
      </c>
      <c r="H2966" s="13">
        <v>6309.5766601599998</v>
      </c>
      <c r="I2966" s="13">
        <v>0</v>
      </c>
      <c r="J2966" s="1">
        <v>197</v>
      </c>
      <c r="K2966" s="1">
        <v>2020</v>
      </c>
      <c r="L2966" s="2">
        <v>44027</v>
      </c>
      <c r="N2966" s="12" t="e">
        <f>IF(VLOOKUP(A2966, NHDWaterbody_resolvable_inDWSA!$A$1:$B$165,2,FALSE)&gt;0,"Yes","No")</f>
        <v>#N/A</v>
      </c>
    </row>
    <row r="2967" spans="1:14" x14ac:dyDescent="0.25">
      <c r="A2967" s="1" t="s">
        <v>30</v>
      </c>
      <c r="B2967" s="1">
        <v>533</v>
      </c>
      <c r="C2967" s="1">
        <v>47970000</v>
      </c>
      <c r="E2967" s="13">
        <v>6309.5766601599998</v>
      </c>
      <c r="F2967" s="13">
        <v>6309.5766601599998</v>
      </c>
      <c r="G2967" s="13">
        <v>0</v>
      </c>
      <c r="H2967" s="13">
        <v>6309.5766601599998</v>
      </c>
      <c r="I2967" s="13">
        <v>3.8768239689100002E-4</v>
      </c>
      <c r="J2967" s="1">
        <v>197</v>
      </c>
      <c r="K2967" s="1">
        <v>2020</v>
      </c>
      <c r="L2967" s="2">
        <v>44027</v>
      </c>
      <c r="N2967" s="12" t="e">
        <f>IF(VLOOKUP(A2967, NHDWaterbody_resolvable_inDWSA!$A$1:$B$165,2,FALSE)&gt;0,"Yes","No")</f>
        <v>#N/A</v>
      </c>
    </row>
    <row r="2968" spans="1:14" x14ac:dyDescent="0.25">
      <c r="A2968" s="1" t="s">
        <v>54</v>
      </c>
      <c r="B2968" s="1">
        <v>64</v>
      </c>
      <c r="C2968" s="1">
        <v>5760000</v>
      </c>
      <c r="E2968" s="13">
        <v>6309.5766601599998</v>
      </c>
      <c r="F2968" s="13">
        <v>6309.5766601599998</v>
      </c>
      <c r="G2968" s="13">
        <v>0</v>
      </c>
      <c r="H2968" s="13">
        <v>6309.5766601599998</v>
      </c>
      <c r="I2968" s="13">
        <v>0</v>
      </c>
      <c r="J2968" s="1">
        <v>197</v>
      </c>
      <c r="K2968" s="1">
        <v>2020</v>
      </c>
      <c r="L2968" s="2">
        <v>44027</v>
      </c>
      <c r="N2968" s="12" t="str">
        <f>IF(VLOOKUP(A2968, NHDWaterbody_resolvable_inDWSA!$A$1:$B$165,2,FALSE)&gt;0,"Yes","No")</f>
        <v>Yes</v>
      </c>
    </row>
    <row r="2969" spans="1:14" x14ac:dyDescent="0.25">
      <c r="A2969" s="1" t="s">
        <v>28</v>
      </c>
      <c r="B2969" s="1">
        <v>127</v>
      </c>
      <c r="C2969" s="1">
        <v>11430000</v>
      </c>
      <c r="E2969" s="13">
        <v>6309.5766601599998</v>
      </c>
      <c r="F2969" s="13">
        <v>6309.5766601599998</v>
      </c>
      <c r="G2969" s="13">
        <v>0</v>
      </c>
      <c r="H2969" s="13">
        <v>6309.5766601599998</v>
      </c>
      <c r="I2969" s="13">
        <v>0</v>
      </c>
      <c r="J2969" s="1">
        <v>197</v>
      </c>
      <c r="K2969" s="1">
        <v>2020</v>
      </c>
      <c r="L2969" s="2">
        <v>44027</v>
      </c>
      <c r="N2969" s="12" t="str">
        <f>IF(VLOOKUP(A2969, NHDWaterbody_resolvable_inDWSA!$A$1:$B$165,2,FALSE)&gt;0,"Yes","No")</f>
        <v>Yes</v>
      </c>
    </row>
    <row r="2970" spans="1:14" x14ac:dyDescent="0.25">
      <c r="A2970" s="1" t="s">
        <v>41</v>
      </c>
      <c r="B2970" s="1">
        <v>45</v>
      </c>
      <c r="C2970" s="1">
        <v>4050000</v>
      </c>
      <c r="E2970" s="13">
        <v>6309.5766601599998</v>
      </c>
      <c r="F2970" s="13">
        <v>6309.5766601599998</v>
      </c>
      <c r="G2970" s="13">
        <v>0</v>
      </c>
      <c r="H2970" s="13">
        <v>6309.5766601599998</v>
      </c>
      <c r="I2970" s="13">
        <v>0</v>
      </c>
      <c r="J2970" s="1">
        <v>197</v>
      </c>
      <c r="K2970" s="1">
        <v>2020</v>
      </c>
      <c r="L2970" s="2">
        <v>44027</v>
      </c>
      <c r="N2970" s="12" t="str">
        <f>IF(VLOOKUP(A2970, NHDWaterbody_resolvable_inDWSA!$A$1:$B$165,2,FALSE)&gt;0,"Yes","No")</f>
        <v>Yes</v>
      </c>
    </row>
    <row r="2971" spans="1:14" x14ac:dyDescent="0.25">
      <c r="A2971" s="1" t="s">
        <v>45</v>
      </c>
      <c r="B2971" s="1">
        <v>26</v>
      </c>
      <c r="C2971" s="1">
        <v>2340000</v>
      </c>
      <c r="E2971" s="13">
        <v>6309.5766601599998</v>
      </c>
      <c r="F2971" s="13">
        <v>6309.5766601599998</v>
      </c>
      <c r="G2971" s="13">
        <v>0</v>
      </c>
      <c r="H2971" s="13">
        <v>6309.5766601599998</v>
      </c>
      <c r="I2971" s="13">
        <v>0</v>
      </c>
      <c r="J2971" s="1">
        <v>197</v>
      </c>
      <c r="K2971" s="1">
        <v>2020</v>
      </c>
      <c r="L2971" s="2">
        <v>44027</v>
      </c>
      <c r="N2971" s="12" t="str">
        <f>IF(VLOOKUP(A2971, NHDWaterbody_resolvable_inDWSA!$A$1:$B$165,2,FALSE)&gt;0,"Yes","No")</f>
        <v>Yes</v>
      </c>
    </row>
    <row r="2972" spans="1:14" x14ac:dyDescent="0.25">
      <c r="A2972" s="1" t="s">
        <v>53</v>
      </c>
      <c r="B2972" s="1">
        <v>89</v>
      </c>
      <c r="C2972" s="1">
        <v>8010000</v>
      </c>
      <c r="E2972" s="13">
        <v>6309.5766601599998</v>
      </c>
      <c r="F2972" s="13">
        <v>6309.5766601599998</v>
      </c>
      <c r="G2972" s="13">
        <v>0</v>
      </c>
      <c r="H2972" s="13">
        <v>6309.5766601599998</v>
      </c>
      <c r="I2972" s="13">
        <v>0</v>
      </c>
      <c r="J2972" s="1">
        <v>197</v>
      </c>
      <c r="K2972" s="1">
        <v>2020</v>
      </c>
      <c r="L2972" s="2">
        <v>44027</v>
      </c>
      <c r="N2972" s="12" t="str">
        <f>IF(VLOOKUP(A2972, NHDWaterbody_resolvable_inDWSA!$A$1:$B$165,2,FALSE)&gt;0,"Yes","No")</f>
        <v>Yes</v>
      </c>
    </row>
    <row r="2973" spans="1:14" x14ac:dyDescent="0.25">
      <c r="A2973" s="1" t="s">
        <v>51</v>
      </c>
      <c r="B2973" s="1">
        <v>33</v>
      </c>
      <c r="C2973" s="1">
        <v>2970000</v>
      </c>
      <c r="E2973" s="13">
        <v>6309.5766601599998</v>
      </c>
      <c r="F2973" s="13">
        <v>6309.5766601599998</v>
      </c>
      <c r="G2973" s="13">
        <v>0</v>
      </c>
      <c r="H2973" s="13">
        <v>6309.5766601599998</v>
      </c>
      <c r="I2973" s="13">
        <v>0</v>
      </c>
      <c r="J2973" s="1">
        <v>197</v>
      </c>
      <c r="K2973" s="1">
        <v>2020</v>
      </c>
      <c r="L2973" s="2">
        <v>44027</v>
      </c>
      <c r="N2973" s="12" t="str">
        <f>IF(VLOOKUP(A2973, NHDWaterbody_resolvable_inDWSA!$A$1:$B$165,2,FALSE)&gt;0,"Yes","No")</f>
        <v>Yes</v>
      </c>
    </row>
    <row r="2974" spans="1:14" x14ac:dyDescent="0.25">
      <c r="A2974" s="1" t="s">
        <v>42</v>
      </c>
      <c r="B2974" s="1">
        <v>64</v>
      </c>
      <c r="C2974" s="1">
        <v>5760000</v>
      </c>
      <c r="E2974" s="13">
        <v>6309.5766601599998</v>
      </c>
      <c r="F2974" s="13">
        <v>6309.5766601599998</v>
      </c>
      <c r="G2974" s="13">
        <v>0</v>
      </c>
      <c r="H2974" s="13">
        <v>6309.5766601599998</v>
      </c>
      <c r="I2974" s="13">
        <v>0</v>
      </c>
      <c r="J2974" s="1">
        <v>197</v>
      </c>
      <c r="K2974" s="1">
        <v>2020</v>
      </c>
      <c r="L2974" s="2">
        <v>44027</v>
      </c>
      <c r="N2974" s="12" t="str">
        <f>IF(VLOOKUP(A2974, NHDWaterbody_resolvable_inDWSA!$A$1:$B$165,2,FALSE)&gt;0,"Yes","No")</f>
        <v>Yes</v>
      </c>
    </row>
    <row r="2975" spans="1:14" x14ac:dyDescent="0.25">
      <c r="A2975" s="1" t="s">
        <v>25</v>
      </c>
      <c r="B2975" s="1">
        <v>43</v>
      </c>
      <c r="C2975" s="1">
        <v>3870000</v>
      </c>
      <c r="E2975" s="13">
        <v>6309.5766601599998</v>
      </c>
      <c r="F2975" s="13">
        <v>6309.5766601599998</v>
      </c>
      <c r="G2975" s="13">
        <v>0</v>
      </c>
      <c r="H2975" s="13">
        <v>6309.5766601599998</v>
      </c>
      <c r="I2975" s="13">
        <v>0</v>
      </c>
      <c r="J2975" s="1">
        <v>197</v>
      </c>
      <c r="K2975" s="1">
        <v>2020</v>
      </c>
      <c r="L2975" s="2">
        <v>44027</v>
      </c>
      <c r="N2975" s="12" t="e">
        <f>IF(VLOOKUP(A2975, NHDWaterbody_resolvable_inDWSA!$A$1:$B$165,2,FALSE)&gt;0,"Yes","No")</f>
        <v>#N/A</v>
      </c>
    </row>
    <row r="2976" spans="1:14" x14ac:dyDescent="0.25">
      <c r="A2976" s="1" t="s">
        <v>44</v>
      </c>
      <c r="B2976" s="1">
        <v>98</v>
      </c>
      <c r="C2976" s="1">
        <v>8820000</v>
      </c>
      <c r="E2976" s="13">
        <v>6309.5766601599998</v>
      </c>
      <c r="F2976" s="13">
        <v>6309.5766601599998</v>
      </c>
      <c r="G2976" s="13">
        <v>0</v>
      </c>
      <c r="H2976" s="13">
        <v>6309.5766601599998</v>
      </c>
      <c r="I2976" s="13">
        <v>0</v>
      </c>
      <c r="J2976" s="1">
        <v>197</v>
      </c>
      <c r="K2976" s="1">
        <v>2020</v>
      </c>
      <c r="L2976" s="2">
        <v>44027</v>
      </c>
      <c r="N2976" s="12" t="str">
        <f>IF(VLOOKUP(A2976, NHDWaterbody_resolvable_inDWSA!$A$1:$B$165,2,FALSE)&gt;0,"Yes","No")</f>
        <v>Yes</v>
      </c>
    </row>
    <row r="2977" spans="1:14" x14ac:dyDescent="0.25">
      <c r="A2977" s="1" t="s">
        <v>52</v>
      </c>
      <c r="B2977" s="1">
        <v>48</v>
      </c>
      <c r="C2977" s="1">
        <v>4320000</v>
      </c>
      <c r="E2977" s="13">
        <v>6309.5766601599998</v>
      </c>
      <c r="F2977" s="13">
        <v>6309.5766601599998</v>
      </c>
      <c r="G2977" s="13">
        <v>0</v>
      </c>
      <c r="H2977" s="13">
        <v>6309.5766601599998</v>
      </c>
      <c r="I2977" s="13">
        <v>0</v>
      </c>
      <c r="J2977" s="1">
        <v>197</v>
      </c>
      <c r="K2977" s="1">
        <v>2020</v>
      </c>
      <c r="L2977" s="2">
        <v>44027</v>
      </c>
      <c r="N2977" s="12" t="e">
        <f>IF(VLOOKUP(A2977, NHDWaterbody_resolvable_inDWSA!$A$1:$B$165,2,FALSE)&gt;0,"Yes","No")</f>
        <v>#N/A</v>
      </c>
    </row>
    <row r="2978" spans="1:14" x14ac:dyDescent="0.25">
      <c r="A2978" s="1" t="s">
        <v>16</v>
      </c>
      <c r="B2978" s="1">
        <v>101</v>
      </c>
      <c r="C2978" s="1">
        <v>9090000</v>
      </c>
      <c r="E2978" s="13">
        <v>6309.5766601599998</v>
      </c>
      <c r="F2978" s="13">
        <v>6309.5766601599998</v>
      </c>
      <c r="G2978" s="13">
        <v>0</v>
      </c>
      <c r="H2978" s="13">
        <v>6309.5766601599998</v>
      </c>
      <c r="I2978" s="13">
        <v>0</v>
      </c>
      <c r="J2978" s="1">
        <v>197</v>
      </c>
      <c r="K2978" s="1">
        <v>2020</v>
      </c>
      <c r="L2978" s="2">
        <v>44027</v>
      </c>
      <c r="N2978" s="12" t="str">
        <f>IF(VLOOKUP(A2978, NHDWaterbody_resolvable_inDWSA!$A$1:$B$165,2,FALSE)&gt;0,"Yes","No")</f>
        <v>Yes</v>
      </c>
    </row>
    <row r="2979" spans="1:14" x14ac:dyDescent="0.25">
      <c r="A2979" s="1" t="s">
        <v>43</v>
      </c>
      <c r="B2979" s="1">
        <v>22</v>
      </c>
      <c r="C2979" s="1">
        <v>1980000</v>
      </c>
      <c r="E2979" s="13">
        <v>6309.5766601599998</v>
      </c>
      <c r="F2979" s="13">
        <v>6309.5766601599998</v>
      </c>
      <c r="G2979" s="13">
        <v>0</v>
      </c>
      <c r="H2979" s="13">
        <v>6309.5766601599998</v>
      </c>
      <c r="I2979" s="13">
        <v>0</v>
      </c>
      <c r="J2979" s="1">
        <v>197</v>
      </c>
      <c r="K2979" s="1">
        <v>2020</v>
      </c>
      <c r="L2979" s="2">
        <v>44027</v>
      </c>
      <c r="N2979" s="12" t="e">
        <f>IF(VLOOKUP(A2979, NHDWaterbody_resolvable_inDWSA!$A$1:$B$165,2,FALSE)&gt;0,"Yes","No")</f>
        <v>#N/A</v>
      </c>
    </row>
    <row r="2980" spans="1:14" x14ac:dyDescent="0.25">
      <c r="A2980" s="1" t="s">
        <v>48</v>
      </c>
      <c r="B2980" s="1">
        <v>52</v>
      </c>
      <c r="C2980" s="1">
        <v>4680000</v>
      </c>
      <c r="E2980" s="13">
        <v>6309.5766601599998</v>
      </c>
      <c r="F2980" s="13">
        <v>6309.5766601599998</v>
      </c>
      <c r="G2980" s="13">
        <v>0</v>
      </c>
      <c r="H2980" s="13">
        <v>6309.5766601599998</v>
      </c>
      <c r="I2980" s="13">
        <v>0</v>
      </c>
      <c r="J2980" s="1">
        <v>197</v>
      </c>
      <c r="K2980" s="1">
        <v>2020</v>
      </c>
      <c r="L2980" s="2">
        <v>44027</v>
      </c>
      <c r="N2980" s="12" t="str">
        <f>IF(VLOOKUP(A2980, NHDWaterbody_resolvable_inDWSA!$A$1:$B$165,2,FALSE)&gt;0,"Yes","No")</f>
        <v>Yes</v>
      </c>
    </row>
    <row r="2981" spans="1:14" x14ac:dyDescent="0.25">
      <c r="A2981" s="1" t="s">
        <v>33</v>
      </c>
      <c r="B2981" s="1">
        <v>221</v>
      </c>
      <c r="C2981" s="1">
        <v>19890000</v>
      </c>
      <c r="E2981" s="13">
        <v>6309.5766601599998</v>
      </c>
      <c r="F2981" s="13">
        <v>6309.5766601599998</v>
      </c>
      <c r="G2981" s="13">
        <v>0</v>
      </c>
      <c r="H2981" s="13">
        <v>6309.5766601599998</v>
      </c>
      <c r="I2981" s="13">
        <v>0</v>
      </c>
      <c r="J2981" s="1">
        <v>197</v>
      </c>
      <c r="K2981" s="1">
        <v>2020</v>
      </c>
      <c r="L2981" s="2">
        <v>44027</v>
      </c>
      <c r="N2981" s="12" t="str">
        <f>IF(VLOOKUP(A2981, NHDWaterbody_resolvable_inDWSA!$A$1:$B$165,2,FALSE)&gt;0,"Yes","No")</f>
        <v>Yes</v>
      </c>
    </row>
    <row r="2982" spans="1:14" x14ac:dyDescent="0.25">
      <c r="A2982" s="1" t="s">
        <v>36</v>
      </c>
      <c r="B2982" s="1">
        <v>115</v>
      </c>
      <c r="C2982" s="1">
        <v>10350000</v>
      </c>
      <c r="E2982" s="13">
        <v>6309.5766601599998</v>
      </c>
      <c r="F2982" s="13">
        <v>6309.5766601599998</v>
      </c>
      <c r="G2982" s="13">
        <v>0</v>
      </c>
      <c r="H2982" s="13">
        <v>6309.5766601599998</v>
      </c>
      <c r="I2982" s="13">
        <v>0</v>
      </c>
      <c r="J2982" s="1">
        <v>197</v>
      </c>
      <c r="K2982" s="1">
        <v>2020</v>
      </c>
      <c r="L2982" s="2">
        <v>44027</v>
      </c>
      <c r="N2982" s="12" t="e">
        <f>IF(VLOOKUP(A2982, NHDWaterbody_resolvable_inDWSA!$A$1:$B$165,2,FALSE)&gt;0,"Yes","No")</f>
        <v>#N/A</v>
      </c>
    </row>
    <row r="2983" spans="1:14" x14ac:dyDescent="0.25">
      <c r="A2983" s="1" t="s">
        <v>13</v>
      </c>
      <c r="B2983" s="1">
        <v>12</v>
      </c>
      <c r="C2983" s="1">
        <v>1080000</v>
      </c>
      <c r="E2983" s="13">
        <v>3630782</v>
      </c>
      <c r="F2983" s="13">
        <v>6668069</v>
      </c>
      <c r="G2983" s="13">
        <v>3037287</v>
      </c>
      <c r="H2983" s="13">
        <v>4896695.125</v>
      </c>
      <c r="I2983" s="13">
        <v>670636.30160100001</v>
      </c>
      <c r="J2983" s="1">
        <v>194</v>
      </c>
      <c r="K2983" s="1">
        <v>2020</v>
      </c>
      <c r="L2983" s="2">
        <v>44024</v>
      </c>
      <c r="N2983" s="17" t="e">
        <f>IF(VLOOKUP(A2983, NHDWaterbody_resolvable_inDWSA!$A$1:$B$165,2,FALSE)&gt;0,"Yes","No")</f>
        <v>#N/A</v>
      </c>
    </row>
    <row r="2984" spans="1:14" x14ac:dyDescent="0.25">
      <c r="A2984" s="1" t="s">
        <v>20</v>
      </c>
      <c r="B2984" s="1">
        <v>2597</v>
      </c>
      <c r="C2984" s="1">
        <v>233730000</v>
      </c>
      <c r="E2984" s="13">
        <v>6309.5766601599998</v>
      </c>
      <c r="F2984" s="13">
        <v>6854886</v>
      </c>
      <c r="G2984" s="13">
        <v>6848576.4233400002</v>
      </c>
      <c r="H2984" s="13">
        <v>2236914.5003300002</v>
      </c>
      <c r="I2984" s="13">
        <v>1397981.19471</v>
      </c>
      <c r="J2984" s="1">
        <v>194</v>
      </c>
      <c r="K2984" s="1">
        <v>2020</v>
      </c>
      <c r="L2984" s="2">
        <v>44024</v>
      </c>
      <c r="N2984" s="12" t="e">
        <f>IF(VLOOKUP(A2984, NHDWaterbody_resolvable_inDWSA!$A$1:$B$165,2,FALSE)&gt;0,"Yes","No")</f>
        <v>#N/A</v>
      </c>
    </row>
    <row r="2985" spans="1:14" x14ac:dyDescent="0.25">
      <c r="A2985" s="1" t="s">
        <v>18</v>
      </c>
      <c r="B2985" s="1">
        <v>403</v>
      </c>
      <c r="C2985" s="1">
        <v>36270000</v>
      </c>
      <c r="E2985" s="13">
        <v>6309.5766601599998</v>
      </c>
      <c r="F2985" s="13">
        <v>2535130.25</v>
      </c>
      <c r="G2985" s="13">
        <v>2528820.6733400002</v>
      </c>
      <c r="H2985" s="13">
        <v>630522.31758999999</v>
      </c>
      <c r="I2985" s="13">
        <v>514371.40617199999</v>
      </c>
      <c r="J2985" s="1">
        <v>194</v>
      </c>
      <c r="K2985" s="1">
        <v>2020</v>
      </c>
      <c r="L2985" s="2">
        <v>44024</v>
      </c>
      <c r="N2985" s="17" t="e">
        <f>IF(VLOOKUP(A2985, NHDWaterbody_resolvable_inDWSA!$A$1:$B$165,2,FALSE)&gt;0,"Yes","No")</f>
        <v>#N/A</v>
      </c>
    </row>
    <row r="2986" spans="1:14" x14ac:dyDescent="0.25">
      <c r="A2986" s="1" t="s">
        <v>21</v>
      </c>
      <c r="B2986" s="1">
        <v>2721</v>
      </c>
      <c r="C2986" s="1">
        <v>244890000</v>
      </c>
      <c r="E2986" s="13">
        <v>6309.5766601599998</v>
      </c>
      <c r="F2986" s="13">
        <v>5058249.5</v>
      </c>
      <c r="G2986" s="13">
        <v>5051939.9233400002</v>
      </c>
      <c r="H2986" s="13">
        <v>446161.0405</v>
      </c>
      <c r="I2986" s="13">
        <v>790952.46054999996</v>
      </c>
      <c r="J2986" s="1">
        <v>194</v>
      </c>
      <c r="K2986" s="1">
        <v>2020</v>
      </c>
      <c r="L2986" s="2">
        <v>44024</v>
      </c>
      <c r="N2986" s="17" t="e">
        <f>IF(VLOOKUP(A2986, NHDWaterbody_resolvable_inDWSA!$A$1:$B$165,2,FALSE)&gt;0,"Yes","No")</f>
        <v>#N/A</v>
      </c>
    </row>
    <row r="2987" spans="1:14" x14ac:dyDescent="0.25">
      <c r="A2987" s="1" t="s">
        <v>17</v>
      </c>
      <c r="B2987" s="1">
        <v>925</v>
      </c>
      <c r="C2987" s="1">
        <v>83250000</v>
      </c>
      <c r="E2987" s="13">
        <v>6309.5766601599998</v>
      </c>
      <c r="F2987" s="13">
        <v>1306171.375</v>
      </c>
      <c r="G2987" s="13">
        <v>1299861.79834</v>
      </c>
      <c r="H2987" s="13">
        <v>236420.869882</v>
      </c>
      <c r="I2987" s="13">
        <v>152275.00427500001</v>
      </c>
      <c r="J2987" s="1">
        <v>194</v>
      </c>
      <c r="K2987" s="1">
        <v>2020</v>
      </c>
      <c r="L2987" s="2">
        <v>44024</v>
      </c>
      <c r="N2987" s="17" t="e">
        <f>IF(VLOOKUP(A2987, NHDWaterbody_resolvable_inDWSA!$A$1:$B$165,2,FALSE)&gt;0,"Yes","No")</f>
        <v>#N/A</v>
      </c>
    </row>
    <row r="2988" spans="1:14" x14ac:dyDescent="0.25">
      <c r="A2988" s="1" t="s">
        <v>14</v>
      </c>
      <c r="B2988" s="1">
        <v>112</v>
      </c>
      <c r="C2988" s="1">
        <v>10080000</v>
      </c>
      <c r="E2988" s="13">
        <v>6309.5766601599998</v>
      </c>
      <c r="F2988" s="13">
        <v>2398833.75</v>
      </c>
      <c r="G2988" s="13">
        <v>2392524.1733400002</v>
      </c>
      <c r="H2988" s="13">
        <v>231940.92729399999</v>
      </c>
      <c r="I2988" s="13">
        <v>523235.398384</v>
      </c>
      <c r="J2988" s="1">
        <v>194</v>
      </c>
      <c r="K2988" s="1">
        <v>2020</v>
      </c>
      <c r="L2988" s="2">
        <v>44024</v>
      </c>
      <c r="N2988" s="17" t="e">
        <f>IF(VLOOKUP(A2988, NHDWaterbody_resolvable_inDWSA!$A$1:$B$165,2,FALSE)&gt;0,"Yes","No")</f>
        <v>#N/A</v>
      </c>
    </row>
    <row r="2989" spans="1:14" x14ac:dyDescent="0.25">
      <c r="A2989" s="1" t="s">
        <v>50</v>
      </c>
      <c r="B2989" s="1">
        <v>65</v>
      </c>
      <c r="C2989" s="1">
        <v>5850000</v>
      </c>
      <c r="E2989" s="13">
        <v>6309.5766601599998</v>
      </c>
      <c r="F2989" s="13">
        <v>1976970.75</v>
      </c>
      <c r="G2989" s="13">
        <v>1970661.17334</v>
      </c>
      <c r="H2989" s="13">
        <v>168990.57457200001</v>
      </c>
      <c r="I2989" s="13">
        <v>394073.64943400002</v>
      </c>
      <c r="J2989" s="1">
        <v>194</v>
      </c>
      <c r="K2989" s="1">
        <v>2020</v>
      </c>
      <c r="L2989" s="2">
        <v>44024</v>
      </c>
      <c r="N2989" s="17" t="e">
        <f>IF(VLOOKUP(A2989, NHDWaterbody_resolvable_inDWSA!$A$1:$B$165,2,FALSE)&gt;0,"Yes","No")</f>
        <v>#N/A</v>
      </c>
    </row>
    <row r="2990" spans="1:14" x14ac:dyDescent="0.25">
      <c r="A2990" s="1" t="s">
        <v>46</v>
      </c>
      <c r="B2990" s="1">
        <v>18</v>
      </c>
      <c r="C2990" s="1">
        <v>1620000</v>
      </c>
      <c r="E2990" s="13">
        <v>6309.5766601599998</v>
      </c>
      <c r="F2990" s="13">
        <v>444631.5</v>
      </c>
      <c r="G2990" s="13">
        <v>438321.92333999998</v>
      </c>
      <c r="H2990" s="13">
        <v>125988.02794099999</v>
      </c>
      <c r="I2990" s="13">
        <v>156318.084175</v>
      </c>
      <c r="J2990" s="1">
        <v>194</v>
      </c>
      <c r="K2990" s="1">
        <v>2020</v>
      </c>
      <c r="L2990" s="2">
        <v>44024</v>
      </c>
      <c r="N2990" s="17" t="e">
        <f>IF(VLOOKUP(A2990, NHDWaterbody_resolvable_inDWSA!$A$1:$B$165,2,FALSE)&gt;0,"Yes","No")</f>
        <v>#N/A</v>
      </c>
    </row>
    <row r="2991" spans="1:14" x14ac:dyDescent="0.25">
      <c r="A2991" s="1" t="s">
        <v>15</v>
      </c>
      <c r="B2991" s="1">
        <v>1203</v>
      </c>
      <c r="C2991" s="1">
        <v>108270000</v>
      </c>
      <c r="E2991" s="13">
        <v>6309.5766601599998</v>
      </c>
      <c r="F2991" s="13">
        <v>963829.4375</v>
      </c>
      <c r="G2991" s="13">
        <v>957519.86083999998</v>
      </c>
      <c r="H2991" s="13">
        <v>83658.687493499994</v>
      </c>
      <c r="I2991" s="13">
        <v>185666.11700599999</v>
      </c>
      <c r="J2991" s="1">
        <v>194</v>
      </c>
      <c r="K2991" s="1">
        <v>2020</v>
      </c>
      <c r="L2991" s="2">
        <v>44024</v>
      </c>
      <c r="N2991" s="17" t="e">
        <f>IF(VLOOKUP(A2991, NHDWaterbody_resolvable_inDWSA!$A$1:$B$165,2,FALSE)&gt;0,"Yes","No")</f>
        <v>#N/A</v>
      </c>
    </row>
    <row r="2992" spans="1:14" x14ac:dyDescent="0.25">
      <c r="A2992" s="1" t="s">
        <v>27</v>
      </c>
      <c r="B2992" s="1">
        <v>298</v>
      </c>
      <c r="C2992" s="1">
        <v>26820000</v>
      </c>
      <c r="E2992" s="13">
        <v>6309.5766601599998</v>
      </c>
      <c r="F2992" s="13">
        <v>432513.96875</v>
      </c>
      <c r="G2992" s="13">
        <v>426204.39208999998</v>
      </c>
      <c r="H2992" s="13">
        <v>59312.365858700003</v>
      </c>
      <c r="I2992" s="13">
        <v>105357.78555</v>
      </c>
      <c r="J2992" s="1">
        <v>194</v>
      </c>
      <c r="K2992" s="1">
        <v>2020</v>
      </c>
      <c r="L2992" s="2">
        <v>44024</v>
      </c>
      <c r="N2992" s="17" t="e">
        <f>IF(VLOOKUP(A2992, NHDWaterbody_resolvable_inDWSA!$A$1:$B$165,2,FALSE)&gt;0,"Yes","No")</f>
        <v>#N/A</v>
      </c>
    </row>
    <row r="2993" spans="1:14" x14ac:dyDescent="0.25">
      <c r="A2993" s="1" t="s">
        <v>47</v>
      </c>
      <c r="B2993" s="1">
        <v>39</v>
      </c>
      <c r="C2993" s="1">
        <v>3510000</v>
      </c>
      <c r="E2993" s="13">
        <v>6309.5766601599998</v>
      </c>
      <c r="F2993" s="13">
        <v>483059.09375</v>
      </c>
      <c r="G2993" s="13">
        <v>476749.51708999998</v>
      </c>
      <c r="H2993" s="13">
        <v>24466.152994799999</v>
      </c>
      <c r="I2993" s="13">
        <v>81176.262755400006</v>
      </c>
      <c r="J2993" s="1">
        <v>194</v>
      </c>
      <c r="K2993" s="1">
        <v>2020</v>
      </c>
      <c r="L2993" s="2">
        <v>44024</v>
      </c>
      <c r="N2993" s="17" t="e">
        <f>IF(VLOOKUP(A2993, NHDWaterbody_resolvable_inDWSA!$A$1:$B$165,2,FALSE)&gt;0,"Yes","No")</f>
        <v>#N/A</v>
      </c>
    </row>
    <row r="2994" spans="1:14" x14ac:dyDescent="0.25">
      <c r="A2994" s="1" t="s">
        <v>22</v>
      </c>
      <c r="B2994" s="1">
        <v>144</v>
      </c>
      <c r="C2994" s="1">
        <v>12960000</v>
      </c>
      <c r="E2994" s="13">
        <v>6309.5766601599998</v>
      </c>
      <c r="F2994" s="13">
        <v>270395.9375</v>
      </c>
      <c r="G2994" s="13">
        <v>264086.36083999998</v>
      </c>
      <c r="H2994" s="13">
        <v>10696.3542684</v>
      </c>
      <c r="I2994" s="13">
        <v>25612.836610400002</v>
      </c>
      <c r="J2994" s="1">
        <v>194</v>
      </c>
      <c r="K2994" s="1">
        <v>2020</v>
      </c>
      <c r="L2994" s="2">
        <v>44024</v>
      </c>
      <c r="N2994" s="17" t="e">
        <f>IF(VLOOKUP(A2994, NHDWaterbody_resolvable_inDWSA!$A$1:$B$165,2,FALSE)&gt;0,"Yes","No")</f>
        <v>#N/A</v>
      </c>
    </row>
    <row r="2995" spans="1:14" x14ac:dyDescent="0.25">
      <c r="A2995" s="1" t="s">
        <v>19</v>
      </c>
      <c r="B2995" s="1">
        <v>36</v>
      </c>
      <c r="C2995" s="1">
        <v>3240000</v>
      </c>
      <c r="E2995" s="13">
        <v>6309.5766601599998</v>
      </c>
      <c r="F2995" s="13">
        <v>71779.4609375</v>
      </c>
      <c r="G2995" s="13">
        <v>65469.8842773</v>
      </c>
      <c r="H2995" s="13">
        <v>10464.3520508</v>
      </c>
      <c r="I2995" s="13">
        <v>13279.9085118</v>
      </c>
      <c r="J2995" s="1">
        <v>194</v>
      </c>
      <c r="K2995" s="1">
        <v>2020</v>
      </c>
      <c r="L2995" s="2">
        <v>44024</v>
      </c>
      <c r="N2995" s="17" t="e">
        <f>IF(VLOOKUP(A2995, NHDWaterbody_resolvable_inDWSA!$A$1:$B$165,2,FALSE)&gt;0,"Yes","No")</f>
        <v>#N/A</v>
      </c>
    </row>
    <row r="2996" spans="1:14" x14ac:dyDescent="0.25">
      <c r="A2996" s="1" t="s">
        <v>26</v>
      </c>
      <c r="B2996" s="1">
        <v>361</v>
      </c>
      <c r="C2996" s="1">
        <v>32490000</v>
      </c>
      <c r="E2996" s="13">
        <v>6309.5766601599998</v>
      </c>
      <c r="F2996" s="13">
        <v>183653.90625</v>
      </c>
      <c r="G2996" s="13">
        <v>177344.32959000001</v>
      </c>
      <c r="H2996" s="13">
        <v>8512.8137849499999</v>
      </c>
      <c r="I2996" s="13">
        <v>13722.522859000001</v>
      </c>
      <c r="J2996" s="1">
        <v>194</v>
      </c>
      <c r="K2996" s="1">
        <v>2020</v>
      </c>
      <c r="L2996" s="2">
        <v>44024</v>
      </c>
      <c r="N2996" s="17" t="e">
        <f>IF(VLOOKUP(A2996, NHDWaterbody_resolvable_inDWSA!$A$1:$B$165,2,FALSE)&gt;0,"Yes","No")</f>
        <v>#N/A</v>
      </c>
    </row>
    <row r="2997" spans="1:14" x14ac:dyDescent="0.25">
      <c r="A2997" s="1" t="s">
        <v>38</v>
      </c>
      <c r="B2997" s="1">
        <v>20</v>
      </c>
      <c r="C2997" s="1">
        <v>1800000</v>
      </c>
      <c r="E2997" s="13">
        <v>6309.5766601599998</v>
      </c>
      <c r="F2997" s="13">
        <v>6309.5766601599998</v>
      </c>
      <c r="G2997" s="13">
        <v>0</v>
      </c>
      <c r="H2997" s="13">
        <v>6309.5766601599998</v>
      </c>
      <c r="I2997" s="13">
        <v>0</v>
      </c>
      <c r="J2997" s="1">
        <v>194</v>
      </c>
      <c r="K2997" s="1">
        <v>2020</v>
      </c>
      <c r="L2997" s="2">
        <v>44024</v>
      </c>
      <c r="N2997" s="17" t="e">
        <f>IF(VLOOKUP(A2997, NHDWaterbody_resolvable_inDWSA!$A$1:$B$165,2,FALSE)&gt;0,"Yes","No")</f>
        <v>#N/A</v>
      </c>
    </row>
    <row r="2998" spans="1:14" x14ac:dyDescent="0.25">
      <c r="A2998" s="1" t="s">
        <v>30</v>
      </c>
      <c r="B2998" s="1">
        <v>527</v>
      </c>
      <c r="C2998" s="1">
        <v>47430000</v>
      </c>
      <c r="E2998" s="13">
        <v>6309.5766601599998</v>
      </c>
      <c r="F2998" s="13">
        <v>6309.5766601599998</v>
      </c>
      <c r="G2998" s="13">
        <v>0</v>
      </c>
      <c r="H2998" s="13">
        <v>6309.5766601599998</v>
      </c>
      <c r="I2998" s="13">
        <v>3.7085277398900003E-4</v>
      </c>
      <c r="J2998" s="1">
        <v>194</v>
      </c>
      <c r="K2998" s="1">
        <v>2020</v>
      </c>
      <c r="L2998" s="2">
        <v>44024</v>
      </c>
      <c r="N2998" s="17" t="e">
        <f>IF(VLOOKUP(A2998, NHDWaterbody_resolvable_inDWSA!$A$1:$B$165,2,FALSE)&gt;0,"Yes","No")</f>
        <v>#N/A</v>
      </c>
    </row>
    <row r="2999" spans="1:14" x14ac:dyDescent="0.25">
      <c r="A2999" s="1" t="s">
        <v>35</v>
      </c>
      <c r="B2999" s="1">
        <v>93</v>
      </c>
      <c r="C2999" s="1">
        <v>8370000</v>
      </c>
      <c r="E2999" s="13">
        <v>6309.5766601599998</v>
      </c>
      <c r="F2999" s="13">
        <v>6309.5766601599998</v>
      </c>
      <c r="G2999" s="13">
        <v>0</v>
      </c>
      <c r="H2999" s="13">
        <v>6309.5766601599998</v>
      </c>
      <c r="I2999" s="13">
        <v>0</v>
      </c>
      <c r="J2999" s="1">
        <v>194</v>
      </c>
      <c r="K2999" s="1">
        <v>2020</v>
      </c>
      <c r="L2999" s="2">
        <v>44024</v>
      </c>
      <c r="N2999" s="17" t="e">
        <f>IF(VLOOKUP(A2999, NHDWaterbody_resolvable_inDWSA!$A$1:$B$165,2,FALSE)&gt;0,"Yes","No")</f>
        <v>#N/A</v>
      </c>
    </row>
    <row r="3000" spans="1:14" x14ac:dyDescent="0.25">
      <c r="A3000" s="1" t="s">
        <v>28</v>
      </c>
      <c r="B3000" s="1">
        <v>108</v>
      </c>
      <c r="C3000" s="1">
        <v>9720000</v>
      </c>
      <c r="E3000" s="13">
        <v>6309.5766601599998</v>
      </c>
      <c r="F3000" s="13">
        <v>6309.5766601599998</v>
      </c>
      <c r="G3000" s="13">
        <v>0</v>
      </c>
      <c r="H3000" s="13">
        <v>6309.5766601599998</v>
      </c>
      <c r="I3000" s="13">
        <v>0</v>
      </c>
      <c r="J3000" s="1">
        <v>194</v>
      </c>
      <c r="K3000" s="1">
        <v>2020</v>
      </c>
      <c r="L3000" s="2">
        <v>44024</v>
      </c>
      <c r="N3000" s="17" t="str">
        <f>IF(VLOOKUP(A3000, NHDWaterbody_resolvable_inDWSA!$A$1:$B$165,2,FALSE)&gt;0,"Yes","No")</f>
        <v>Yes</v>
      </c>
    </row>
    <row r="3001" spans="1:14" x14ac:dyDescent="0.25">
      <c r="A3001" s="1" t="s">
        <v>39</v>
      </c>
      <c r="B3001" s="1">
        <v>35</v>
      </c>
      <c r="C3001" s="1">
        <v>3150000</v>
      </c>
      <c r="E3001" s="13">
        <v>6309.5766601599998</v>
      </c>
      <c r="F3001" s="13">
        <v>6309.5766601599998</v>
      </c>
      <c r="G3001" s="13">
        <v>0</v>
      </c>
      <c r="H3001" s="13">
        <v>6309.5766601599998</v>
      </c>
      <c r="I3001" s="13">
        <v>0</v>
      </c>
      <c r="J3001" s="1">
        <v>194</v>
      </c>
      <c r="K3001" s="1">
        <v>2020</v>
      </c>
      <c r="L3001" s="2">
        <v>44024</v>
      </c>
      <c r="N3001" s="17" t="e">
        <f>IF(VLOOKUP(A3001, NHDWaterbody_resolvable_inDWSA!$A$1:$B$165,2,FALSE)&gt;0,"Yes","No")</f>
        <v>#N/A</v>
      </c>
    </row>
    <row r="3002" spans="1:14" x14ac:dyDescent="0.25">
      <c r="A3002" s="1" t="s">
        <v>23</v>
      </c>
      <c r="B3002" s="1">
        <v>128</v>
      </c>
      <c r="C3002" s="1">
        <v>11520000</v>
      </c>
      <c r="E3002" s="13">
        <v>6309.5766601599998</v>
      </c>
      <c r="F3002" s="13">
        <v>6309.5766601599998</v>
      </c>
      <c r="G3002" s="13">
        <v>0</v>
      </c>
      <c r="H3002" s="13">
        <v>6309.5766601599998</v>
      </c>
      <c r="I3002" s="13">
        <v>0</v>
      </c>
      <c r="J3002" s="1">
        <v>194</v>
      </c>
      <c r="K3002" s="1">
        <v>2020</v>
      </c>
      <c r="L3002" s="2">
        <v>44024</v>
      </c>
      <c r="N3002" s="17" t="e">
        <f>IF(VLOOKUP(A3002, NHDWaterbody_resolvable_inDWSA!$A$1:$B$165,2,FALSE)&gt;0,"Yes","No")</f>
        <v>#N/A</v>
      </c>
    </row>
    <row r="3003" spans="1:14" x14ac:dyDescent="0.25">
      <c r="A3003" s="1" t="s">
        <v>51</v>
      </c>
      <c r="B3003" s="1">
        <v>12</v>
      </c>
      <c r="C3003" s="1">
        <v>1080000</v>
      </c>
      <c r="E3003" s="13">
        <v>6309.5766601599998</v>
      </c>
      <c r="F3003" s="13">
        <v>6309.5766601599998</v>
      </c>
      <c r="G3003" s="13">
        <v>0</v>
      </c>
      <c r="H3003" s="13">
        <v>6309.5766601599998</v>
      </c>
      <c r="I3003" s="13">
        <v>0</v>
      </c>
      <c r="J3003" s="1">
        <v>194</v>
      </c>
      <c r="K3003" s="1">
        <v>2020</v>
      </c>
      <c r="L3003" s="2">
        <v>44024</v>
      </c>
      <c r="N3003" s="17" t="str">
        <f>IF(VLOOKUP(A3003, NHDWaterbody_resolvable_inDWSA!$A$1:$B$165,2,FALSE)&gt;0,"Yes","No")</f>
        <v>Yes</v>
      </c>
    </row>
    <row r="3004" spans="1:14" x14ac:dyDescent="0.25">
      <c r="A3004" s="1" t="s">
        <v>42</v>
      </c>
      <c r="B3004" s="1">
        <v>8</v>
      </c>
      <c r="C3004" s="1">
        <v>720000</v>
      </c>
      <c r="E3004" s="13">
        <v>6309.5766601599998</v>
      </c>
      <c r="F3004" s="13">
        <v>6309.5766601599998</v>
      </c>
      <c r="G3004" s="13">
        <v>0</v>
      </c>
      <c r="H3004" s="13">
        <v>6309.5766601599998</v>
      </c>
      <c r="I3004" s="13">
        <v>0</v>
      </c>
      <c r="J3004" s="1">
        <v>194</v>
      </c>
      <c r="K3004" s="1">
        <v>2020</v>
      </c>
      <c r="L3004" s="2">
        <v>44024</v>
      </c>
      <c r="N3004" s="17" t="str">
        <f>IF(VLOOKUP(A3004, NHDWaterbody_resolvable_inDWSA!$A$1:$B$165,2,FALSE)&gt;0,"Yes","No")</f>
        <v>Yes</v>
      </c>
    </row>
    <row r="3005" spans="1:14" x14ac:dyDescent="0.25">
      <c r="A3005" s="1" t="s">
        <v>25</v>
      </c>
      <c r="B3005" s="1">
        <v>29</v>
      </c>
      <c r="C3005" s="1">
        <v>2610000</v>
      </c>
      <c r="E3005" s="13">
        <v>6309.5766601599998</v>
      </c>
      <c r="F3005" s="13">
        <v>6309.5766601599998</v>
      </c>
      <c r="G3005" s="13">
        <v>0</v>
      </c>
      <c r="H3005" s="13">
        <v>6309.5766601599998</v>
      </c>
      <c r="I3005" s="13">
        <v>0</v>
      </c>
      <c r="J3005" s="1">
        <v>194</v>
      </c>
      <c r="K3005" s="1">
        <v>2020</v>
      </c>
      <c r="L3005" s="2">
        <v>44024</v>
      </c>
      <c r="N3005" s="17" t="e">
        <f>IF(VLOOKUP(A3005, NHDWaterbody_resolvable_inDWSA!$A$1:$B$165,2,FALSE)&gt;0,"Yes","No")</f>
        <v>#N/A</v>
      </c>
    </row>
    <row r="3006" spans="1:14" x14ac:dyDescent="0.25">
      <c r="A3006" s="1" t="s">
        <v>44</v>
      </c>
      <c r="B3006" s="1">
        <v>86</v>
      </c>
      <c r="C3006" s="1">
        <v>7740000</v>
      </c>
      <c r="E3006" s="13">
        <v>6309.5766601599998</v>
      </c>
      <c r="F3006" s="13">
        <v>6309.5766601599998</v>
      </c>
      <c r="G3006" s="13">
        <v>0</v>
      </c>
      <c r="H3006" s="13">
        <v>6309.5766601599998</v>
      </c>
      <c r="I3006" s="13">
        <v>0</v>
      </c>
      <c r="J3006" s="1">
        <v>194</v>
      </c>
      <c r="K3006" s="1">
        <v>2020</v>
      </c>
      <c r="L3006" s="2">
        <v>44024</v>
      </c>
      <c r="N3006" s="17" t="str">
        <f>IF(VLOOKUP(A3006, NHDWaterbody_resolvable_inDWSA!$A$1:$B$165,2,FALSE)&gt;0,"Yes","No")</f>
        <v>Yes</v>
      </c>
    </row>
    <row r="3007" spans="1:14" x14ac:dyDescent="0.25">
      <c r="A3007" s="1" t="s">
        <v>37</v>
      </c>
      <c r="B3007" s="1">
        <v>46</v>
      </c>
      <c r="C3007" s="1">
        <v>4140000</v>
      </c>
      <c r="E3007" s="13">
        <v>6309.5766601599998</v>
      </c>
      <c r="F3007" s="13">
        <v>6309.5766601599998</v>
      </c>
      <c r="G3007" s="13">
        <v>0</v>
      </c>
      <c r="H3007" s="13">
        <v>6309.5766601599998</v>
      </c>
      <c r="I3007" s="13">
        <v>0</v>
      </c>
      <c r="J3007" s="1">
        <v>194</v>
      </c>
      <c r="K3007" s="1">
        <v>2020</v>
      </c>
      <c r="L3007" s="2">
        <v>44024</v>
      </c>
      <c r="N3007" s="17" t="e">
        <f>IF(VLOOKUP(A3007, NHDWaterbody_resolvable_inDWSA!$A$1:$B$165,2,FALSE)&gt;0,"Yes","No")</f>
        <v>#N/A</v>
      </c>
    </row>
    <row r="3008" spans="1:14" x14ac:dyDescent="0.25">
      <c r="A3008" s="1" t="s">
        <v>52</v>
      </c>
      <c r="B3008" s="1">
        <v>40</v>
      </c>
      <c r="C3008" s="1">
        <v>3600000</v>
      </c>
      <c r="E3008" s="13">
        <v>6309.5766601599998</v>
      </c>
      <c r="F3008" s="13">
        <v>6309.5766601599998</v>
      </c>
      <c r="G3008" s="13">
        <v>0</v>
      </c>
      <c r="H3008" s="13">
        <v>6309.5766601599998</v>
      </c>
      <c r="I3008" s="13">
        <v>0</v>
      </c>
      <c r="J3008" s="1">
        <v>194</v>
      </c>
      <c r="K3008" s="1">
        <v>2020</v>
      </c>
      <c r="L3008" s="2">
        <v>44024</v>
      </c>
      <c r="N3008" s="17" t="e">
        <f>IF(VLOOKUP(A3008, NHDWaterbody_resolvable_inDWSA!$A$1:$B$165,2,FALSE)&gt;0,"Yes","No")</f>
        <v>#N/A</v>
      </c>
    </row>
    <row r="3009" spans="1:14" x14ac:dyDescent="0.25">
      <c r="A3009" s="1" t="s">
        <v>43</v>
      </c>
      <c r="B3009" s="1">
        <v>13</v>
      </c>
      <c r="C3009" s="1">
        <v>1170000</v>
      </c>
      <c r="E3009" s="13">
        <v>6309.5766601599998</v>
      </c>
      <c r="F3009" s="13">
        <v>6309.5766601599998</v>
      </c>
      <c r="G3009" s="13">
        <v>0</v>
      </c>
      <c r="H3009" s="13">
        <v>6309.5766601599998</v>
      </c>
      <c r="I3009" s="13">
        <v>0</v>
      </c>
      <c r="J3009" s="1">
        <v>194</v>
      </c>
      <c r="K3009" s="1">
        <v>2020</v>
      </c>
      <c r="L3009" s="2">
        <v>44024</v>
      </c>
      <c r="N3009" s="17" t="e">
        <f>IF(VLOOKUP(A3009, NHDWaterbody_resolvable_inDWSA!$A$1:$B$165,2,FALSE)&gt;0,"Yes","No")</f>
        <v>#N/A</v>
      </c>
    </row>
    <row r="3010" spans="1:14" x14ac:dyDescent="0.25">
      <c r="A3010" s="1" t="s">
        <v>33</v>
      </c>
      <c r="B3010" s="1">
        <v>76</v>
      </c>
      <c r="C3010" s="1">
        <v>6840000</v>
      </c>
      <c r="E3010" s="13">
        <v>6309.5766601599998</v>
      </c>
      <c r="F3010" s="13">
        <v>6309.5766601599998</v>
      </c>
      <c r="G3010" s="13">
        <v>0</v>
      </c>
      <c r="H3010" s="13">
        <v>6309.5766601599998</v>
      </c>
      <c r="I3010" s="13">
        <v>0</v>
      </c>
      <c r="J3010" s="1">
        <v>194</v>
      </c>
      <c r="K3010" s="1">
        <v>2020</v>
      </c>
      <c r="L3010" s="2">
        <v>44024</v>
      </c>
      <c r="N3010" s="17" t="str">
        <f>IF(VLOOKUP(A3010, NHDWaterbody_resolvable_inDWSA!$A$1:$B$165,2,FALSE)&gt;0,"Yes","No")</f>
        <v>Yes</v>
      </c>
    </row>
    <row r="3011" spans="1:14" x14ac:dyDescent="0.25">
      <c r="A3011" s="1" t="s">
        <v>32</v>
      </c>
      <c r="B3011" s="1">
        <v>144</v>
      </c>
      <c r="C3011" s="1">
        <v>12960000</v>
      </c>
      <c r="E3011" s="13">
        <v>6309.5766601599998</v>
      </c>
      <c r="F3011" s="13">
        <v>6309.5766601599998</v>
      </c>
      <c r="G3011" s="13">
        <v>0</v>
      </c>
      <c r="H3011" s="13">
        <v>6309.5766601599998</v>
      </c>
      <c r="I3011" s="13">
        <v>0</v>
      </c>
      <c r="J3011" s="1">
        <v>194</v>
      </c>
      <c r="K3011" s="1">
        <v>2020</v>
      </c>
      <c r="L3011" s="2">
        <v>44024</v>
      </c>
      <c r="N3011" s="17" t="e">
        <f>IF(VLOOKUP(A3011, NHDWaterbody_resolvable_inDWSA!$A$1:$B$165,2,FALSE)&gt;0,"Yes","No")</f>
        <v>#N/A</v>
      </c>
    </row>
    <row r="3012" spans="1:14" x14ac:dyDescent="0.25">
      <c r="A3012" s="1" t="s">
        <v>36</v>
      </c>
      <c r="B3012" s="1">
        <v>101</v>
      </c>
      <c r="C3012" s="1">
        <v>9090000</v>
      </c>
      <c r="E3012" s="13">
        <v>6309.5766601599998</v>
      </c>
      <c r="F3012" s="13">
        <v>6309.5766601599998</v>
      </c>
      <c r="G3012" s="13">
        <v>0</v>
      </c>
      <c r="H3012" s="13">
        <v>6309.5766601599998</v>
      </c>
      <c r="I3012" s="13">
        <v>0</v>
      </c>
      <c r="J3012" s="1">
        <v>194</v>
      </c>
      <c r="K3012" s="1">
        <v>2020</v>
      </c>
      <c r="L3012" s="2">
        <v>44024</v>
      </c>
      <c r="N3012" s="17" t="e">
        <f>IF(VLOOKUP(A3012, NHDWaterbody_resolvable_inDWSA!$A$1:$B$165,2,FALSE)&gt;0,"Yes","No")</f>
        <v>#N/A</v>
      </c>
    </row>
    <row r="3013" spans="1:14" x14ac:dyDescent="0.25">
      <c r="A3013" s="1" t="s">
        <v>49</v>
      </c>
      <c r="B3013" s="1">
        <v>41</v>
      </c>
      <c r="C3013" s="1">
        <v>3690000</v>
      </c>
      <c r="E3013" s="13">
        <v>6309.5766601599998</v>
      </c>
      <c r="F3013" s="13">
        <v>2032358.625</v>
      </c>
      <c r="G3013" s="13">
        <v>2026049.04834</v>
      </c>
      <c r="H3013" s="13">
        <v>774361.50552600005</v>
      </c>
      <c r="I3013" s="13">
        <v>754161.81606500002</v>
      </c>
      <c r="J3013" s="1">
        <v>193</v>
      </c>
      <c r="K3013" s="1">
        <v>2020</v>
      </c>
      <c r="L3013" s="2">
        <v>44023</v>
      </c>
      <c r="N3013" s="17" t="str">
        <f>IF(VLOOKUP(A3013, NHDWaterbody_resolvable_inDWSA!$A$1:$B$165,2,FALSE)&gt;0,"Yes","No")</f>
        <v>Yes</v>
      </c>
    </row>
    <row r="3014" spans="1:14" x14ac:dyDescent="0.25">
      <c r="A3014" s="1" t="s">
        <v>24</v>
      </c>
      <c r="B3014" s="1">
        <v>261</v>
      </c>
      <c r="C3014" s="1">
        <v>23490000</v>
      </c>
      <c r="E3014" s="13">
        <v>6309.5766601599998</v>
      </c>
      <c r="F3014" s="13">
        <v>13677.2929688</v>
      </c>
      <c r="G3014" s="13">
        <v>7367.7163085900002</v>
      </c>
      <c r="H3014" s="13">
        <v>6355.6415136300002</v>
      </c>
      <c r="I3014" s="13">
        <v>537.48525265700005</v>
      </c>
      <c r="J3014" s="1">
        <v>193</v>
      </c>
      <c r="K3014" s="1">
        <v>2020</v>
      </c>
      <c r="L3014" s="2">
        <v>44023</v>
      </c>
      <c r="N3014" s="17" t="str">
        <f>IF(VLOOKUP(A3014, NHDWaterbody_resolvable_inDWSA!$A$1:$B$165,2,FALSE)&gt;0,"Yes","No")</f>
        <v>Yes</v>
      </c>
    </row>
    <row r="3015" spans="1:14" x14ac:dyDescent="0.25">
      <c r="A3015" s="1" t="s">
        <v>40</v>
      </c>
      <c r="B3015" s="1">
        <v>23</v>
      </c>
      <c r="C3015" s="1">
        <v>2070000</v>
      </c>
      <c r="E3015" s="13">
        <v>6309.5766601599998</v>
      </c>
      <c r="F3015" s="13">
        <v>6309.5766601599998</v>
      </c>
      <c r="G3015" s="13">
        <v>0</v>
      </c>
      <c r="H3015" s="13">
        <v>6309.5766601599998</v>
      </c>
      <c r="I3015" s="13">
        <v>0</v>
      </c>
      <c r="J3015" s="1">
        <v>193</v>
      </c>
      <c r="K3015" s="1">
        <v>2020</v>
      </c>
      <c r="L3015" s="2">
        <v>44023</v>
      </c>
      <c r="N3015" s="17" t="str">
        <f>IF(VLOOKUP(A3015, NHDWaterbody_resolvable_inDWSA!$A$1:$B$165,2,FALSE)&gt;0,"Yes","No")</f>
        <v>Yes</v>
      </c>
    </row>
    <row r="3016" spans="1:14" x14ac:dyDescent="0.25">
      <c r="A3016" s="1" t="s">
        <v>54</v>
      </c>
      <c r="B3016" s="1">
        <v>58</v>
      </c>
      <c r="C3016" s="1">
        <v>5220000</v>
      </c>
      <c r="E3016" s="13">
        <v>6309.5766601599998</v>
      </c>
      <c r="F3016" s="13">
        <v>6309.5766601599998</v>
      </c>
      <c r="G3016" s="13">
        <v>0</v>
      </c>
      <c r="H3016" s="13">
        <v>6309.5766601599998</v>
      </c>
      <c r="I3016" s="13">
        <v>0</v>
      </c>
      <c r="J3016" s="1">
        <v>193</v>
      </c>
      <c r="K3016" s="1">
        <v>2020</v>
      </c>
      <c r="L3016" s="2">
        <v>44023</v>
      </c>
      <c r="N3016" s="17" t="str">
        <f>IF(VLOOKUP(A3016, NHDWaterbody_resolvable_inDWSA!$A$1:$B$165,2,FALSE)&gt;0,"Yes","No")</f>
        <v>Yes</v>
      </c>
    </row>
    <row r="3017" spans="1:14" x14ac:dyDescent="0.25">
      <c r="A3017" s="1" t="s">
        <v>41</v>
      </c>
      <c r="B3017" s="1">
        <v>43</v>
      </c>
      <c r="C3017" s="1">
        <v>3870000</v>
      </c>
      <c r="E3017" s="13">
        <v>6309.5766601599998</v>
      </c>
      <c r="F3017" s="13">
        <v>6309.5766601599998</v>
      </c>
      <c r="G3017" s="13">
        <v>0</v>
      </c>
      <c r="H3017" s="13">
        <v>6309.5766601599998</v>
      </c>
      <c r="I3017" s="13">
        <v>0</v>
      </c>
      <c r="J3017" s="1">
        <v>193</v>
      </c>
      <c r="K3017" s="1">
        <v>2020</v>
      </c>
      <c r="L3017" s="2">
        <v>44023</v>
      </c>
      <c r="N3017" s="17" t="str">
        <f>IF(VLOOKUP(A3017, NHDWaterbody_resolvable_inDWSA!$A$1:$B$165,2,FALSE)&gt;0,"Yes","No")</f>
        <v>Yes</v>
      </c>
    </row>
    <row r="3018" spans="1:14" x14ac:dyDescent="0.25">
      <c r="A3018" s="1" t="s">
        <v>45</v>
      </c>
      <c r="B3018" s="1">
        <v>28</v>
      </c>
      <c r="C3018" s="1">
        <v>2520000</v>
      </c>
      <c r="E3018" s="13">
        <v>6309.5766601599998</v>
      </c>
      <c r="F3018" s="13">
        <v>6309.5766601599998</v>
      </c>
      <c r="G3018" s="13">
        <v>0</v>
      </c>
      <c r="H3018" s="13">
        <v>6309.5766601599998</v>
      </c>
      <c r="I3018" s="13">
        <v>0</v>
      </c>
      <c r="J3018" s="1">
        <v>193</v>
      </c>
      <c r="K3018" s="1">
        <v>2020</v>
      </c>
      <c r="L3018" s="2">
        <v>44023</v>
      </c>
      <c r="N3018" s="17" t="str">
        <f>IF(VLOOKUP(A3018, NHDWaterbody_resolvable_inDWSA!$A$1:$B$165,2,FALSE)&gt;0,"Yes","No")</f>
        <v>Yes</v>
      </c>
    </row>
    <row r="3019" spans="1:14" x14ac:dyDescent="0.25">
      <c r="A3019" s="1" t="s">
        <v>53</v>
      </c>
      <c r="B3019" s="1">
        <v>74</v>
      </c>
      <c r="C3019" s="1">
        <v>6660000</v>
      </c>
      <c r="E3019" s="13">
        <v>6309.5766601599998</v>
      </c>
      <c r="F3019" s="13">
        <v>6309.5766601599998</v>
      </c>
      <c r="G3019" s="13">
        <v>0</v>
      </c>
      <c r="H3019" s="13">
        <v>6309.5766601599998</v>
      </c>
      <c r="I3019" s="13">
        <v>0</v>
      </c>
      <c r="J3019" s="1">
        <v>193</v>
      </c>
      <c r="K3019" s="1">
        <v>2020</v>
      </c>
      <c r="L3019" s="2">
        <v>44023</v>
      </c>
      <c r="N3019" s="17" t="str">
        <f>IF(VLOOKUP(A3019, NHDWaterbody_resolvable_inDWSA!$A$1:$B$165,2,FALSE)&gt;0,"Yes","No")</f>
        <v>Yes</v>
      </c>
    </row>
    <row r="3020" spans="1:14" x14ac:dyDescent="0.25">
      <c r="A3020" s="1" t="s">
        <v>51</v>
      </c>
      <c r="B3020" s="1">
        <v>23</v>
      </c>
      <c r="C3020" s="1">
        <v>2070000</v>
      </c>
      <c r="E3020" s="13">
        <v>6309.5766601599998</v>
      </c>
      <c r="F3020" s="13">
        <v>6309.5766601599998</v>
      </c>
      <c r="G3020" s="13">
        <v>0</v>
      </c>
      <c r="H3020" s="13">
        <v>6309.5766601599998</v>
      </c>
      <c r="I3020" s="13">
        <v>0</v>
      </c>
      <c r="J3020" s="1">
        <v>193</v>
      </c>
      <c r="K3020" s="1">
        <v>2020</v>
      </c>
      <c r="L3020" s="2">
        <v>44023</v>
      </c>
      <c r="N3020" s="17" t="str">
        <f>IF(VLOOKUP(A3020, NHDWaterbody_resolvable_inDWSA!$A$1:$B$165,2,FALSE)&gt;0,"Yes","No")</f>
        <v>Yes</v>
      </c>
    </row>
    <row r="3021" spans="1:14" x14ac:dyDescent="0.25">
      <c r="A3021" s="1" t="s">
        <v>42</v>
      </c>
      <c r="B3021" s="1">
        <v>64</v>
      </c>
      <c r="C3021" s="1">
        <v>5760000</v>
      </c>
      <c r="E3021" s="13">
        <v>6309.5766601599998</v>
      </c>
      <c r="F3021" s="13">
        <v>6309.5766601599998</v>
      </c>
      <c r="G3021" s="13">
        <v>0</v>
      </c>
      <c r="H3021" s="13">
        <v>6309.5766601599998</v>
      </c>
      <c r="I3021" s="13">
        <v>0</v>
      </c>
      <c r="J3021" s="1">
        <v>193</v>
      </c>
      <c r="K3021" s="1">
        <v>2020</v>
      </c>
      <c r="L3021" s="2">
        <v>44023</v>
      </c>
      <c r="N3021" s="17" t="str">
        <f>IF(VLOOKUP(A3021, NHDWaterbody_resolvable_inDWSA!$A$1:$B$165,2,FALSE)&gt;0,"Yes","No")</f>
        <v>Yes</v>
      </c>
    </row>
    <row r="3022" spans="1:14" x14ac:dyDescent="0.25">
      <c r="A3022" s="1" t="s">
        <v>44</v>
      </c>
      <c r="B3022" s="1">
        <v>90</v>
      </c>
      <c r="C3022" s="1">
        <v>8100000</v>
      </c>
      <c r="E3022" s="13">
        <v>6309.5766601599998</v>
      </c>
      <c r="F3022" s="13">
        <v>6309.5766601599998</v>
      </c>
      <c r="G3022" s="13">
        <v>0</v>
      </c>
      <c r="H3022" s="13">
        <v>6309.5766601599998</v>
      </c>
      <c r="I3022" s="13">
        <v>0</v>
      </c>
      <c r="J3022" s="1">
        <v>193</v>
      </c>
      <c r="K3022" s="1">
        <v>2020</v>
      </c>
      <c r="L3022" s="2">
        <v>44023</v>
      </c>
      <c r="N3022" s="17" t="str">
        <f>IF(VLOOKUP(A3022, NHDWaterbody_resolvable_inDWSA!$A$1:$B$165,2,FALSE)&gt;0,"Yes","No")</f>
        <v>Yes</v>
      </c>
    </row>
    <row r="3023" spans="1:14" x14ac:dyDescent="0.25">
      <c r="A3023" s="1" t="s">
        <v>48</v>
      </c>
      <c r="B3023" s="1">
        <v>52</v>
      </c>
      <c r="C3023" s="1">
        <v>4680000</v>
      </c>
      <c r="E3023" s="13">
        <v>6309.5766601599998</v>
      </c>
      <c r="F3023" s="13">
        <v>6309.5766601599998</v>
      </c>
      <c r="G3023" s="13">
        <v>0</v>
      </c>
      <c r="H3023" s="13">
        <v>6309.5766601599998</v>
      </c>
      <c r="I3023" s="13">
        <v>0</v>
      </c>
      <c r="J3023" s="1">
        <v>193</v>
      </c>
      <c r="K3023" s="1">
        <v>2020</v>
      </c>
      <c r="L3023" s="2">
        <v>44023</v>
      </c>
      <c r="N3023" s="17" t="str">
        <f>IF(VLOOKUP(A3023, NHDWaterbody_resolvable_inDWSA!$A$1:$B$165,2,FALSE)&gt;0,"Yes","No")</f>
        <v>Yes</v>
      </c>
    </row>
    <row r="3024" spans="1:14" x14ac:dyDescent="0.25">
      <c r="A3024" s="1" t="s">
        <v>13</v>
      </c>
      <c r="B3024" s="1">
        <v>13</v>
      </c>
      <c r="C3024" s="1">
        <v>1170000</v>
      </c>
      <c r="E3024" s="13">
        <v>3837073.5</v>
      </c>
      <c r="F3024" s="13">
        <v>5345645.5</v>
      </c>
      <c r="G3024" s="13">
        <v>1508572</v>
      </c>
      <c r="H3024" s="13">
        <v>4397910.4038500004</v>
      </c>
      <c r="I3024" s="13">
        <v>439914.60837799998</v>
      </c>
      <c r="J3024" s="1">
        <v>191</v>
      </c>
      <c r="K3024" s="1">
        <v>2020</v>
      </c>
      <c r="L3024" s="2">
        <v>44021</v>
      </c>
      <c r="N3024" s="17" t="e">
        <f>IF(VLOOKUP(A3024, NHDWaterbody_resolvable_inDWSA!$A$1:$B$165,2,FALSE)&gt;0,"Yes","No")</f>
        <v>#N/A</v>
      </c>
    </row>
    <row r="3025" spans="1:14" x14ac:dyDescent="0.25">
      <c r="A3025" s="1" t="s">
        <v>34</v>
      </c>
      <c r="B3025" s="1">
        <v>31</v>
      </c>
      <c r="C3025" s="1">
        <v>2790000</v>
      </c>
      <c r="E3025" s="13">
        <v>285759.25</v>
      </c>
      <c r="F3025" s="13">
        <v>1584894.25</v>
      </c>
      <c r="G3025" s="13">
        <v>1299135</v>
      </c>
      <c r="H3025" s="13">
        <v>993736.31653199997</v>
      </c>
      <c r="I3025" s="13">
        <v>319459.55232100002</v>
      </c>
      <c r="J3025" s="1">
        <v>191</v>
      </c>
      <c r="K3025" s="1">
        <v>2020</v>
      </c>
      <c r="L3025" s="2">
        <v>44021</v>
      </c>
      <c r="N3025" s="17" t="str">
        <f>IF(VLOOKUP(A3025, NHDWaterbody_resolvable_inDWSA!$A$1:$B$165,2,FALSE)&gt;0,"Yes","No")</f>
        <v>Yes</v>
      </c>
    </row>
    <row r="3026" spans="1:14" x14ac:dyDescent="0.25">
      <c r="A3026" s="1" t="s">
        <v>18</v>
      </c>
      <c r="B3026" s="1">
        <v>480</v>
      </c>
      <c r="C3026" s="1">
        <v>43200000</v>
      </c>
      <c r="E3026" s="13">
        <v>6309.5766601599998</v>
      </c>
      <c r="F3026" s="13">
        <v>2208005.25</v>
      </c>
      <c r="G3026" s="13">
        <v>2201695.6733400002</v>
      </c>
      <c r="H3026" s="13">
        <v>989187.50656300003</v>
      </c>
      <c r="I3026" s="13">
        <v>454268.87050000002</v>
      </c>
      <c r="J3026" s="1">
        <v>191</v>
      </c>
      <c r="K3026" s="1">
        <v>2020</v>
      </c>
      <c r="L3026" s="2">
        <v>44021</v>
      </c>
      <c r="N3026" s="17" t="e">
        <f>IF(VLOOKUP(A3026, NHDWaterbody_resolvable_inDWSA!$A$1:$B$165,2,FALSE)&gt;0,"Yes","No")</f>
        <v>#N/A</v>
      </c>
    </row>
    <row r="3027" spans="1:14" x14ac:dyDescent="0.25">
      <c r="A3027" s="1" t="s">
        <v>21</v>
      </c>
      <c r="B3027" s="1">
        <v>2833</v>
      </c>
      <c r="C3027" s="1">
        <v>254970000</v>
      </c>
      <c r="E3027" s="13">
        <v>6309.5766601599998</v>
      </c>
      <c r="F3027" s="13">
        <v>4920397</v>
      </c>
      <c r="G3027" s="13">
        <v>4914087.4233400002</v>
      </c>
      <c r="H3027" s="13">
        <v>547015.47935899999</v>
      </c>
      <c r="I3027" s="13">
        <v>761105.49436400004</v>
      </c>
      <c r="J3027" s="1">
        <v>191</v>
      </c>
      <c r="K3027" s="1">
        <v>2020</v>
      </c>
      <c r="L3027" s="2">
        <v>44021</v>
      </c>
      <c r="N3027" s="17" t="e">
        <f>IF(VLOOKUP(A3027, NHDWaterbody_resolvable_inDWSA!$A$1:$B$165,2,FALSE)&gt;0,"Yes","No")</f>
        <v>#N/A</v>
      </c>
    </row>
    <row r="3028" spans="1:14" x14ac:dyDescent="0.25">
      <c r="A3028" s="1" t="s">
        <v>23</v>
      </c>
      <c r="B3028" s="1">
        <v>119</v>
      </c>
      <c r="C3028" s="1">
        <v>10710000</v>
      </c>
      <c r="E3028" s="13">
        <v>6309.5766601599998</v>
      </c>
      <c r="F3028" s="13">
        <v>751623.1875</v>
      </c>
      <c r="G3028" s="13">
        <v>745313.61083999998</v>
      </c>
      <c r="H3028" s="13">
        <v>342323.59570300003</v>
      </c>
      <c r="I3028" s="13">
        <v>205716.51758499999</v>
      </c>
      <c r="J3028" s="1">
        <v>191</v>
      </c>
      <c r="K3028" s="1">
        <v>2020</v>
      </c>
      <c r="L3028" s="2">
        <v>44021</v>
      </c>
      <c r="N3028" s="17" t="e">
        <f>IF(VLOOKUP(A3028, NHDWaterbody_resolvable_inDWSA!$A$1:$B$165,2,FALSE)&gt;0,"Yes","No")</f>
        <v>#N/A</v>
      </c>
    </row>
    <row r="3029" spans="1:14" x14ac:dyDescent="0.25">
      <c r="A3029" s="1" t="s">
        <v>17</v>
      </c>
      <c r="B3029" s="1">
        <v>920</v>
      </c>
      <c r="C3029" s="1">
        <v>82800000</v>
      </c>
      <c r="E3029" s="13">
        <v>6309.5766601599998</v>
      </c>
      <c r="F3029" s="13">
        <v>1169500.25</v>
      </c>
      <c r="G3029" s="13">
        <v>1163190.67334</v>
      </c>
      <c r="H3029" s="13">
        <v>258165.668087</v>
      </c>
      <c r="I3029" s="13">
        <v>182379.75638499999</v>
      </c>
      <c r="J3029" s="1">
        <v>191</v>
      </c>
      <c r="K3029" s="1">
        <v>2020</v>
      </c>
      <c r="L3029" s="2">
        <v>44021</v>
      </c>
      <c r="N3029" s="17" t="e">
        <f>IF(VLOOKUP(A3029, NHDWaterbody_resolvable_inDWSA!$A$1:$B$165,2,FALSE)&gt;0,"Yes","No")</f>
        <v>#N/A</v>
      </c>
    </row>
    <row r="3030" spans="1:14" x14ac:dyDescent="0.25">
      <c r="A3030" s="1" t="s">
        <v>50</v>
      </c>
      <c r="B3030" s="1">
        <v>64</v>
      </c>
      <c r="C3030" s="1">
        <v>5760000</v>
      </c>
      <c r="E3030" s="13">
        <v>6309.5766601599998</v>
      </c>
      <c r="F3030" s="13">
        <v>1202264.875</v>
      </c>
      <c r="G3030" s="13">
        <v>1195955.29834</v>
      </c>
      <c r="H3030" s="13">
        <v>124049.33635699999</v>
      </c>
      <c r="I3030" s="13">
        <v>228533.393067</v>
      </c>
      <c r="J3030" s="1">
        <v>191</v>
      </c>
      <c r="K3030" s="1">
        <v>2020</v>
      </c>
      <c r="L3030" s="2">
        <v>44021</v>
      </c>
      <c r="N3030" s="17" t="e">
        <f>IF(VLOOKUP(A3030, NHDWaterbody_resolvable_inDWSA!$A$1:$B$165,2,FALSE)&gt;0,"Yes","No")</f>
        <v>#N/A</v>
      </c>
    </row>
    <row r="3031" spans="1:14" x14ac:dyDescent="0.25">
      <c r="A3031" s="1" t="s">
        <v>15</v>
      </c>
      <c r="B3031" s="1">
        <v>1181</v>
      </c>
      <c r="C3031" s="1">
        <v>106290000</v>
      </c>
      <c r="E3031" s="13">
        <v>6309.5766601599998</v>
      </c>
      <c r="F3031" s="13">
        <v>1047129.0625</v>
      </c>
      <c r="G3031" s="13">
        <v>1040819.48584</v>
      </c>
      <c r="H3031" s="13">
        <v>105382.104075</v>
      </c>
      <c r="I3031" s="13">
        <v>226843.12606899999</v>
      </c>
      <c r="J3031" s="1">
        <v>191</v>
      </c>
      <c r="K3031" s="1">
        <v>2020</v>
      </c>
      <c r="L3031" s="2">
        <v>44021</v>
      </c>
      <c r="N3031" s="17" t="e">
        <f>IF(VLOOKUP(A3031, NHDWaterbody_resolvable_inDWSA!$A$1:$B$165,2,FALSE)&gt;0,"Yes","No")</f>
        <v>#N/A</v>
      </c>
    </row>
    <row r="3032" spans="1:14" x14ac:dyDescent="0.25">
      <c r="A3032" s="1" t="s">
        <v>46</v>
      </c>
      <c r="B3032" s="1">
        <v>14</v>
      </c>
      <c r="C3032" s="1">
        <v>1260000</v>
      </c>
      <c r="E3032" s="13">
        <v>6309.5766601599998</v>
      </c>
      <c r="F3032" s="13">
        <v>131825.78125</v>
      </c>
      <c r="G3032" s="13">
        <v>125516.20458999999</v>
      </c>
      <c r="H3032" s="13">
        <v>52867.209647000003</v>
      </c>
      <c r="I3032" s="13">
        <v>50914.112447899999</v>
      </c>
      <c r="J3032" s="1">
        <v>191</v>
      </c>
      <c r="K3032" s="1">
        <v>2020</v>
      </c>
      <c r="L3032" s="2">
        <v>44021</v>
      </c>
      <c r="N3032" s="17" t="e">
        <f>IF(VLOOKUP(A3032, NHDWaterbody_resolvable_inDWSA!$A$1:$B$165,2,FALSE)&gt;0,"Yes","No")</f>
        <v>#N/A</v>
      </c>
    </row>
    <row r="3033" spans="1:14" x14ac:dyDescent="0.25">
      <c r="A3033" s="1" t="s">
        <v>19</v>
      </c>
      <c r="B3033" s="1">
        <v>36</v>
      </c>
      <c r="C3033" s="1">
        <v>3240000</v>
      </c>
      <c r="E3033" s="13">
        <v>6309.5766601599998</v>
      </c>
      <c r="F3033" s="13">
        <v>570164.3125</v>
      </c>
      <c r="G3033" s="13">
        <v>563854.73583999998</v>
      </c>
      <c r="H3033" s="13">
        <v>37079.901557099998</v>
      </c>
      <c r="I3033" s="13">
        <v>97561.591615900004</v>
      </c>
      <c r="J3033" s="1">
        <v>191</v>
      </c>
      <c r="K3033" s="1">
        <v>2020</v>
      </c>
      <c r="L3033" s="2">
        <v>44021</v>
      </c>
      <c r="N3033" s="17" t="e">
        <f>IF(VLOOKUP(A3033, NHDWaterbody_resolvable_inDWSA!$A$1:$B$165,2,FALSE)&gt;0,"Yes","No")</f>
        <v>#N/A</v>
      </c>
    </row>
    <row r="3034" spans="1:14" x14ac:dyDescent="0.25">
      <c r="A3034" s="1" t="s">
        <v>27</v>
      </c>
      <c r="B3034" s="1">
        <v>285</v>
      </c>
      <c r="C3034" s="1">
        <v>25650000</v>
      </c>
      <c r="E3034" s="13">
        <v>6309.5766601599998</v>
      </c>
      <c r="F3034" s="13">
        <v>248885.8125</v>
      </c>
      <c r="G3034" s="13">
        <v>242576.23584000001</v>
      </c>
      <c r="H3034" s="13">
        <v>20640.260553700002</v>
      </c>
      <c r="I3034" s="13">
        <v>43392.340529000001</v>
      </c>
      <c r="J3034" s="1">
        <v>191</v>
      </c>
      <c r="K3034" s="1">
        <v>2020</v>
      </c>
      <c r="L3034" s="2">
        <v>44021</v>
      </c>
      <c r="N3034" s="17" t="e">
        <f>IF(VLOOKUP(A3034, NHDWaterbody_resolvable_inDWSA!$A$1:$B$165,2,FALSE)&gt;0,"Yes","No")</f>
        <v>#N/A</v>
      </c>
    </row>
    <row r="3035" spans="1:14" x14ac:dyDescent="0.25">
      <c r="A3035" s="1" t="s">
        <v>22</v>
      </c>
      <c r="B3035" s="1">
        <v>140</v>
      </c>
      <c r="C3035" s="1">
        <v>12600000</v>
      </c>
      <c r="E3035" s="13">
        <v>6309.5766601599998</v>
      </c>
      <c r="F3035" s="13">
        <v>139315.6875</v>
      </c>
      <c r="G3035" s="13">
        <v>133006.11084000001</v>
      </c>
      <c r="H3035" s="13">
        <v>10990.0405483</v>
      </c>
      <c r="I3035" s="13">
        <v>21045.112863599999</v>
      </c>
      <c r="J3035" s="1">
        <v>191</v>
      </c>
      <c r="K3035" s="1">
        <v>2020</v>
      </c>
      <c r="L3035" s="2">
        <v>44021</v>
      </c>
      <c r="N3035" s="17" t="e">
        <f>IF(VLOOKUP(A3035, NHDWaterbody_resolvable_inDWSA!$A$1:$B$165,2,FALSE)&gt;0,"Yes","No")</f>
        <v>#N/A</v>
      </c>
    </row>
    <row r="3036" spans="1:14" x14ac:dyDescent="0.25">
      <c r="A3036" s="1" t="s">
        <v>26</v>
      </c>
      <c r="B3036" s="1">
        <v>350</v>
      </c>
      <c r="C3036" s="1">
        <v>31500000</v>
      </c>
      <c r="E3036" s="13">
        <v>6309.5766601599998</v>
      </c>
      <c r="F3036" s="13">
        <v>188799.25</v>
      </c>
      <c r="G3036" s="13">
        <v>182489.67334000001</v>
      </c>
      <c r="H3036" s="13">
        <v>8776.3125446400009</v>
      </c>
      <c r="I3036" s="13">
        <v>15931.3898785</v>
      </c>
      <c r="J3036" s="1">
        <v>191</v>
      </c>
      <c r="K3036" s="1">
        <v>2020</v>
      </c>
      <c r="L3036" s="2">
        <v>44021</v>
      </c>
      <c r="N3036" s="17" t="e">
        <f>IF(VLOOKUP(A3036, NHDWaterbody_resolvable_inDWSA!$A$1:$B$165,2,FALSE)&gt;0,"Yes","No")</f>
        <v>#N/A</v>
      </c>
    </row>
    <row r="3037" spans="1:14" x14ac:dyDescent="0.25">
      <c r="A3037" s="1" t="s">
        <v>39</v>
      </c>
      <c r="B3037" s="1">
        <v>16</v>
      </c>
      <c r="C3037" s="1">
        <v>1440000</v>
      </c>
      <c r="E3037" s="13">
        <v>6309.5766601599998</v>
      </c>
      <c r="F3037" s="13">
        <v>6309.5766601599998</v>
      </c>
      <c r="G3037" s="13">
        <v>0</v>
      </c>
      <c r="H3037" s="13">
        <v>6309.5766601599998</v>
      </c>
      <c r="I3037" s="13">
        <v>0</v>
      </c>
      <c r="J3037" s="1">
        <v>191</v>
      </c>
      <c r="K3037" s="1">
        <v>2020</v>
      </c>
      <c r="L3037" s="2">
        <v>44021</v>
      </c>
      <c r="N3037" s="17" t="e">
        <f>IF(VLOOKUP(A3037, NHDWaterbody_resolvable_inDWSA!$A$1:$B$165,2,FALSE)&gt;0,"Yes","No")</f>
        <v>#N/A</v>
      </c>
    </row>
    <row r="3038" spans="1:14" x14ac:dyDescent="0.25">
      <c r="A3038" s="1" t="s">
        <v>52</v>
      </c>
      <c r="B3038" s="1">
        <v>14</v>
      </c>
      <c r="C3038" s="1">
        <v>1260000</v>
      </c>
      <c r="E3038" s="13">
        <v>6309.5766601599998</v>
      </c>
      <c r="F3038" s="13">
        <v>6309.5766601599998</v>
      </c>
      <c r="G3038" s="13">
        <v>0</v>
      </c>
      <c r="H3038" s="13">
        <v>6309.5766601599998</v>
      </c>
      <c r="I3038" s="13">
        <v>0</v>
      </c>
      <c r="J3038" s="1">
        <v>191</v>
      </c>
      <c r="K3038" s="1">
        <v>2020</v>
      </c>
      <c r="L3038" s="2">
        <v>44021</v>
      </c>
      <c r="N3038" s="17" t="e">
        <f>IF(VLOOKUP(A3038, NHDWaterbody_resolvable_inDWSA!$A$1:$B$165,2,FALSE)&gt;0,"Yes","No")</f>
        <v>#N/A</v>
      </c>
    </row>
    <row r="3039" spans="1:14" x14ac:dyDescent="0.25">
      <c r="A3039" s="1" t="s">
        <v>32</v>
      </c>
      <c r="B3039" s="1">
        <v>140</v>
      </c>
      <c r="C3039" s="1">
        <v>12600000</v>
      </c>
      <c r="E3039" s="13">
        <v>6309.5766601599998</v>
      </c>
      <c r="F3039" s="13">
        <v>6309.5766601599998</v>
      </c>
      <c r="G3039" s="13">
        <v>0</v>
      </c>
      <c r="H3039" s="13">
        <v>6309.5766601599998</v>
      </c>
      <c r="I3039" s="13">
        <v>0</v>
      </c>
      <c r="J3039" s="1">
        <v>191</v>
      </c>
      <c r="K3039" s="1">
        <v>2020</v>
      </c>
      <c r="L3039" s="2">
        <v>44021</v>
      </c>
      <c r="N3039" s="17" t="e">
        <f>IF(VLOOKUP(A3039, NHDWaterbody_resolvable_inDWSA!$A$1:$B$165,2,FALSE)&gt;0,"Yes","No")</f>
        <v>#N/A</v>
      </c>
    </row>
    <row r="3040" spans="1:14" x14ac:dyDescent="0.25">
      <c r="A3040" s="1" t="s">
        <v>13</v>
      </c>
      <c r="B3040" s="1">
        <v>19</v>
      </c>
      <c r="C3040" s="1">
        <v>1710000</v>
      </c>
      <c r="E3040" s="13">
        <v>3435581.5</v>
      </c>
      <c r="F3040" s="13">
        <v>6309576.5</v>
      </c>
      <c r="G3040" s="13">
        <v>2873995</v>
      </c>
      <c r="H3040" s="13">
        <v>4548625.32895</v>
      </c>
      <c r="I3040" s="13">
        <v>842191.35218699998</v>
      </c>
      <c r="J3040" s="1">
        <v>190</v>
      </c>
      <c r="K3040" s="1">
        <v>2020</v>
      </c>
      <c r="L3040" s="2">
        <v>44020</v>
      </c>
      <c r="N3040" s="17" t="e">
        <f>IF(VLOOKUP(A3040, NHDWaterbody_resolvable_inDWSA!$A$1:$B$165,2,FALSE)&gt;0,"Yes","No")</f>
        <v>#N/A</v>
      </c>
    </row>
    <row r="3041" spans="1:14" x14ac:dyDescent="0.25">
      <c r="A3041" s="1" t="s">
        <v>20</v>
      </c>
      <c r="B3041" s="1">
        <v>2619</v>
      </c>
      <c r="C3041" s="1">
        <v>235710000</v>
      </c>
      <c r="E3041" s="13">
        <v>6309.5766601599998</v>
      </c>
      <c r="F3041" s="13">
        <v>6137621.5</v>
      </c>
      <c r="G3041" s="13">
        <v>6131311.9233400002</v>
      </c>
      <c r="H3041" s="13">
        <v>2662046.9054100001</v>
      </c>
      <c r="I3041" s="13">
        <v>988085.474972</v>
      </c>
      <c r="J3041" s="1">
        <v>190</v>
      </c>
      <c r="K3041" s="1">
        <v>2020</v>
      </c>
      <c r="L3041" s="2">
        <v>44020</v>
      </c>
      <c r="N3041" s="12" t="e">
        <f>IF(VLOOKUP(A3041, NHDWaterbody_resolvable_inDWSA!$A$1:$B$165,2,FALSE)&gt;0,"Yes","No")</f>
        <v>#N/A</v>
      </c>
    </row>
    <row r="3042" spans="1:14" x14ac:dyDescent="0.25">
      <c r="A3042" s="1" t="s">
        <v>34</v>
      </c>
      <c r="B3042" s="1">
        <v>32</v>
      </c>
      <c r="C3042" s="1">
        <v>2880000</v>
      </c>
      <c r="E3042" s="13">
        <v>432513.96875</v>
      </c>
      <c r="F3042" s="13">
        <v>1674943.75</v>
      </c>
      <c r="G3042" s="13">
        <v>1242429.78125</v>
      </c>
      <c r="H3042" s="13">
        <v>839810.45898400003</v>
      </c>
      <c r="I3042" s="13">
        <v>320709.02601099998</v>
      </c>
      <c r="J3042" s="1">
        <v>190</v>
      </c>
      <c r="K3042" s="1">
        <v>2020</v>
      </c>
      <c r="L3042" s="2">
        <v>44020</v>
      </c>
      <c r="N3042" s="17" t="str">
        <f>IF(VLOOKUP(A3042, NHDWaterbody_resolvable_inDWSA!$A$1:$B$165,2,FALSE)&gt;0,"Yes","No")</f>
        <v>Yes</v>
      </c>
    </row>
    <row r="3043" spans="1:14" x14ac:dyDescent="0.25">
      <c r="A3043" s="1" t="s">
        <v>18</v>
      </c>
      <c r="B3043" s="1">
        <v>633</v>
      </c>
      <c r="C3043" s="1">
        <v>56970000</v>
      </c>
      <c r="E3043" s="13">
        <v>6309.5766601599998</v>
      </c>
      <c r="F3043" s="13">
        <v>2147831.75</v>
      </c>
      <c r="G3043" s="13">
        <v>2141522.1733400002</v>
      </c>
      <c r="H3043" s="13">
        <v>839769.48553099995</v>
      </c>
      <c r="I3043" s="13">
        <v>472458.32849400002</v>
      </c>
      <c r="J3043" s="1">
        <v>190</v>
      </c>
      <c r="K3043" s="1">
        <v>2020</v>
      </c>
      <c r="L3043" s="2">
        <v>44020</v>
      </c>
      <c r="N3043" s="17" t="e">
        <f>IF(VLOOKUP(A3043, NHDWaterbody_resolvable_inDWSA!$A$1:$B$165,2,FALSE)&gt;0,"Yes","No")</f>
        <v>#N/A</v>
      </c>
    </row>
    <row r="3044" spans="1:14" x14ac:dyDescent="0.25">
      <c r="A3044" s="1" t="s">
        <v>47</v>
      </c>
      <c r="B3044" s="1">
        <v>46</v>
      </c>
      <c r="C3044" s="1">
        <v>4140000</v>
      </c>
      <c r="E3044" s="13">
        <v>6309.5766601599998</v>
      </c>
      <c r="F3044" s="13">
        <v>1169500.25</v>
      </c>
      <c r="G3044" s="13">
        <v>1163190.67334</v>
      </c>
      <c r="H3044" s="13">
        <v>623876.669826</v>
      </c>
      <c r="I3044" s="13">
        <v>367190.99592199997</v>
      </c>
      <c r="J3044" s="1">
        <v>190</v>
      </c>
      <c r="K3044" s="1">
        <v>2020</v>
      </c>
      <c r="L3044" s="2">
        <v>44020</v>
      </c>
      <c r="N3044" s="17" t="e">
        <f>IF(VLOOKUP(A3044, NHDWaterbody_resolvable_inDWSA!$A$1:$B$165,2,FALSE)&gt;0,"Yes","No")</f>
        <v>#N/A</v>
      </c>
    </row>
    <row r="3045" spans="1:14" x14ac:dyDescent="0.25">
      <c r="A3045" s="1" t="s">
        <v>21</v>
      </c>
      <c r="B3045" s="1">
        <v>2978</v>
      </c>
      <c r="C3045" s="1">
        <v>268020000</v>
      </c>
      <c r="E3045" s="13">
        <v>6309.5766601599998</v>
      </c>
      <c r="F3045" s="13">
        <v>4655863.5</v>
      </c>
      <c r="G3045" s="13">
        <v>4649553.9233400002</v>
      </c>
      <c r="H3045" s="13">
        <v>517778.908513</v>
      </c>
      <c r="I3045" s="13">
        <v>607156.42556999996</v>
      </c>
      <c r="J3045" s="1">
        <v>190</v>
      </c>
      <c r="K3045" s="1">
        <v>2020</v>
      </c>
      <c r="L3045" s="2">
        <v>44020</v>
      </c>
      <c r="N3045" s="17" t="e">
        <f>IF(VLOOKUP(A3045, NHDWaterbody_resolvable_inDWSA!$A$1:$B$165,2,FALSE)&gt;0,"Yes","No")</f>
        <v>#N/A</v>
      </c>
    </row>
    <row r="3046" spans="1:14" x14ac:dyDescent="0.25">
      <c r="A3046" s="1" t="s">
        <v>23</v>
      </c>
      <c r="B3046" s="1">
        <v>130</v>
      </c>
      <c r="C3046" s="1">
        <v>11700000</v>
      </c>
      <c r="E3046" s="13">
        <v>6309.5766601599998</v>
      </c>
      <c r="F3046" s="13">
        <v>731139.625</v>
      </c>
      <c r="G3046" s="13">
        <v>724830.04833999998</v>
      </c>
      <c r="H3046" s="13">
        <v>294331.31361200003</v>
      </c>
      <c r="I3046" s="13">
        <v>151216.09523599999</v>
      </c>
      <c r="J3046" s="1">
        <v>190</v>
      </c>
      <c r="K3046" s="1">
        <v>2020</v>
      </c>
      <c r="L3046" s="2">
        <v>44020</v>
      </c>
      <c r="N3046" s="17" t="e">
        <f>IF(VLOOKUP(A3046, NHDWaterbody_resolvable_inDWSA!$A$1:$B$165,2,FALSE)&gt;0,"Yes","No")</f>
        <v>#N/A</v>
      </c>
    </row>
    <row r="3047" spans="1:14" x14ac:dyDescent="0.25">
      <c r="A3047" s="1" t="s">
        <v>17</v>
      </c>
      <c r="B3047" s="1">
        <v>869</v>
      </c>
      <c r="C3047" s="1">
        <v>78210000</v>
      </c>
      <c r="E3047" s="13">
        <v>6309.5766601599998</v>
      </c>
      <c r="F3047" s="13">
        <v>1018591.6875</v>
      </c>
      <c r="G3047" s="13">
        <v>1012282.11084</v>
      </c>
      <c r="H3047" s="13">
        <v>274479.63142200001</v>
      </c>
      <c r="I3047" s="13">
        <v>133853.300216</v>
      </c>
      <c r="J3047" s="1">
        <v>190</v>
      </c>
      <c r="K3047" s="1">
        <v>2020</v>
      </c>
      <c r="L3047" s="2">
        <v>44020</v>
      </c>
      <c r="N3047" s="17" t="e">
        <f>IF(VLOOKUP(A3047, NHDWaterbody_resolvable_inDWSA!$A$1:$B$165,2,FALSE)&gt;0,"Yes","No")</f>
        <v>#N/A</v>
      </c>
    </row>
    <row r="3048" spans="1:14" x14ac:dyDescent="0.25">
      <c r="A3048" s="1" t="s">
        <v>14</v>
      </c>
      <c r="B3048" s="1">
        <v>120</v>
      </c>
      <c r="C3048" s="1">
        <v>10800000</v>
      </c>
      <c r="E3048" s="13">
        <v>6309.5766601599998</v>
      </c>
      <c r="F3048" s="13">
        <v>2606154.25</v>
      </c>
      <c r="G3048" s="13">
        <v>2599844.6733400002</v>
      </c>
      <c r="H3048" s="13">
        <v>159774.58755699999</v>
      </c>
      <c r="I3048" s="13">
        <v>497833.07731399999</v>
      </c>
      <c r="J3048" s="1">
        <v>190</v>
      </c>
      <c r="K3048" s="1">
        <v>2020</v>
      </c>
      <c r="L3048" s="2">
        <v>44020</v>
      </c>
      <c r="N3048" s="17" t="e">
        <f>IF(VLOOKUP(A3048, NHDWaterbody_resolvable_inDWSA!$A$1:$B$165,2,FALSE)&gt;0,"Yes","No")</f>
        <v>#N/A</v>
      </c>
    </row>
    <row r="3049" spans="1:14" x14ac:dyDescent="0.25">
      <c r="A3049" s="1" t="s">
        <v>50</v>
      </c>
      <c r="B3049" s="1">
        <v>65</v>
      </c>
      <c r="C3049" s="1">
        <v>5850000</v>
      </c>
      <c r="E3049" s="13">
        <v>6309.5766601599998</v>
      </c>
      <c r="F3049" s="13">
        <v>751623.1875</v>
      </c>
      <c r="G3049" s="13">
        <v>745313.61083999998</v>
      </c>
      <c r="H3049" s="13">
        <v>121826.26123</v>
      </c>
      <c r="I3049" s="13">
        <v>176720.17603500001</v>
      </c>
      <c r="J3049" s="1">
        <v>190</v>
      </c>
      <c r="K3049" s="1">
        <v>2020</v>
      </c>
      <c r="L3049" s="2">
        <v>44020</v>
      </c>
      <c r="N3049" s="17" t="e">
        <f>IF(VLOOKUP(A3049, NHDWaterbody_resolvable_inDWSA!$A$1:$B$165,2,FALSE)&gt;0,"Yes","No")</f>
        <v>#N/A</v>
      </c>
    </row>
    <row r="3050" spans="1:14" x14ac:dyDescent="0.25">
      <c r="A3050" s="1" t="s">
        <v>46</v>
      </c>
      <c r="B3050" s="1">
        <v>18</v>
      </c>
      <c r="C3050" s="1">
        <v>1620000</v>
      </c>
      <c r="E3050" s="13">
        <v>6309.5766601599998</v>
      </c>
      <c r="F3050" s="13">
        <v>398107.53125</v>
      </c>
      <c r="G3050" s="13">
        <v>391797.95458999998</v>
      </c>
      <c r="H3050" s="13">
        <v>117751.765571</v>
      </c>
      <c r="I3050" s="13">
        <v>110111.55529</v>
      </c>
      <c r="J3050" s="1">
        <v>190</v>
      </c>
      <c r="K3050" s="1">
        <v>2020</v>
      </c>
      <c r="L3050" s="2">
        <v>44020</v>
      </c>
      <c r="N3050" s="17" t="e">
        <f>IF(VLOOKUP(A3050, NHDWaterbody_resolvable_inDWSA!$A$1:$B$165,2,FALSE)&gt;0,"Yes","No")</f>
        <v>#N/A</v>
      </c>
    </row>
    <row r="3051" spans="1:14" x14ac:dyDescent="0.25">
      <c r="A3051" s="1" t="s">
        <v>15</v>
      </c>
      <c r="B3051" s="1">
        <v>1219</v>
      </c>
      <c r="C3051" s="1">
        <v>109710000</v>
      </c>
      <c r="E3051" s="13">
        <v>6309.5766601599998</v>
      </c>
      <c r="F3051" s="13">
        <v>1137628</v>
      </c>
      <c r="G3051" s="13">
        <v>1131318.42334</v>
      </c>
      <c r="H3051" s="13">
        <v>111617.74539700001</v>
      </c>
      <c r="I3051" s="13">
        <v>222526.569357</v>
      </c>
      <c r="J3051" s="1">
        <v>190</v>
      </c>
      <c r="K3051" s="1">
        <v>2020</v>
      </c>
      <c r="L3051" s="2">
        <v>44020</v>
      </c>
      <c r="N3051" s="17" t="e">
        <f>IF(VLOOKUP(A3051, NHDWaterbody_resolvable_inDWSA!$A$1:$B$165,2,FALSE)&gt;0,"Yes","No")</f>
        <v>#N/A</v>
      </c>
    </row>
    <row r="3052" spans="1:14" x14ac:dyDescent="0.25">
      <c r="A3052" s="1" t="s">
        <v>31</v>
      </c>
      <c r="B3052" s="1">
        <v>113</v>
      </c>
      <c r="C3052" s="1">
        <v>10170000</v>
      </c>
      <c r="E3052" s="13">
        <v>6309.5766601599998</v>
      </c>
      <c r="F3052" s="13">
        <v>398107.53125</v>
      </c>
      <c r="G3052" s="13">
        <v>391797.95458999998</v>
      </c>
      <c r="H3052" s="13">
        <v>68305.716628399998</v>
      </c>
      <c r="I3052" s="13">
        <v>103560.044371</v>
      </c>
      <c r="J3052" s="1">
        <v>190</v>
      </c>
      <c r="K3052" s="1">
        <v>2020</v>
      </c>
      <c r="L3052" s="2">
        <v>44020</v>
      </c>
      <c r="N3052" s="17" t="e">
        <f>IF(VLOOKUP(A3052, NHDWaterbody_resolvable_inDWSA!$A$1:$B$165,2,FALSE)&gt;0,"Yes","No")</f>
        <v>#N/A</v>
      </c>
    </row>
    <row r="3053" spans="1:14" x14ac:dyDescent="0.25">
      <c r="A3053" s="1" t="s">
        <v>19</v>
      </c>
      <c r="B3053" s="1">
        <v>34</v>
      </c>
      <c r="C3053" s="1">
        <v>3060000</v>
      </c>
      <c r="E3053" s="13">
        <v>6309.5766601599998</v>
      </c>
      <c r="F3053" s="13">
        <v>151356.234375</v>
      </c>
      <c r="G3053" s="13">
        <v>145046.65771500001</v>
      </c>
      <c r="H3053" s="13">
        <v>56795.934800100003</v>
      </c>
      <c r="I3053" s="13">
        <v>48166.437556199999</v>
      </c>
      <c r="J3053" s="1">
        <v>190</v>
      </c>
      <c r="K3053" s="1">
        <v>2020</v>
      </c>
      <c r="L3053" s="2">
        <v>44020</v>
      </c>
      <c r="N3053" s="17" t="e">
        <f>IF(VLOOKUP(A3053, NHDWaterbody_resolvable_inDWSA!$A$1:$B$165,2,FALSE)&gt;0,"Yes","No")</f>
        <v>#N/A</v>
      </c>
    </row>
    <row r="3054" spans="1:14" x14ac:dyDescent="0.25">
      <c r="A3054" s="1" t="s">
        <v>27</v>
      </c>
      <c r="B3054" s="1">
        <v>298</v>
      </c>
      <c r="C3054" s="1">
        <v>26820000</v>
      </c>
      <c r="E3054" s="13">
        <v>6309.5766601599998</v>
      </c>
      <c r="F3054" s="13">
        <v>337287.5625</v>
      </c>
      <c r="G3054" s="13">
        <v>330977.98583999998</v>
      </c>
      <c r="H3054" s="13">
        <v>34840.324870900004</v>
      </c>
      <c r="I3054" s="13">
        <v>63900.953506899998</v>
      </c>
      <c r="J3054" s="1">
        <v>190</v>
      </c>
      <c r="K3054" s="1">
        <v>2020</v>
      </c>
      <c r="L3054" s="2">
        <v>44020</v>
      </c>
      <c r="N3054" s="17" t="e">
        <f>IF(VLOOKUP(A3054, NHDWaterbody_resolvable_inDWSA!$A$1:$B$165,2,FALSE)&gt;0,"Yes","No")</f>
        <v>#N/A</v>
      </c>
    </row>
    <row r="3055" spans="1:14" x14ac:dyDescent="0.25">
      <c r="A3055" s="1" t="s">
        <v>22</v>
      </c>
      <c r="B3055" s="1">
        <v>147</v>
      </c>
      <c r="C3055" s="1">
        <v>13230000</v>
      </c>
      <c r="E3055" s="13">
        <v>6309.5766601599998</v>
      </c>
      <c r="F3055" s="13">
        <v>301995.375</v>
      </c>
      <c r="G3055" s="13">
        <v>295685.79833999998</v>
      </c>
      <c r="H3055" s="13">
        <v>14322.3197046</v>
      </c>
      <c r="I3055" s="13">
        <v>35590.675291400003</v>
      </c>
      <c r="J3055" s="1">
        <v>190</v>
      </c>
      <c r="K3055" s="1">
        <v>2020</v>
      </c>
      <c r="L3055" s="2">
        <v>44020</v>
      </c>
      <c r="N3055" s="17" t="e">
        <f>IF(VLOOKUP(A3055, NHDWaterbody_resolvable_inDWSA!$A$1:$B$165,2,FALSE)&gt;0,"Yes","No")</f>
        <v>#N/A</v>
      </c>
    </row>
    <row r="3056" spans="1:14" x14ac:dyDescent="0.25">
      <c r="A3056" s="1" t="s">
        <v>36</v>
      </c>
      <c r="B3056" s="1">
        <v>133</v>
      </c>
      <c r="C3056" s="1">
        <v>11970000</v>
      </c>
      <c r="E3056" s="13">
        <v>6309.5766601599998</v>
      </c>
      <c r="F3056" s="13">
        <v>293765.0625</v>
      </c>
      <c r="G3056" s="13">
        <v>287455.48583999998</v>
      </c>
      <c r="H3056" s="13">
        <v>13612.738864999999</v>
      </c>
      <c r="I3056" s="13">
        <v>36527.913996900003</v>
      </c>
      <c r="J3056" s="1">
        <v>190</v>
      </c>
      <c r="K3056" s="1">
        <v>2020</v>
      </c>
      <c r="L3056" s="2">
        <v>44020</v>
      </c>
      <c r="N3056" s="17" t="e">
        <f>IF(VLOOKUP(A3056, NHDWaterbody_resolvable_inDWSA!$A$1:$B$165,2,FALSE)&gt;0,"Yes","No")</f>
        <v>#N/A</v>
      </c>
    </row>
    <row r="3057" spans="1:14" x14ac:dyDescent="0.25">
      <c r="A3057" s="1" t="s">
        <v>26</v>
      </c>
      <c r="B3057" s="1">
        <v>358</v>
      </c>
      <c r="C3057" s="1">
        <v>32220000</v>
      </c>
      <c r="E3057" s="13">
        <v>6309.5766601599998</v>
      </c>
      <c r="F3057" s="13">
        <v>164437.203125</v>
      </c>
      <c r="G3057" s="13">
        <v>158127.62646500001</v>
      </c>
      <c r="H3057" s="13">
        <v>9562.7897662800005</v>
      </c>
      <c r="I3057" s="13">
        <v>15007.406407500001</v>
      </c>
      <c r="J3057" s="1">
        <v>190</v>
      </c>
      <c r="K3057" s="1">
        <v>2020</v>
      </c>
      <c r="L3057" s="2">
        <v>44020</v>
      </c>
      <c r="N3057" s="17" t="e">
        <f>IF(VLOOKUP(A3057, NHDWaterbody_resolvable_inDWSA!$A$1:$B$165,2,FALSE)&gt;0,"Yes","No")</f>
        <v>#N/A</v>
      </c>
    </row>
    <row r="3058" spans="1:14" x14ac:dyDescent="0.25">
      <c r="A3058" s="1" t="s">
        <v>55</v>
      </c>
      <c r="B3058" s="1">
        <v>6</v>
      </c>
      <c r="C3058" s="1">
        <v>540000</v>
      </c>
      <c r="E3058" s="13">
        <v>6309.5766601599998</v>
      </c>
      <c r="F3058" s="13">
        <v>6309.5766601599998</v>
      </c>
      <c r="G3058" s="13">
        <v>0</v>
      </c>
      <c r="H3058" s="13">
        <v>6309.5766601599998</v>
      </c>
      <c r="I3058" s="13">
        <v>0</v>
      </c>
      <c r="J3058" s="1">
        <v>190</v>
      </c>
      <c r="K3058" s="1">
        <v>2020</v>
      </c>
      <c r="L3058" s="2">
        <v>44020</v>
      </c>
      <c r="N3058" s="17" t="e">
        <f>IF(VLOOKUP(A3058, NHDWaterbody_resolvable_inDWSA!$A$1:$B$165,2,FALSE)&gt;0,"Yes","No")</f>
        <v>#N/A</v>
      </c>
    </row>
    <row r="3059" spans="1:14" x14ac:dyDescent="0.25">
      <c r="A3059" s="1" t="s">
        <v>40</v>
      </c>
      <c r="B3059" s="1">
        <v>7</v>
      </c>
      <c r="C3059" s="1">
        <v>630000</v>
      </c>
      <c r="E3059" s="13">
        <v>6309.5766601599998</v>
      </c>
      <c r="F3059" s="13">
        <v>6309.5766601599998</v>
      </c>
      <c r="G3059" s="13">
        <v>0</v>
      </c>
      <c r="H3059" s="13">
        <v>6309.5766601599998</v>
      </c>
      <c r="I3059" s="13">
        <v>0</v>
      </c>
      <c r="J3059" s="1">
        <v>190</v>
      </c>
      <c r="K3059" s="1">
        <v>2020</v>
      </c>
      <c r="L3059" s="2">
        <v>44020</v>
      </c>
      <c r="N3059" s="17" t="str">
        <f>IF(VLOOKUP(A3059, NHDWaterbody_resolvable_inDWSA!$A$1:$B$165,2,FALSE)&gt;0,"Yes","No")</f>
        <v>Yes</v>
      </c>
    </row>
    <row r="3060" spans="1:14" x14ac:dyDescent="0.25">
      <c r="A3060" s="1" t="s">
        <v>38</v>
      </c>
      <c r="B3060" s="1">
        <v>131</v>
      </c>
      <c r="C3060" s="1">
        <v>11790000</v>
      </c>
      <c r="E3060" s="13">
        <v>6309.5766601599998</v>
      </c>
      <c r="F3060" s="13">
        <v>6309.5766601599998</v>
      </c>
      <c r="G3060" s="13">
        <v>0</v>
      </c>
      <c r="H3060" s="13">
        <v>6309.5766601599998</v>
      </c>
      <c r="I3060" s="13">
        <v>0</v>
      </c>
      <c r="J3060" s="1">
        <v>190</v>
      </c>
      <c r="K3060" s="1">
        <v>2020</v>
      </c>
      <c r="L3060" s="2">
        <v>44020</v>
      </c>
      <c r="N3060" s="17" t="e">
        <f>IF(VLOOKUP(A3060, NHDWaterbody_resolvable_inDWSA!$A$1:$B$165,2,FALSE)&gt;0,"Yes","No")</f>
        <v>#N/A</v>
      </c>
    </row>
    <row r="3061" spans="1:14" x14ac:dyDescent="0.25">
      <c r="A3061" s="1" t="s">
        <v>30</v>
      </c>
      <c r="B3061" s="1">
        <v>548</v>
      </c>
      <c r="C3061" s="1">
        <v>49320000</v>
      </c>
      <c r="E3061" s="13">
        <v>6309.5766601599998</v>
      </c>
      <c r="F3061" s="13">
        <v>6309.5766601599998</v>
      </c>
      <c r="G3061" s="13">
        <v>0</v>
      </c>
      <c r="H3061" s="13">
        <v>6309.5766601599998</v>
      </c>
      <c r="I3061" s="13">
        <v>4.4148786973100001E-4</v>
      </c>
      <c r="J3061" s="1">
        <v>190</v>
      </c>
      <c r="K3061" s="1">
        <v>2020</v>
      </c>
      <c r="L3061" s="2">
        <v>44020</v>
      </c>
      <c r="N3061" s="17" t="e">
        <f>IF(VLOOKUP(A3061, NHDWaterbody_resolvable_inDWSA!$A$1:$B$165,2,FALSE)&gt;0,"Yes","No")</f>
        <v>#N/A</v>
      </c>
    </row>
    <row r="3062" spans="1:14" x14ac:dyDescent="0.25">
      <c r="A3062" s="1" t="s">
        <v>35</v>
      </c>
      <c r="B3062" s="1">
        <v>146</v>
      </c>
      <c r="C3062" s="1">
        <v>13140000</v>
      </c>
      <c r="E3062" s="13">
        <v>6309.5766601599998</v>
      </c>
      <c r="F3062" s="13">
        <v>6309.5766601599998</v>
      </c>
      <c r="G3062" s="13">
        <v>0</v>
      </c>
      <c r="H3062" s="13">
        <v>6309.5766601599998</v>
      </c>
      <c r="I3062" s="13">
        <v>0</v>
      </c>
      <c r="J3062" s="1">
        <v>190</v>
      </c>
      <c r="K3062" s="1">
        <v>2020</v>
      </c>
      <c r="L3062" s="2">
        <v>44020</v>
      </c>
      <c r="N3062" s="17" t="e">
        <f>IF(VLOOKUP(A3062, NHDWaterbody_resolvable_inDWSA!$A$1:$B$165,2,FALSE)&gt;0,"Yes","No")</f>
        <v>#N/A</v>
      </c>
    </row>
    <row r="3063" spans="1:14" x14ac:dyDescent="0.25">
      <c r="A3063" s="1" t="s">
        <v>54</v>
      </c>
      <c r="B3063" s="1">
        <v>32</v>
      </c>
      <c r="C3063" s="1">
        <v>2880000</v>
      </c>
      <c r="E3063" s="13">
        <v>6309.5766601599998</v>
      </c>
      <c r="F3063" s="13">
        <v>6309.5766601599998</v>
      </c>
      <c r="G3063" s="13">
        <v>0</v>
      </c>
      <c r="H3063" s="13">
        <v>6309.5766601599998</v>
      </c>
      <c r="I3063" s="13">
        <v>0</v>
      </c>
      <c r="J3063" s="1">
        <v>190</v>
      </c>
      <c r="K3063" s="1">
        <v>2020</v>
      </c>
      <c r="L3063" s="2">
        <v>44020</v>
      </c>
      <c r="N3063" s="17" t="str">
        <f>IF(VLOOKUP(A3063, NHDWaterbody_resolvable_inDWSA!$A$1:$B$165,2,FALSE)&gt;0,"Yes","No")</f>
        <v>Yes</v>
      </c>
    </row>
    <row r="3064" spans="1:14" x14ac:dyDescent="0.25">
      <c r="A3064" s="1" t="s">
        <v>28</v>
      </c>
      <c r="B3064" s="1">
        <v>118</v>
      </c>
      <c r="C3064" s="1">
        <v>10620000</v>
      </c>
      <c r="E3064" s="13">
        <v>6309.5766601599998</v>
      </c>
      <c r="F3064" s="13">
        <v>6309.5766601599998</v>
      </c>
      <c r="G3064" s="13">
        <v>0</v>
      </c>
      <c r="H3064" s="13">
        <v>6309.5766601599998</v>
      </c>
      <c r="I3064" s="13">
        <v>0</v>
      </c>
      <c r="J3064" s="1">
        <v>190</v>
      </c>
      <c r="K3064" s="1">
        <v>2020</v>
      </c>
      <c r="L3064" s="2">
        <v>44020</v>
      </c>
      <c r="N3064" s="17" t="str">
        <f>IF(VLOOKUP(A3064, NHDWaterbody_resolvable_inDWSA!$A$1:$B$165,2,FALSE)&gt;0,"Yes","No")</f>
        <v>Yes</v>
      </c>
    </row>
    <row r="3065" spans="1:14" x14ac:dyDescent="0.25">
      <c r="A3065" s="1" t="s">
        <v>41</v>
      </c>
      <c r="B3065" s="1">
        <v>35</v>
      </c>
      <c r="C3065" s="1">
        <v>3150000</v>
      </c>
      <c r="E3065" s="13">
        <v>6309.5766601599998</v>
      </c>
      <c r="F3065" s="13">
        <v>6309.5766601599998</v>
      </c>
      <c r="G3065" s="13">
        <v>0</v>
      </c>
      <c r="H3065" s="13">
        <v>6309.5766601599998</v>
      </c>
      <c r="I3065" s="13">
        <v>0</v>
      </c>
      <c r="J3065" s="1">
        <v>190</v>
      </c>
      <c r="K3065" s="1">
        <v>2020</v>
      </c>
      <c r="L3065" s="2">
        <v>44020</v>
      </c>
      <c r="N3065" s="17" t="str">
        <f>IF(VLOOKUP(A3065, NHDWaterbody_resolvable_inDWSA!$A$1:$B$165,2,FALSE)&gt;0,"Yes","No")</f>
        <v>Yes</v>
      </c>
    </row>
    <row r="3066" spans="1:14" x14ac:dyDescent="0.25">
      <c r="A3066" s="1" t="s">
        <v>39</v>
      </c>
      <c r="B3066" s="1">
        <v>41</v>
      </c>
      <c r="C3066" s="1">
        <v>3690000</v>
      </c>
      <c r="E3066" s="13">
        <v>6309.5766601599998</v>
      </c>
      <c r="F3066" s="13">
        <v>6309.5766601599998</v>
      </c>
      <c r="G3066" s="13">
        <v>0</v>
      </c>
      <c r="H3066" s="13">
        <v>6309.5766601599998</v>
      </c>
      <c r="I3066" s="13">
        <v>0</v>
      </c>
      <c r="J3066" s="1">
        <v>190</v>
      </c>
      <c r="K3066" s="1">
        <v>2020</v>
      </c>
      <c r="L3066" s="2">
        <v>44020</v>
      </c>
      <c r="N3066" s="17" t="e">
        <f>IF(VLOOKUP(A3066, NHDWaterbody_resolvable_inDWSA!$A$1:$B$165,2,FALSE)&gt;0,"Yes","No")</f>
        <v>#N/A</v>
      </c>
    </row>
    <row r="3067" spans="1:14" x14ac:dyDescent="0.25">
      <c r="A3067" s="1" t="s">
        <v>24</v>
      </c>
      <c r="B3067" s="1">
        <v>233</v>
      </c>
      <c r="C3067" s="1">
        <v>20970000</v>
      </c>
      <c r="E3067" s="13">
        <v>6309.5766601599998</v>
      </c>
      <c r="F3067" s="13">
        <v>6309.5766601599998</v>
      </c>
      <c r="G3067" s="13">
        <v>0</v>
      </c>
      <c r="H3067" s="13">
        <v>6309.5766601599998</v>
      </c>
      <c r="I3067" s="13">
        <v>0</v>
      </c>
      <c r="J3067" s="1">
        <v>190</v>
      </c>
      <c r="K3067" s="1">
        <v>2020</v>
      </c>
      <c r="L3067" s="2">
        <v>44020</v>
      </c>
      <c r="N3067" s="17" t="str">
        <f>IF(VLOOKUP(A3067, NHDWaterbody_resolvable_inDWSA!$A$1:$B$165,2,FALSE)&gt;0,"Yes","No")</f>
        <v>Yes</v>
      </c>
    </row>
    <row r="3068" spans="1:14" x14ac:dyDescent="0.25">
      <c r="A3068" s="1" t="s">
        <v>45</v>
      </c>
      <c r="B3068" s="1">
        <v>4</v>
      </c>
      <c r="C3068" s="1">
        <v>360000</v>
      </c>
      <c r="E3068" s="13">
        <v>6309.5766601599998</v>
      </c>
      <c r="F3068" s="13">
        <v>6309.5766601599998</v>
      </c>
      <c r="G3068" s="13">
        <v>0</v>
      </c>
      <c r="H3068" s="13">
        <v>6309.5766601599998</v>
      </c>
      <c r="I3068" s="13">
        <v>0</v>
      </c>
      <c r="J3068" s="1">
        <v>190</v>
      </c>
      <c r="K3068" s="1">
        <v>2020</v>
      </c>
      <c r="L3068" s="2">
        <v>44020</v>
      </c>
      <c r="N3068" s="17" t="str">
        <f>IF(VLOOKUP(A3068, NHDWaterbody_resolvable_inDWSA!$A$1:$B$165,2,FALSE)&gt;0,"Yes","No")</f>
        <v>Yes</v>
      </c>
    </row>
    <row r="3069" spans="1:14" x14ac:dyDescent="0.25">
      <c r="A3069" s="1" t="s">
        <v>53</v>
      </c>
      <c r="B3069" s="1">
        <v>45</v>
      </c>
      <c r="C3069" s="1">
        <v>4050000</v>
      </c>
      <c r="E3069" s="13">
        <v>6309.5766601599998</v>
      </c>
      <c r="F3069" s="13">
        <v>6309.5766601599998</v>
      </c>
      <c r="G3069" s="13">
        <v>0</v>
      </c>
      <c r="H3069" s="13">
        <v>6309.5766601599998</v>
      </c>
      <c r="I3069" s="13">
        <v>0</v>
      </c>
      <c r="J3069" s="1">
        <v>190</v>
      </c>
      <c r="K3069" s="1">
        <v>2020</v>
      </c>
      <c r="L3069" s="2">
        <v>44020</v>
      </c>
      <c r="N3069" s="17" t="str">
        <f>IF(VLOOKUP(A3069, NHDWaterbody_resolvable_inDWSA!$A$1:$B$165,2,FALSE)&gt;0,"Yes","No")</f>
        <v>Yes</v>
      </c>
    </row>
    <row r="3070" spans="1:14" x14ac:dyDescent="0.25">
      <c r="A3070" s="1" t="s">
        <v>51</v>
      </c>
      <c r="B3070" s="1">
        <v>17</v>
      </c>
      <c r="C3070" s="1">
        <v>1530000</v>
      </c>
      <c r="E3070" s="13">
        <v>6309.5766601599998</v>
      </c>
      <c r="F3070" s="13">
        <v>6309.5766601599998</v>
      </c>
      <c r="G3070" s="13">
        <v>0</v>
      </c>
      <c r="H3070" s="13">
        <v>6309.5766601599998</v>
      </c>
      <c r="I3070" s="13">
        <v>0</v>
      </c>
      <c r="J3070" s="1">
        <v>190</v>
      </c>
      <c r="K3070" s="1">
        <v>2020</v>
      </c>
      <c r="L3070" s="2">
        <v>44020</v>
      </c>
      <c r="N3070" s="17" t="str">
        <f>IF(VLOOKUP(A3070, NHDWaterbody_resolvable_inDWSA!$A$1:$B$165,2,FALSE)&gt;0,"Yes","No")</f>
        <v>Yes</v>
      </c>
    </row>
    <row r="3071" spans="1:14" x14ac:dyDescent="0.25">
      <c r="A3071" s="1" t="s">
        <v>42</v>
      </c>
      <c r="B3071" s="1">
        <v>26</v>
      </c>
      <c r="C3071" s="1">
        <v>2340000</v>
      </c>
      <c r="E3071" s="13">
        <v>6309.5766601599998</v>
      </c>
      <c r="F3071" s="13">
        <v>6309.5766601599998</v>
      </c>
      <c r="G3071" s="13">
        <v>0</v>
      </c>
      <c r="H3071" s="13">
        <v>6309.5766601599998</v>
      </c>
      <c r="I3071" s="13">
        <v>0</v>
      </c>
      <c r="J3071" s="1">
        <v>190</v>
      </c>
      <c r="K3071" s="1">
        <v>2020</v>
      </c>
      <c r="L3071" s="2">
        <v>44020</v>
      </c>
      <c r="N3071" s="17" t="str">
        <f>IF(VLOOKUP(A3071, NHDWaterbody_resolvable_inDWSA!$A$1:$B$165,2,FALSE)&gt;0,"Yes","No")</f>
        <v>Yes</v>
      </c>
    </row>
    <row r="3072" spans="1:14" x14ac:dyDescent="0.25">
      <c r="A3072" s="1" t="s">
        <v>25</v>
      </c>
      <c r="B3072" s="1">
        <v>40</v>
      </c>
      <c r="C3072" s="1">
        <v>3600000</v>
      </c>
      <c r="E3072" s="13">
        <v>6309.5766601599998</v>
      </c>
      <c r="F3072" s="13">
        <v>6309.5766601599998</v>
      </c>
      <c r="G3072" s="13">
        <v>0</v>
      </c>
      <c r="H3072" s="13">
        <v>6309.5766601599998</v>
      </c>
      <c r="I3072" s="13">
        <v>0</v>
      </c>
      <c r="J3072" s="1">
        <v>190</v>
      </c>
      <c r="K3072" s="1">
        <v>2020</v>
      </c>
      <c r="L3072" s="2">
        <v>44020</v>
      </c>
      <c r="N3072" s="17" t="e">
        <f>IF(VLOOKUP(A3072, NHDWaterbody_resolvable_inDWSA!$A$1:$B$165,2,FALSE)&gt;0,"Yes","No")</f>
        <v>#N/A</v>
      </c>
    </row>
    <row r="3073" spans="1:14" x14ac:dyDescent="0.25">
      <c r="A3073" s="1" t="s">
        <v>44</v>
      </c>
      <c r="B3073" s="1">
        <v>92</v>
      </c>
      <c r="C3073" s="1">
        <v>8280000</v>
      </c>
      <c r="E3073" s="13">
        <v>6309.5766601599998</v>
      </c>
      <c r="F3073" s="13">
        <v>6309.5766601599998</v>
      </c>
      <c r="G3073" s="13">
        <v>0</v>
      </c>
      <c r="H3073" s="13">
        <v>6309.5766601599998</v>
      </c>
      <c r="I3073" s="13">
        <v>0</v>
      </c>
      <c r="J3073" s="1">
        <v>190</v>
      </c>
      <c r="K3073" s="1">
        <v>2020</v>
      </c>
      <c r="L3073" s="2">
        <v>44020</v>
      </c>
      <c r="N3073" s="17" t="str">
        <f>IF(VLOOKUP(A3073, NHDWaterbody_resolvable_inDWSA!$A$1:$B$165,2,FALSE)&gt;0,"Yes","No")</f>
        <v>Yes</v>
      </c>
    </row>
    <row r="3074" spans="1:14" x14ac:dyDescent="0.25">
      <c r="A3074" s="1" t="s">
        <v>37</v>
      </c>
      <c r="B3074" s="1">
        <v>117</v>
      </c>
      <c r="C3074" s="1">
        <v>10530000</v>
      </c>
      <c r="E3074" s="13">
        <v>6309.5766601599998</v>
      </c>
      <c r="F3074" s="13">
        <v>6309.5766601599998</v>
      </c>
      <c r="G3074" s="13">
        <v>0</v>
      </c>
      <c r="H3074" s="13">
        <v>6309.5766601599998</v>
      </c>
      <c r="I3074" s="13">
        <v>0</v>
      </c>
      <c r="J3074" s="1">
        <v>190</v>
      </c>
      <c r="K3074" s="1">
        <v>2020</v>
      </c>
      <c r="L3074" s="2">
        <v>44020</v>
      </c>
      <c r="N3074" s="17" t="e">
        <f>IF(VLOOKUP(A3074, NHDWaterbody_resolvable_inDWSA!$A$1:$B$165,2,FALSE)&gt;0,"Yes","No")</f>
        <v>#N/A</v>
      </c>
    </row>
    <row r="3075" spans="1:14" x14ac:dyDescent="0.25">
      <c r="A3075" s="1" t="s">
        <v>52</v>
      </c>
      <c r="B3075" s="1">
        <v>43</v>
      </c>
      <c r="C3075" s="1">
        <v>3870000</v>
      </c>
      <c r="E3075" s="13">
        <v>6309.5766601599998</v>
      </c>
      <c r="F3075" s="13">
        <v>6309.5766601599998</v>
      </c>
      <c r="G3075" s="13">
        <v>0</v>
      </c>
      <c r="H3075" s="13">
        <v>6309.5766601599998</v>
      </c>
      <c r="I3075" s="13">
        <v>0</v>
      </c>
      <c r="J3075" s="1">
        <v>190</v>
      </c>
      <c r="K3075" s="1">
        <v>2020</v>
      </c>
      <c r="L3075" s="2">
        <v>44020</v>
      </c>
      <c r="N3075" s="17" t="e">
        <f>IF(VLOOKUP(A3075, NHDWaterbody_resolvable_inDWSA!$A$1:$B$165,2,FALSE)&gt;0,"Yes","No")</f>
        <v>#N/A</v>
      </c>
    </row>
    <row r="3076" spans="1:14" x14ac:dyDescent="0.25">
      <c r="A3076" s="1" t="s">
        <v>16</v>
      </c>
      <c r="B3076" s="1">
        <v>60</v>
      </c>
      <c r="C3076" s="1">
        <v>5400000</v>
      </c>
      <c r="E3076" s="13">
        <v>6309.5766601599998</v>
      </c>
      <c r="F3076" s="13">
        <v>6309.5766601599998</v>
      </c>
      <c r="G3076" s="13">
        <v>0</v>
      </c>
      <c r="H3076" s="13">
        <v>6309.5766601599998</v>
      </c>
      <c r="I3076" s="13">
        <v>0</v>
      </c>
      <c r="J3076" s="1">
        <v>190</v>
      </c>
      <c r="K3076" s="1">
        <v>2020</v>
      </c>
      <c r="L3076" s="2">
        <v>44020</v>
      </c>
      <c r="N3076" s="17" t="str">
        <f>IF(VLOOKUP(A3076, NHDWaterbody_resolvable_inDWSA!$A$1:$B$165,2,FALSE)&gt;0,"Yes","No")</f>
        <v>Yes</v>
      </c>
    </row>
    <row r="3077" spans="1:14" x14ac:dyDescent="0.25">
      <c r="A3077" s="1" t="s">
        <v>43</v>
      </c>
      <c r="B3077" s="1">
        <v>16</v>
      </c>
      <c r="C3077" s="1">
        <v>1440000</v>
      </c>
      <c r="E3077" s="13">
        <v>6309.5766601599998</v>
      </c>
      <c r="F3077" s="13">
        <v>6309.5766601599998</v>
      </c>
      <c r="G3077" s="13">
        <v>0</v>
      </c>
      <c r="H3077" s="13">
        <v>6309.5766601599998</v>
      </c>
      <c r="I3077" s="13">
        <v>0</v>
      </c>
      <c r="J3077" s="1">
        <v>190</v>
      </c>
      <c r="K3077" s="1">
        <v>2020</v>
      </c>
      <c r="L3077" s="2">
        <v>44020</v>
      </c>
      <c r="N3077" s="17" t="e">
        <f>IF(VLOOKUP(A3077, NHDWaterbody_resolvable_inDWSA!$A$1:$B$165,2,FALSE)&gt;0,"Yes","No")</f>
        <v>#N/A</v>
      </c>
    </row>
    <row r="3078" spans="1:14" x14ac:dyDescent="0.25">
      <c r="A3078" s="1" t="s">
        <v>48</v>
      </c>
      <c r="B3078" s="1">
        <v>22</v>
      </c>
      <c r="C3078" s="1">
        <v>1980000</v>
      </c>
      <c r="E3078" s="13">
        <v>6309.5766601599998</v>
      </c>
      <c r="F3078" s="13">
        <v>6309.5766601599998</v>
      </c>
      <c r="G3078" s="13">
        <v>0</v>
      </c>
      <c r="H3078" s="13">
        <v>6309.5766601599998</v>
      </c>
      <c r="I3078" s="13">
        <v>0</v>
      </c>
      <c r="J3078" s="1">
        <v>190</v>
      </c>
      <c r="K3078" s="1">
        <v>2020</v>
      </c>
      <c r="L3078" s="2">
        <v>44020</v>
      </c>
      <c r="N3078" s="17" t="str">
        <f>IF(VLOOKUP(A3078, NHDWaterbody_resolvable_inDWSA!$A$1:$B$165,2,FALSE)&gt;0,"Yes","No")</f>
        <v>Yes</v>
      </c>
    </row>
    <row r="3079" spans="1:14" x14ac:dyDescent="0.25">
      <c r="A3079" s="1" t="s">
        <v>33</v>
      </c>
      <c r="B3079" s="1">
        <v>214</v>
      </c>
      <c r="C3079" s="1">
        <v>19260000</v>
      </c>
      <c r="E3079" s="13">
        <v>6309.5766601599998</v>
      </c>
      <c r="F3079" s="13">
        <v>6309.5766601599998</v>
      </c>
      <c r="G3079" s="13">
        <v>0</v>
      </c>
      <c r="H3079" s="13">
        <v>6309.5766601599998</v>
      </c>
      <c r="I3079" s="13">
        <v>0</v>
      </c>
      <c r="J3079" s="1">
        <v>190</v>
      </c>
      <c r="K3079" s="1">
        <v>2020</v>
      </c>
      <c r="L3079" s="2">
        <v>44020</v>
      </c>
      <c r="N3079" s="17" t="str">
        <f>IF(VLOOKUP(A3079, NHDWaterbody_resolvable_inDWSA!$A$1:$B$165,2,FALSE)&gt;0,"Yes","No")</f>
        <v>Yes</v>
      </c>
    </row>
    <row r="3080" spans="1:14" x14ac:dyDescent="0.25">
      <c r="A3080" s="1" t="s">
        <v>32</v>
      </c>
      <c r="B3080" s="1">
        <v>141</v>
      </c>
      <c r="C3080" s="1">
        <v>12690000</v>
      </c>
      <c r="E3080" s="13">
        <v>6309.5766601599998</v>
      </c>
      <c r="F3080" s="13">
        <v>6309.5766601599998</v>
      </c>
      <c r="G3080" s="13">
        <v>0</v>
      </c>
      <c r="H3080" s="13">
        <v>6309.5766601599998</v>
      </c>
      <c r="I3080" s="13">
        <v>0</v>
      </c>
      <c r="J3080" s="1">
        <v>190</v>
      </c>
      <c r="K3080" s="1">
        <v>2020</v>
      </c>
      <c r="L3080" s="2">
        <v>44020</v>
      </c>
      <c r="N3080" s="17" t="e">
        <f>IF(VLOOKUP(A3080, NHDWaterbody_resolvable_inDWSA!$A$1:$B$165,2,FALSE)&gt;0,"Yes","No")</f>
        <v>#N/A</v>
      </c>
    </row>
    <row r="3081" spans="1:14" x14ac:dyDescent="0.25">
      <c r="A3081" s="1" t="s">
        <v>24</v>
      </c>
      <c r="B3081" s="1">
        <v>123</v>
      </c>
      <c r="C3081" s="1">
        <v>11070000</v>
      </c>
      <c r="E3081" s="13">
        <v>6309.5766601599998</v>
      </c>
      <c r="F3081" s="13">
        <v>6309.5766601599998</v>
      </c>
      <c r="G3081" s="13">
        <v>0</v>
      </c>
      <c r="H3081" s="13">
        <v>6309.5766601599998</v>
      </c>
      <c r="I3081" s="13">
        <v>0</v>
      </c>
      <c r="J3081" s="1">
        <v>189</v>
      </c>
      <c r="K3081" s="1">
        <v>2020</v>
      </c>
      <c r="L3081" s="2">
        <v>44019</v>
      </c>
      <c r="N3081" s="17" t="str">
        <f>IF(VLOOKUP(A3081, NHDWaterbody_resolvable_inDWSA!$A$1:$B$165,2,FALSE)&gt;0,"Yes","No")</f>
        <v>Yes</v>
      </c>
    </row>
    <row r="3082" spans="1:14" x14ac:dyDescent="0.25">
      <c r="A3082" s="1" t="s">
        <v>13</v>
      </c>
      <c r="B3082" s="1">
        <v>23</v>
      </c>
      <c r="C3082" s="1">
        <v>2070000</v>
      </c>
      <c r="E3082" s="13">
        <v>2831393</v>
      </c>
      <c r="F3082" s="13">
        <v>6486349</v>
      </c>
      <c r="G3082" s="13">
        <v>3654956</v>
      </c>
      <c r="H3082" s="13">
        <v>4305862.6521699997</v>
      </c>
      <c r="I3082" s="13">
        <v>1018496.2431</v>
      </c>
      <c r="J3082" s="1">
        <v>187</v>
      </c>
      <c r="K3082" s="1">
        <v>2020</v>
      </c>
      <c r="L3082" s="2">
        <v>44017</v>
      </c>
      <c r="N3082" s="17" t="e">
        <f>IF(VLOOKUP(A3082, NHDWaterbody_resolvable_inDWSA!$A$1:$B$165,2,FALSE)&gt;0,"Yes","No")</f>
        <v>#N/A</v>
      </c>
    </row>
    <row r="3083" spans="1:14" x14ac:dyDescent="0.25">
      <c r="A3083" s="1" t="s">
        <v>20</v>
      </c>
      <c r="B3083" s="1">
        <v>2576</v>
      </c>
      <c r="C3083" s="1">
        <v>231840000</v>
      </c>
      <c r="E3083" s="13">
        <v>6309.5766601599998</v>
      </c>
      <c r="F3083" s="13">
        <v>6854886</v>
      </c>
      <c r="G3083" s="13">
        <v>6848576.4233400002</v>
      </c>
      <c r="H3083" s="13">
        <v>2652221.8354400001</v>
      </c>
      <c r="I3083" s="13">
        <v>1078796.8928799999</v>
      </c>
      <c r="J3083" s="1">
        <v>187</v>
      </c>
      <c r="K3083" s="1">
        <v>2020</v>
      </c>
      <c r="L3083" s="2">
        <v>44017</v>
      </c>
      <c r="N3083" s="12" t="e">
        <f>IF(VLOOKUP(A3083, NHDWaterbody_resolvable_inDWSA!$A$1:$B$165,2,FALSE)&gt;0,"Yes","No")</f>
        <v>#N/A</v>
      </c>
    </row>
    <row r="3084" spans="1:14" x14ac:dyDescent="0.25">
      <c r="A3084" s="1" t="s">
        <v>47</v>
      </c>
      <c r="B3084" s="1">
        <v>46</v>
      </c>
      <c r="C3084" s="1">
        <v>4140000</v>
      </c>
      <c r="E3084" s="13">
        <v>6309.5766601599998</v>
      </c>
      <c r="F3084" s="13">
        <v>2831393</v>
      </c>
      <c r="G3084" s="13">
        <v>2825083.4233400002</v>
      </c>
      <c r="H3084" s="13">
        <v>1383599.4780300001</v>
      </c>
      <c r="I3084" s="13">
        <v>666479.02456599998</v>
      </c>
      <c r="J3084" s="1">
        <v>187</v>
      </c>
      <c r="K3084" s="1">
        <v>2020</v>
      </c>
      <c r="L3084" s="2">
        <v>44017</v>
      </c>
      <c r="N3084" s="17" t="e">
        <f>IF(VLOOKUP(A3084, NHDWaterbody_resolvable_inDWSA!$A$1:$B$165,2,FALSE)&gt;0,"Yes","No")</f>
        <v>#N/A</v>
      </c>
    </row>
    <row r="3085" spans="1:14" x14ac:dyDescent="0.25">
      <c r="A3085" s="1" t="s">
        <v>18</v>
      </c>
      <c r="B3085" s="1">
        <v>697</v>
      </c>
      <c r="C3085" s="1">
        <v>62730000</v>
      </c>
      <c r="E3085" s="13">
        <v>6309.5766601599998</v>
      </c>
      <c r="F3085" s="13">
        <v>2269865.75</v>
      </c>
      <c r="G3085" s="13">
        <v>2263556.1733400002</v>
      </c>
      <c r="H3085" s="13">
        <v>964001.14688799996</v>
      </c>
      <c r="I3085" s="13">
        <v>429687.44523999997</v>
      </c>
      <c r="J3085" s="1">
        <v>187</v>
      </c>
      <c r="K3085" s="1">
        <v>2020</v>
      </c>
      <c r="L3085" s="2">
        <v>44017</v>
      </c>
      <c r="N3085" s="17" t="e">
        <f>IF(VLOOKUP(A3085, NHDWaterbody_resolvable_inDWSA!$A$1:$B$165,2,FALSE)&gt;0,"Yes","No")</f>
        <v>#N/A</v>
      </c>
    </row>
    <row r="3086" spans="1:14" x14ac:dyDescent="0.25">
      <c r="A3086" s="1" t="s">
        <v>34</v>
      </c>
      <c r="B3086" s="1">
        <v>31</v>
      </c>
      <c r="C3086" s="1">
        <v>2790000</v>
      </c>
      <c r="E3086" s="13">
        <v>636795.75</v>
      </c>
      <c r="F3086" s="13">
        <v>1342765.75</v>
      </c>
      <c r="G3086" s="13">
        <v>705970</v>
      </c>
      <c r="H3086" s="13">
        <v>924423.36088699999</v>
      </c>
      <c r="I3086" s="13">
        <v>215551.75319399999</v>
      </c>
      <c r="J3086" s="1">
        <v>187</v>
      </c>
      <c r="K3086" s="1">
        <v>2020</v>
      </c>
      <c r="L3086" s="2">
        <v>44017</v>
      </c>
      <c r="N3086" s="17" t="str">
        <f>IF(VLOOKUP(A3086, NHDWaterbody_resolvable_inDWSA!$A$1:$B$165,2,FALSE)&gt;0,"Yes","No")</f>
        <v>Yes</v>
      </c>
    </row>
    <row r="3087" spans="1:14" x14ac:dyDescent="0.25">
      <c r="A3087" s="1" t="s">
        <v>23</v>
      </c>
      <c r="B3087" s="1">
        <v>124</v>
      </c>
      <c r="C3087" s="1">
        <v>11160000</v>
      </c>
      <c r="E3087" s="13">
        <v>6309.5766601599998</v>
      </c>
      <c r="F3087" s="13">
        <v>1018591.6875</v>
      </c>
      <c r="G3087" s="13">
        <v>1012282.11084</v>
      </c>
      <c r="H3087" s="13">
        <v>672136.54773300001</v>
      </c>
      <c r="I3087" s="13">
        <v>175774.61636700001</v>
      </c>
      <c r="J3087" s="1">
        <v>187</v>
      </c>
      <c r="K3087" s="1">
        <v>2020</v>
      </c>
      <c r="L3087" s="2">
        <v>44017</v>
      </c>
      <c r="N3087" s="17" t="e">
        <f>IF(VLOOKUP(A3087, NHDWaterbody_resolvable_inDWSA!$A$1:$B$165,2,FALSE)&gt;0,"Yes","No")</f>
        <v>#N/A</v>
      </c>
    </row>
    <row r="3088" spans="1:14" x14ac:dyDescent="0.25">
      <c r="A3088" s="1" t="s">
        <v>50</v>
      </c>
      <c r="B3088" s="1">
        <v>66</v>
      </c>
      <c r="C3088" s="1">
        <v>5940000</v>
      </c>
      <c r="E3088" s="13">
        <v>6309.5766601599998</v>
      </c>
      <c r="F3088" s="13">
        <v>1674943.75</v>
      </c>
      <c r="G3088" s="13">
        <v>1668634.17334</v>
      </c>
      <c r="H3088" s="13">
        <v>477690.34568099998</v>
      </c>
      <c r="I3088" s="13">
        <v>520125.38434500003</v>
      </c>
      <c r="J3088" s="1">
        <v>187</v>
      </c>
      <c r="K3088" s="1">
        <v>2020</v>
      </c>
      <c r="L3088" s="2">
        <v>44017</v>
      </c>
      <c r="N3088" s="17" t="e">
        <f>IF(VLOOKUP(A3088, NHDWaterbody_resolvable_inDWSA!$A$1:$B$165,2,FALSE)&gt;0,"Yes","No")</f>
        <v>#N/A</v>
      </c>
    </row>
    <row r="3089" spans="1:14" x14ac:dyDescent="0.25">
      <c r="A3089" s="1" t="s">
        <v>21</v>
      </c>
      <c r="B3089" s="1">
        <v>2839</v>
      </c>
      <c r="C3089" s="1">
        <v>255510000</v>
      </c>
      <c r="E3089" s="13">
        <v>6309.5766601599998</v>
      </c>
      <c r="F3089" s="13">
        <v>4168694.75</v>
      </c>
      <c r="G3089" s="13">
        <v>4162385.1733400002</v>
      </c>
      <c r="H3089" s="13">
        <v>467486.26249499997</v>
      </c>
      <c r="I3089" s="13">
        <v>638184.69020199997</v>
      </c>
      <c r="J3089" s="1">
        <v>187</v>
      </c>
      <c r="K3089" s="1">
        <v>2020</v>
      </c>
      <c r="L3089" s="2">
        <v>44017</v>
      </c>
      <c r="N3089" s="17" t="e">
        <f>IF(VLOOKUP(A3089, NHDWaterbody_resolvable_inDWSA!$A$1:$B$165,2,FALSE)&gt;0,"Yes","No")</f>
        <v>#N/A</v>
      </c>
    </row>
    <row r="3090" spans="1:14" x14ac:dyDescent="0.25">
      <c r="A3090" s="1" t="s">
        <v>17</v>
      </c>
      <c r="B3090" s="1">
        <v>925</v>
      </c>
      <c r="C3090" s="1">
        <v>83250000</v>
      </c>
      <c r="E3090" s="13">
        <v>6309.5766601599998</v>
      </c>
      <c r="F3090" s="13">
        <v>1047129.0625</v>
      </c>
      <c r="G3090" s="13">
        <v>1040819.48584</v>
      </c>
      <c r="H3090" s="13">
        <v>276828.288474</v>
      </c>
      <c r="I3090" s="13">
        <v>160532.87849100001</v>
      </c>
      <c r="J3090" s="1">
        <v>187</v>
      </c>
      <c r="K3090" s="1">
        <v>2020</v>
      </c>
      <c r="L3090" s="2">
        <v>44017</v>
      </c>
      <c r="N3090" s="17" t="e">
        <f>IF(VLOOKUP(A3090, NHDWaterbody_resolvable_inDWSA!$A$1:$B$165,2,FALSE)&gt;0,"Yes","No")</f>
        <v>#N/A</v>
      </c>
    </row>
    <row r="3091" spans="1:14" x14ac:dyDescent="0.25">
      <c r="A3091" s="1" t="s">
        <v>14</v>
      </c>
      <c r="B3091" s="1">
        <v>111</v>
      </c>
      <c r="C3091" s="1">
        <v>9990000</v>
      </c>
      <c r="E3091" s="13">
        <v>6309.5766601599998</v>
      </c>
      <c r="F3091" s="13">
        <v>2398833.75</v>
      </c>
      <c r="G3091" s="13">
        <v>2392524.1733400002</v>
      </c>
      <c r="H3091" s="13">
        <v>110106.54061500001</v>
      </c>
      <c r="I3091" s="13">
        <v>406114.260045</v>
      </c>
      <c r="J3091" s="1">
        <v>187</v>
      </c>
      <c r="K3091" s="1">
        <v>2020</v>
      </c>
      <c r="L3091" s="2">
        <v>44017</v>
      </c>
      <c r="N3091" s="17" t="e">
        <f>IF(VLOOKUP(A3091, NHDWaterbody_resolvable_inDWSA!$A$1:$B$165,2,FALSE)&gt;0,"Yes","No")</f>
        <v>#N/A</v>
      </c>
    </row>
    <row r="3092" spans="1:14" x14ac:dyDescent="0.25">
      <c r="A3092" s="1" t="s">
        <v>31</v>
      </c>
      <c r="B3092" s="1">
        <v>93</v>
      </c>
      <c r="C3092" s="1">
        <v>8370000</v>
      </c>
      <c r="E3092" s="13">
        <v>6309.5766601599998</v>
      </c>
      <c r="F3092" s="13">
        <v>432513.96875</v>
      </c>
      <c r="G3092" s="13">
        <v>426204.39208999998</v>
      </c>
      <c r="H3092" s="13">
        <v>105777.53378100001</v>
      </c>
      <c r="I3092" s="13">
        <v>120800.270118</v>
      </c>
      <c r="J3092" s="1">
        <v>187</v>
      </c>
      <c r="K3092" s="1">
        <v>2020</v>
      </c>
      <c r="L3092" s="2">
        <v>44017</v>
      </c>
      <c r="N3092" s="17" t="e">
        <f>IF(VLOOKUP(A3092, NHDWaterbody_resolvable_inDWSA!$A$1:$B$165,2,FALSE)&gt;0,"Yes","No")</f>
        <v>#N/A</v>
      </c>
    </row>
    <row r="3093" spans="1:14" x14ac:dyDescent="0.25">
      <c r="A3093" s="1" t="s">
        <v>15</v>
      </c>
      <c r="B3093" s="1">
        <v>1240</v>
      </c>
      <c r="C3093" s="1">
        <v>111600000</v>
      </c>
      <c r="E3093" s="13">
        <v>6309.5766601599998</v>
      </c>
      <c r="F3093" s="13">
        <v>1137628</v>
      </c>
      <c r="G3093" s="13">
        <v>1131318.42334</v>
      </c>
      <c r="H3093" s="13">
        <v>105176.005275</v>
      </c>
      <c r="I3093" s="13">
        <v>223512.72708499999</v>
      </c>
      <c r="J3093" s="1">
        <v>187</v>
      </c>
      <c r="K3093" s="1">
        <v>2020</v>
      </c>
      <c r="L3093" s="2">
        <v>44017</v>
      </c>
      <c r="N3093" s="17" t="e">
        <f>IF(VLOOKUP(A3093, NHDWaterbody_resolvable_inDWSA!$A$1:$B$165,2,FALSE)&gt;0,"Yes","No")</f>
        <v>#N/A</v>
      </c>
    </row>
    <row r="3094" spans="1:14" x14ac:dyDescent="0.25">
      <c r="A3094" s="1" t="s">
        <v>22</v>
      </c>
      <c r="B3094" s="1">
        <v>145</v>
      </c>
      <c r="C3094" s="1">
        <v>13050000</v>
      </c>
      <c r="E3094" s="13">
        <v>6309.5766601599998</v>
      </c>
      <c r="F3094" s="13">
        <v>337287.5625</v>
      </c>
      <c r="G3094" s="13">
        <v>330977.98583999998</v>
      </c>
      <c r="H3094" s="13">
        <v>48909.061233799999</v>
      </c>
      <c r="I3094" s="13">
        <v>75762.279873000007</v>
      </c>
      <c r="J3094" s="1">
        <v>187</v>
      </c>
      <c r="K3094" s="1">
        <v>2020</v>
      </c>
      <c r="L3094" s="2">
        <v>44017</v>
      </c>
      <c r="N3094" s="17" t="e">
        <f>IF(VLOOKUP(A3094, NHDWaterbody_resolvable_inDWSA!$A$1:$B$165,2,FALSE)&gt;0,"Yes","No")</f>
        <v>#N/A</v>
      </c>
    </row>
    <row r="3095" spans="1:14" x14ac:dyDescent="0.25">
      <c r="A3095" s="1" t="s">
        <v>36</v>
      </c>
      <c r="B3095" s="1">
        <v>80</v>
      </c>
      <c r="C3095" s="1">
        <v>7200000</v>
      </c>
      <c r="E3095" s="13">
        <v>6309.5766601599998</v>
      </c>
      <c r="F3095" s="13">
        <v>346737</v>
      </c>
      <c r="G3095" s="13">
        <v>340427.42333999998</v>
      </c>
      <c r="H3095" s="13">
        <v>44319.710137900001</v>
      </c>
      <c r="I3095" s="13">
        <v>89422.654988499999</v>
      </c>
      <c r="J3095" s="1">
        <v>187</v>
      </c>
      <c r="K3095" s="1">
        <v>2020</v>
      </c>
      <c r="L3095" s="2">
        <v>44017</v>
      </c>
      <c r="N3095" s="17" t="e">
        <f>IF(VLOOKUP(A3095, NHDWaterbody_resolvable_inDWSA!$A$1:$B$165,2,FALSE)&gt;0,"Yes","No")</f>
        <v>#N/A</v>
      </c>
    </row>
    <row r="3096" spans="1:14" x14ac:dyDescent="0.25">
      <c r="A3096" s="1" t="s">
        <v>19</v>
      </c>
      <c r="B3096" s="1">
        <v>35</v>
      </c>
      <c r="C3096" s="1">
        <v>3150000</v>
      </c>
      <c r="E3096" s="13">
        <v>6309.5766601599998</v>
      </c>
      <c r="F3096" s="13">
        <v>319153.9375</v>
      </c>
      <c r="G3096" s="13">
        <v>312844.36083999998</v>
      </c>
      <c r="H3096" s="13">
        <v>41436.049985999998</v>
      </c>
      <c r="I3096" s="13">
        <v>74004.896879499996</v>
      </c>
      <c r="J3096" s="1">
        <v>187</v>
      </c>
      <c r="K3096" s="1">
        <v>2020</v>
      </c>
      <c r="L3096" s="2">
        <v>44017</v>
      </c>
      <c r="N3096" s="17" t="e">
        <f>IF(VLOOKUP(A3096, NHDWaterbody_resolvable_inDWSA!$A$1:$B$165,2,FALSE)&gt;0,"Yes","No")</f>
        <v>#N/A</v>
      </c>
    </row>
    <row r="3097" spans="1:14" x14ac:dyDescent="0.25">
      <c r="A3097" s="1" t="s">
        <v>46</v>
      </c>
      <c r="B3097" s="1">
        <v>16</v>
      </c>
      <c r="C3097" s="1">
        <v>1440000</v>
      </c>
      <c r="E3097" s="13">
        <v>6309.5766601599998</v>
      </c>
      <c r="F3097" s="13">
        <v>92045</v>
      </c>
      <c r="G3097" s="13">
        <v>85735.423339800007</v>
      </c>
      <c r="H3097" s="13">
        <v>32194.565918</v>
      </c>
      <c r="I3097" s="13">
        <v>30351.9121285</v>
      </c>
      <c r="J3097" s="1">
        <v>187</v>
      </c>
      <c r="K3097" s="1">
        <v>2020</v>
      </c>
      <c r="L3097" s="2">
        <v>44017</v>
      </c>
      <c r="N3097" s="17" t="e">
        <f>IF(VLOOKUP(A3097, NHDWaterbody_resolvable_inDWSA!$A$1:$B$165,2,FALSE)&gt;0,"Yes","No")</f>
        <v>#N/A</v>
      </c>
    </row>
    <row r="3098" spans="1:14" x14ac:dyDescent="0.25">
      <c r="A3098" s="1" t="s">
        <v>27</v>
      </c>
      <c r="B3098" s="1">
        <v>291</v>
      </c>
      <c r="C3098" s="1">
        <v>26190000</v>
      </c>
      <c r="E3098" s="13">
        <v>6309.5766601599998</v>
      </c>
      <c r="F3098" s="13">
        <v>270395.9375</v>
      </c>
      <c r="G3098" s="13">
        <v>264086.36083999998</v>
      </c>
      <c r="H3098" s="13">
        <v>22653.262012399999</v>
      </c>
      <c r="I3098" s="13">
        <v>43466.352761499998</v>
      </c>
      <c r="J3098" s="1">
        <v>187</v>
      </c>
      <c r="K3098" s="1">
        <v>2020</v>
      </c>
      <c r="L3098" s="2">
        <v>44017</v>
      </c>
      <c r="N3098" s="17" t="e">
        <f>IF(VLOOKUP(A3098, NHDWaterbody_resolvable_inDWSA!$A$1:$B$165,2,FALSE)&gt;0,"Yes","No")</f>
        <v>#N/A</v>
      </c>
    </row>
    <row r="3099" spans="1:14" x14ac:dyDescent="0.25">
      <c r="A3099" s="1" t="s">
        <v>26</v>
      </c>
      <c r="B3099" s="1">
        <v>357</v>
      </c>
      <c r="C3099" s="1">
        <v>32130000</v>
      </c>
      <c r="E3099" s="13">
        <v>6309.5766601599998</v>
      </c>
      <c r="F3099" s="13">
        <v>366437.6875</v>
      </c>
      <c r="G3099" s="13">
        <v>360128.11083999998</v>
      </c>
      <c r="H3099" s="13">
        <v>7453.83846644</v>
      </c>
      <c r="I3099" s="13">
        <v>19102.139884699998</v>
      </c>
      <c r="J3099" s="1">
        <v>187</v>
      </c>
      <c r="K3099" s="1">
        <v>2020</v>
      </c>
      <c r="L3099" s="2">
        <v>44017</v>
      </c>
      <c r="N3099" s="17" t="e">
        <f>IF(VLOOKUP(A3099, NHDWaterbody_resolvable_inDWSA!$A$1:$B$165,2,FALSE)&gt;0,"Yes","No")</f>
        <v>#N/A</v>
      </c>
    </row>
    <row r="3100" spans="1:14" x14ac:dyDescent="0.25">
      <c r="A3100" s="1" t="s">
        <v>55</v>
      </c>
      <c r="B3100" s="1">
        <v>3</v>
      </c>
      <c r="C3100" s="1">
        <v>270000</v>
      </c>
      <c r="E3100" s="13">
        <v>6309.5766601599998</v>
      </c>
      <c r="F3100" s="13">
        <v>6309.5766601599998</v>
      </c>
      <c r="G3100" s="13">
        <v>0</v>
      </c>
      <c r="H3100" s="13">
        <v>6309.5766601599998</v>
      </c>
      <c r="I3100" s="13">
        <v>0</v>
      </c>
      <c r="J3100" s="1">
        <v>187</v>
      </c>
      <c r="K3100" s="1">
        <v>2020</v>
      </c>
      <c r="L3100" s="2">
        <v>44017</v>
      </c>
      <c r="N3100" s="17" t="e">
        <f>IF(VLOOKUP(A3100, NHDWaterbody_resolvable_inDWSA!$A$1:$B$165,2,FALSE)&gt;0,"Yes","No")</f>
        <v>#N/A</v>
      </c>
    </row>
    <row r="3101" spans="1:14" x14ac:dyDescent="0.25">
      <c r="A3101" s="1" t="s">
        <v>38</v>
      </c>
      <c r="B3101" s="1">
        <v>95</v>
      </c>
      <c r="C3101" s="1">
        <v>8550000</v>
      </c>
      <c r="E3101" s="13">
        <v>6309.5766601599998</v>
      </c>
      <c r="F3101" s="13">
        <v>6309.5766601599998</v>
      </c>
      <c r="G3101" s="13">
        <v>0</v>
      </c>
      <c r="H3101" s="13">
        <v>6309.5766601599998</v>
      </c>
      <c r="I3101" s="13">
        <v>0</v>
      </c>
      <c r="J3101" s="1">
        <v>187</v>
      </c>
      <c r="K3101" s="1">
        <v>2020</v>
      </c>
      <c r="L3101" s="2">
        <v>44017</v>
      </c>
      <c r="N3101" s="17" t="e">
        <f>IF(VLOOKUP(A3101, NHDWaterbody_resolvable_inDWSA!$A$1:$B$165,2,FALSE)&gt;0,"Yes","No")</f>
        <v>#N/A</v>
      </c>
    </row>
    <row r="3102" spans="1:14" x14ac:dyDescent="0.25">
      <c r="A3102" s="1" t="s">
        <v>30</v>
      </c>
      <c r="B3102" s="1">
        <v>517</v>
      </c>
      <c r="C3102" s="1">
        <v>46530000</v>
      </c>
      <c r="E3102" s="13">
        <v>6309.5766601599998</v>
      </c>
      <c r="F3102" s="13">
        <v>6309.5766601599998</v>
      </c>
      <c r="G3102" s="13">
        <v>0</v>
      </c>
      <c r="H3102" s="13">
        <v>6309.5766601599998</v>
      </c>
      <c r="I3102" s="13">
        <v>3.2140215569299998E-4</v>
      </c>
      <c r="J3102" s="1">
        <v>187</v>
      </c>
      <c r="K3102" s="1">
        <v>2020</v>
      </c>
      <c r="L3102" s="2">
        <v>44017</v>
      </c>
      <c r="N3102" s="17" t="e">
        <f>IF(VLOOKUP(A3102, NHDWaterbody_resolvable_inDWSA!$A$1:$B$165,2,FALSE)&gt;0,"Yes","No")</f>
        <v>#N/A</v>
      </c>
    </row>
    <row r="3103" spans="1:14" x14ac:dyDescent="0.25">
      <c r="A3103" s="1" t="s">
        <v>35</v>
      </c>
      <c r="B3103" s="1">
        <v>130</v>
      </c>
      <c r="C3103" s="1">
        <v>11700000</v>
      </c>
      <c r="E3103" s="13">
        <v>6309.5766601599998</v>
      </c>
      <c r="F3103" s="13">
        <v>6309.5766601599998</v>
      </c>
      <c r="G3103" s="13">
        <v>0</v>
      </c>
      <c r="H3103" s="13">
        <v>6309.5766601599998</v>
      </c>
      <c r="I3103" s="13">
        <v>0</v>
      </c>
      <c r="J3103" s="1">
        <v>187</v>
      </c>
      <c r="K3103" s="1">
        <v>2020</v>
      </c>
      <c r="L3103" s="2">
        <v>44017</v>
      </c>
      <c r="N3103" s="17" t="e">
        <f>IF(VLOOKUP(A3103, NHDWaterbody_resolvable_inDWSA!$A$1:$B$165,2,FALSE)&gt;0,"Yes","No")</f>
        <v>#N/A</v>
      </c>
    </row>
    <row r="3104" spans="1:14" x14ac:dyDescent="0.25">
      <c r="A3104" s="1" t="s">
        <v>28</v>
      </c>
      <c r="B3104" s="1">
        <v>60</v>
      </c>
      <c r="C3104" s="1">
        <v>5400000</v>
      </c>
      <c r="E3104" s="13">
        <v>6309.5766601599998</v>
      </c>
      <c r="F3104" s="13">
        <v>6309.5766601599998</v>
      </c>
      <c r="G3104" s="13">
        <v>0</v>
      </c>
      <c r="H3104" s="13">
        <v>6309.5766601599998</v>
      </c>
      <c r="I3104" s="13">
        <v>0</v>
      </c>
      <c r="J3104" s="1">
        <v>187</v>
      </c>
      <c r="K3104" s="1">
        <v>2020</v>
      </c>
      <c r="L3104" s="2">
        <v>44017</v>
      </c>
      <c r="N3104" s="17" t="str">
        <f>IF(VLOOKUP(A3104, NHDWaterbody_resolvable_inDWSA!$A$1:$B$165,2,FALSE)&gt;0,"Yes","No")</f>
        <v>Yes</v>
      </c>
    </row>
    <row r="3105" spans="1:14" x14ac:dyDescent="0.25">
      <c r="A3105" s="1" t="s">
        <v>39</v>
      </c>
      <c r="B3105" s="1">
        <v>24</v>
      </c>
      <c r="C3105" s="1">
        <v>2160000</v>
      </c>
      <c r="E3105" s="13">
        <v>6309.5766601599998</v>
      </c>
      <c r="F3105" s="13">
        <v>6309.5766601599998</v>
      </c>
      <c r="G3105" s="13">
        <v>0</v>
      </c>
      <c r="H3105" s="13">
        <v>6309.5766601599998</v>
      </c>
      <c r="I3105" s="13">
        <v>0</v>
      </c>
      <c r="J3105" s="1">
        <v>187</v>
      </c>
      <c r="K3105" s="1">
        <v>2020</v>
      </c>
      <c r="L3105" s="2">
        <v>44017</v>
      </c>
      <c r="N3105" s="17" t="e">
        <f>IF(VLOOKUP(A3105, NHDWaterbody_resolvable_inDWSA!$A$1:$B$165,2,FALSE)&gt;0,"Yes","No")</f>
        <v>#N/A</v>
      </c>
    </row>
    <row r="3106" spans="1:14" x14ac:dyDescent="0.25">
      <c r="A3106" s="1" t="s">
        <v>25</v>
      </c>
      <c r="B3106" s="1">
        <v>9</v>
      </c>
      <c r="C3106" s="1">
        <v>810000</v>
      </c>
      <c r="E3106" s="13">
        <v>6309.5766601599998</v>
      </c>
      <c r="F3106" s="13">
        <v>6309.5766601599998</v>
      </c>
      <c r="G3106" s="13">
        <v>0</v>
      </c>
      <c r="H3106" s="13">
        <v>6309.5766601599998</v>
      </c>
      <c r="I3106" s="13">
        <v>0</v>
      </c>
      <c r="J3106" s="1">
        <v>187</v>
      </c>
      <c r="K3106" s="1">
        <v>2020</v>
      </c>
      <c r="L3106" s="2">
        <v>44017</v>
      </c>
      <c r="N3106" t="e">
        <f>IF(VLOOKUP(A3106, NHDWaterbody_resolvable_inDWSA!$A$1:$B$165,2,FALSE)&gt;0,"Yes","No")</f>
        <v>#N/A</v>
      </c>
    </row>
    <row r="3107" spans="1:14" x14ac:dyDescent="0.25">
      <c r="A3107" s="1" t="s">
        <v>37</v>
      </c>
      <c r="B3107" s="1">
        <v>118</v>
      </c>
      <c r="C3107" s="1">
        <v>10620000</v>
      </c>
      <c r="E3107" s="13">
        <v>6309.5766601599998</v>
      </c>
      <c r="F3107" s="13">
        <v>6309.5766601599998</v>
      </c>
      <c r="G3107" s="13">
        <v>0</v>
      </c>
      <c r="H3107" s="13">
        <v>6309.5766601599998</v>
      </c>
      <c r="I3107" s="13">
        <v>0</v>
      </c>
      <c r="J3107" s="1">
        <v>187</v>
      </c>
      <c r="K3107" s="1">
        <v>2020</v>
      </c>
      <c r="L3107" s="2">
        <v>44017</v>
      </c>
      <c r="N3107" t="e">
        <f>IF(VLOOKUP(A3107, NHDWaterbody_resolvable_inDWSA!$A$1:$B$165,2,FALSE)&gt;0,"Yes","No")</f>
        <v>#N/A</v>
      </c>
    </row>
    <row r="3108" spans="1:14" x14ac:dyDescent="0.25">
      <c r="A3108" s="1" t="s">
        <v>52</v>
      </c>
      <c r="B3108" s="1">
        <v>9</v>
      </c>
      <c r="C3108" s="1">
        <v>810000</v>
      </c>
      <c r="E3108" s="13">
        <v>6309.5766601599998</v>
      </c>
      <c r="F3108" s="13">
        <v>6309.5766601599998</v>
      </c>
      <c r="G3108" s="13">
        <v>0</v>
      </c>
      <c r="H3108" s="13">
        <v>6309.5766601599998</v>
      </c>
      <c r="I3108" s="13">
        <v>0</v>
      </c>
      <c r="J3108" s="1">
        <v>187</v>
      </c>
      <c r="K3108" s="1">
        <v>2020</v>
      </c>
      <c r="L3108" s="2">
        <v>44017</v>
      </c>
      <c r="N3108" t="e">
        <f>IF(VLOOKUP(A3108, NHDWaterbody_resolvable_inDWSA!$A$1:$B$165,2,FALSE)&gt;0,"Yes","No")</f>
        <v>#N/A</v>
      </c>
    </row>
    <row r="3109" spans="1:14" x14ac:dyDescent="0.25">
      <c r="A3109" s="1" t="s">
        <v>43</v>
      </c>
      <c r="B3109" s="1">
        <v>11</v>
      </c>
      <c r="C3109" s="1">
        <v>990000</v>
      </c>
      <c r="E3109" s="13">
        <v>6309.5766601599998</v>
      </c>
      <c r="F3109" s="13">
        <v>6309.5766601599998</v>
      </c>
      <c r="G3109" s="13">
        <v>0</v>
      </c>
      <c r="H3109" s="13">
        <v>6309.5766601599998</v>
      </c>
      <c r="I3109" s="13">
        <v>0</v>
      </c>
      <c r="J3109" s="1">
        <v>187</v>
      </c>
      <c r="K3109" s="1">
        <v>2020</v>
      </c>
      <c r="L3109" s="2">
        <v>44017</v>
      </c>
      <c r="N3109" t="e">
        <f>IF(VLOOKUP(A3109, NHDWaterbody_resolvable_inDWSA!$A$1:$B$165,2,FALSE)&gt;0,"Yes","No")</f>
        <v>#N/A</v>
      </c>
    </row>
    <row r="3110" spans="1:14" x14ac:dyDescent="0.25">
      <c r="A3110" s="1" t="s">
        <v>48</v>
      </c>
      <c r="B3110" s="1">
        <v>35</v>
      </c>
      <c r="C3110" s="1">
        <v>3150000</v>
      </c>
      <c r="E3110" s="13">
        <v>6309.5766601599998</v>
      </c>
      <c r="F3110" s="13">
        <v>6309.5766601599998</v>
      </c>
      <c r="G3110" s="13">
        <v>0</v>
      </c>
      <c r="H3110" s="13">
        <v>6309.5766601599998</v>
      </c>
      <c r="I3110" s="13">
        <v>0</v>
      </c>
      <c r="J3110" s="1">
        <v>187</v>
      </c>
      <c r="K3110" s="1">
        <v>2020</v>
      </c>
      <c r="L3110" s="2">
        <v>44017</v>
      </c>
      <c r="N3110" t="str">
        <f>IF(VLOOKUP(A3110, NHDWaterbody_resolvable_inDWSA!$A$1:$B$165,2,FALSE)&gt;0,"Yes","No")</f>
        <v>Yes</v>
      </c>
    </row>
    <row r="3111" spans="1:14" x14ac:dyDescent="0.25">
      <c r="A3111" s="1" t="s">
        <v>33</v>
      </c>
      <c r="B3111" s="1">
        <v>170</v>
      </c>
      <c r="C3111" s="1">
        <v>15300000</v>
      </c>
      <c r="E3111" s="13">
        <v>6309.5766601599998</v>
      </c>
      <c r="F3111" s="13">
        <v>6309.5766601599998</v>
      </c>
      <c r="G3111" s="13">
        <v>0</v>
      </c>
      <c r="H3111" s="13">
        <v>6309.5766601599998</v>
      </c>
      <c r="I3111" s="13">
        <v>0</v>
      </c>
      <c r="J3111" s="1">
        <v>187</v>
      </c>
      <c r="K3111" s="1">
        <v>2020</v>
      </c>
      <c r="L3111" s="2">
        <v>44017</v>
      </c>
      <c r="N3111" t="str">
        <f>IF(VLOOKUP(A3111, NHDWaterbody_resolvable_inDWSA!$A$1:$B$165,2,FALSE)&gt;0,"Yes","No")</f>
        <v>Yes</v>
      </c>
    </row>
    <row r="3112" spans="1:14" x14ac:dyDescent="0.25">
      <c r="A3112" s="1" t="s">
        <v>32</v>
      </c>
      <c r="B3112" s="1">
        <v>141</v>
      </c>
      <c r="C3112" s="1">
        <v>12690000</v>
      </c>
      <c r="E3112" s="13">
        <v>6309.5766601599998</v>
      </c>
      <c r="F3112" s="13">
        <v>6309.5766601599998</v>
      </c>
      <c r="G3112" s="13">
        <v>0</v>
      </c>
      <c r="H3112" s="13">
        <v>6309.5766601599998</v>
      </c>
      <c r="I3112" s="13">
        <v>0</v>
      </c>
      <c r="J3112" s="1">
        <v>187</v>
      </c>
      <c r="K3112" s="1">
        <v>2020</v>
      </c>
      <c r="L3112" s="2">
        <v>44017</v>
      </c>
      <c r="N3112" t="e">
        <f>IF(VLOOKUP(A3112, NHDWaterbody_resolvable_inDWSA!$A$1:$B$165,2,FALSE)&gt;0,"Yes","No")</f>
        <v>#N/A</v>
      </c>
    </row>
    <row r="3113" spans="1:14" x14ac:dyDescent="0.25">
      <c r="A3113" s="1" t="s">
        <v>13</v>
      </c>
      <c r="B3113" s="1">
        <v>25</v>
      </c>
      <c r="C3113" s="1">
        <v>2250000</v>
      </c>
      <c r="E3113" s="13">
        <v>2679169.5</v>
      </c>
      <c r="F3113" s="13">
        <v>6668069</v>
      </c>
      <c r="G3113" s="13">
        <v>3988899.5</v>
      </c>
      <c r="H3113" s="13">
        <v>4413565.3899999997</v>
      </c>
      <c r="I3113" s="13">
        <v>1290877.3402</v>
      </c>
      <c r="J3113" s="1">
        <v>186</v>
      </c>
      <c r="K3113" s="1">
        <v>2020</v>
      </c>
      <c r="L3113" s="2">
        <v>44016</v>
      </c>
      <c r="N3113" t="e">
        <f>IF(VLOOKUP(A3113, NHDWaterbody_resolvable_inDWSA!$A$1:$B$165,2,FALSE)&gt;0,"Yes","No")</f>
        <v>#N/A</v>
      </c>
    </row>
    <row r="3114" spans="1:14" x14ac:dyDescent="0.25">
      <c r="A3114" s="1" t="s">
        <v>20</v>
      </c>
      <c r="B3114" s="1">
        <v>2613</v>
      </c>
      <c r="C3114" s="1">
        <v>235170000</v>
      </c>
      <c r="E3114" s="13">
        <v>6309.5766601599998</v>
      </c>
      <c r="F3114" s="13">
        <v>6137621.5</v>
      </c>
      <c r="G3114" s="13">
        <v>6131311.9233400002</v>
      </c>
      <c r="H3114" s="13">
        <v>2673688.8253100002</v>
      </c>
      <c r="I3114" s="13">
        <v>1071003.31452</v>
      </c>
      <c r="J3114" s="1">
        <v>186</v>
      </c>
      <c r="K3114" s="1">
        <v>2020</v>
      </c>
      <c r="L3114" s="2">
        <v>44016</v>
      </c>
      <c r="N3114" s="12" t="e">
        <f>IF(VLOOKUP(A3114, NHDWaterbody_resolvable_inDWSA!$A$1:$B$165,2,FALSE)&gt;0,"Yes","No")</f>
        <v>#N/A</v>
      </c>
    </row>
    <row r="3115" spans="1:14" x14ac:dyDescent="0.25">
      <c r="A3115" s="1" t="s">
        <v>18</v>
      </c>
      <c r="B3115" s="1">
        <v>753</v>
      </c>
      <c r="C3115" s="1">
        <v>67770000</v>
      </c>
      <c r="E3115" s="13">
        <v>6309.5766601599998</v>
      </c>
      <c r="F3115" s="13">
        <v>2269865.75</v>
      </c>
      <c r="G3115" s="13">
        <v>2263556.1733400002</v>
      </c>
      <c r="H3115" s="13">
        <v>975179.24206399999</v>
      </c>
      <c r="I3115" s="13">
        <v>442349.63988199999</v>
      </c>
      <c r="J3115" s="1">
        <v>186</v>
      </c>
      <c r="K3115" s="1">
        <v>2020</v>
      </c>
      <c r="L3115" s="2">
        <v>44016</v>
      </c>
      <c r="N3115" t="e">
        <f>IF(VLOOKUP(A3115, NHDWaterbody_resolvable_inDWSA!$A$1:$B$165,2,FALSE)&gt;0,"Yes","No")</f>
        <v>#N/A</v>
      </c>
    </row>
    <row r="3116" spans="1:14" x14ac:dyDescent="0.25">
      <c r="A3116" s="1" t="s">
        <v>34</v>
      </c>
      <c r="B3116" s="1">
        <v>31</v>
      </c>
      <c r="C3116" s="1">
        <v>2790000</v>
      </c>
      <c r="E3116" s="13">
        <v>356451.15625</v>
      </c>
      <c r="F3116" s="13">
        <v>1137628</v>
      </c>
      <c r="G3116" s="13">
        <v>781176.84375</v>
      </c>
      <c r="H3116" s="13">
        <v>754194.12701599998</v>
      </c>
      <c r="I3116" s="13">
        <v>210867.937749</v>
      </c>
      <c r="J3116" s="1">
        <v>186</v>
      </c>
      <c r="K3116" s="1">
        <v>2020</v>
      </c>
      <c r="L3116" s="2">
        <v>44016</v>
      </c>
      <c r="N3116" t="str">
        <f>IF(VLOOKUP(A3116, NHDWaterbody_resolvable_inDWSA!$A$1:$B$165,2,FALSE)&gt;0,"Yes","No")</f>
        <v>Yes</v>
      </c>
    </row>
    <row r="3117" spans="1:14" x14ac:dyDescent="0.25">
      <c r="A3117" s="1" t="s">
        <v>47</v>
      </c>
      <c r="B3117" s="1">
        <v>54</v>
      </c>
      <c r="C3117" s="1">
        <v>4860000</v>
      </c>
      <c r="E3117" s="13">
        <v>6309.5766601599998</v>
      </c>
      <c r="F3117" s="13">
        <v>1674943.75</v>
      </c>
      <c r="G3117" s="13">
        <v>1668634.17334</v>
      </c>
      <c r="H3117" s="13">
        <v>678182.92070899997</v>
      </c>
      <c r="I3117" s="13">
        <v>476867.31709700002</v>
      </c>
      <c r="J3117" s="1">
        <v>186</v>
      </c>
      <c r="K3117" s="1">
        <v>2020</v>
      </c>
      <c r="L3117" s="2">
        <v>44016</v>
      </c>
      <c r="N3117" t="e">
        <f>IF(VLOOKUP(A3117, NHDWaterbody_resolvable_inDWSA!$A$1:$B$165,2,FALSE)&gt;0,"Yes","No")</f>
        <v>#N/A</v>
      </c>
    </row>
    <row r="3118" spans="1:14" x14ac:dyDescent="0.25">
      <c r="A3118" s="1" t="s">
        <v>21</v>
      </c>
      <c r="B3118" s="1">
        <v>915</v>
      </c>
      <c r="C3118" s="1">
        <v>82350000</v>
      </c>
      <c r="E3118" s="13">
        <v>6309.5766601599998</v>
      </c>
      <c r="F3118" s="13">
        <v>4285487</v>
      </c>
      <c r="G3118" s="13">
        <v>4279177.4233400002</v>
      </c>
      <c r="H3118" s="13">
        <v>610196.71388900001</v>
      </c>
      <c r="I3118" s="13">
        <v>958691.05970800004</v>
      </c>
      <c r="J3118" s="1">
        <v>186</v>
      </c>
      <c r="K3118" s="1">
        <v>2020</v>
      </c>
      <c r="L3118" s="2">
        <v>44016</v>
      </c>
      <c r="N3118" t="e">
        <f>IF(VLOOKUP(A3118, NHDWaterbody_resolvable_inDWSA!$A$1:$B$165,2,FALSE)&gt;0,"Yes","No")</f>
        <v>#N/A</v>
      </c>
    </row>
    <row r="3119" spans="1:14" x14ac:dyDescent="0.25">
      <c r="A3119" s="1" t="s">
        <v>23</v>
      </c>
      <c r="B3119" s="1">
        <v>131</v>
      </c>
      <c r="C3119" s="1">
        <v>11790000</v>
      </c>
      <c r="E3119" s="13">
        <v>6309.5766601599998</v>
      </c>
      <c r="F3119" s="13">
        <v>963829.4375</v>
      </c>
      <c r="G3119" s="13">
        <v>957519.86083999998</v>
      </c>
      <c r="H3119" s="13">
        <v>575904.88595100003</v>
      </c>
      <c r="I3119" s="13">
        <v>152311.780421</v>
      </c>
      <c r="J3119" s="1">
        <v>186</v>
      </c>
      <c r="K3119" s="1">
        <v>2020</v>
      </c>
      <c r="L3119" s="2">
        <v>44016</v>
      </c>
      <c r="N3119" t="e">
        <f>IF(VLOOKUP(A3119, NHDWaterbody_resolvable_inDWSA!$A$1:$B$165,2,FALSE)&gt;0,"Yes","No")</f>
        <v>#N/A</v>
      </c>
    </row>
    <row r="3120" spans="1:14" x14ac:dyDescent="0.25">
      <c r="A3120" s="1" t="s">
        <v>50</v>
      </c>
      <c r="B3120" s="1">
        <v>65</v>
      </c>
      <c r="C3120" s="1">
        <v>5850000</v>
      </c>
      <c r="E3120" s="13">
        <v>6309.5766601599998</v>
      </c>
      <c r="F3120" s="13">
        <v>2398833.75</v>
      </c>
      <c r="G3120" s="13">
        <v>2392524.1733400002</v>
      </c>
      <c r="H3120" s="13">
        <v>518422.04417800001</v>
      </c>
      <c r="I3120" s="13">
        <v>620219.67036700004</v>
      </c>
      <c r="J3120" s="1">
        <v>186</v>
      </c>
      <c r="K3120" s="1">
        <v>2020</v>
      </c>
      <c r="L3120" s="2">
        <v>44016</v>
      </c>
      <c r="N3120" s="17" t="e">
        <f>IF(VLOOKUP(A3120, NHDWaterbody_resolvable_inDWSA!$A$1:$B$165,2,FALSE)&gt;0,"Yes","No")</f>
        <v>#N/A</v>
      </c>
    </row>
    <row r="3121" spans="1:14" x14ac:dyDescent="0.25">
      <c r="A3121" s="1" t="s">
        <v>17</v>
      </c>
      <c r="B3121" s="1">
        <v>814</v>
      </c>
      <c r="C3121" s="1">
        <v>73260000</v>
      </c>
      <c r="E3121" s="13">
        <v>6309.5766601599998</v>
      </c>
      <c r="F3121" s="13">
        <v>839460.4375</v>
      </c>
      <c r="G3121" s="13">
        <v>833150.86083999998</v>
      </c>
      <c r="H3121" s="13">
        <v>247105.45759199999</v>
      </c>
      <c r="I3121" s="13">
        <v>145272.27892000001</v>
      </c>
      <c r="J3121" s="1">
        <v>186</v>
      </c>
      <c r="K3121" s="1">
        <v>2020</v>
      </c>
      <c r="L3121" s="2">
        <v>44016</v>
      </c>
      <c r="N3121" t="e">
        <f>IF(VLOOKUP(A3121, NHDWaterbody_resolvable_inDWSA!$A$1:$B$165,2,FALSE)&gt;0,"Yes","No")</f>
        <v>#N/A</v>
      </c>
    </row>
    <row r="3122" spans="1:14" x14ac:dyDescent="0.25">
      <c r="A3122" s="1" t="s">
        <v>14</v>
      </c>
      <c r="B3122" s="1">
        <v>121</v>
      </c>
      <c r="C3122" s="1">
        <v>10890000</v>
      </c>
      <c r="E3122" s="13">
        <v>6309.5766601599998</v>
      </c>
      <c r="F3122" s="13">
        <v>2466040.5</v>
      </c>
      <c r="G3122" s="13">
        <v>2459730.9233400002</v>
      </c>
      <c r="H3122" s="13">
        <v>230026.015036</v>
      </c>
      <c r="I3122" s="13">
        <v>550165.85388900002</v>
      </c>
      <c r="J3122" s="1">
        <v>186</v>
      </c>
      <c r="K3122" s="1">
        <v>2020</v>
      </c>
      <c r="L3122" s="2">
        <v>44016</v>
      </c>
      <c r="N3122" t="e">
        <f>IF(VLOOKUP(A3122, NHDWaterbody_resolvable_inDWSA!$A$1:$B$165,2,FALSE)&gt;0,"Yes","No")</f>
        <v>#N/A</v>
      </c>
    </row>
    <row r="3123" spans="1:14" x14ac:dyDescent="0.25">
      <c r="A3123" s="1" t="s">
        <v>15</v>
      </c>
      <c r="B3123" s="1">
        <v>1246</v>
      </c>
      <c r="C3123" s="1">
        <v>112140000</v>
      </c>
      <c r="E3123" s="13">
        <v>6309.5766601599998</v>
      </c>
      <c r="F3123" s="13">
        <v>937562.25</v>
      </c>
      <c r="G3123" s="13">
        <v>931252.67333999998</v>
      </c>
      <c r="H3123" s="13">
        <v>77210.457672400007</v>
      </c>
      <c r="I3123" s="13">
        <v>178089.45547399999</v>
      </c>
      <c r="J3123" s="1">
        <v>186</v>
      </c>
      <c r="K3123" s="1">
        <v>2020</v>
      </c>
      <c r="L3123" s="2">
        <v>44016</v>
      </c>
      <c r="N3123" t="e">
        <f>IF(VLOOKUP(A3123, NHDWaterbody_resolvable_inDWSA!$A$1:$B$165,2,FALSE)&gt;0,"Yes","No")</f>
        <v>#N/A</v>
      </c>
    </row>
    <row r="3124" spans="1:14" x14ac:dyDescent="0.25">
      <c r="A3124" s="1" t="s">
        <v>31</v>
      </c>
      <c r="B3124" s="1">
        <v>129</v>
      </c>
      <c r="C3124" s="1">
        <v>11610000</v>
      </c>
      <c r="E3124" s="13">
        <v>6309.5766601599998</v>
      </c>
      <c r="F3124" s="13">
        <v>310456.03125</v>
      </c>
      <c r="G3124" s="13">
        <v>304146.45458999998</v>
      </c>
      <c r="H3124" s="13">
        <v>64478.721172500002</v>
      </c>
      <c r="I3124" s="13">
        <v>82896.224374500001</v>
      </c>
      <c r="J3124" s="1">
        <v>186</v>
      </c>
      <c r="K3124" s="1">
        <v>2020</v>
      </c>
      <c r="L3124" s="2">
        <v>44016</v>
      </c>
      <c r="N3124" t="e">
        <f>IF(VLOOKUP(A3124, NHDWaterbody_resolvable_inDWSA!$A$1:$B$165,2,FALSE)&gt;0,"Yes","No")</f>
        <v>#N/A</v>
      </c>
    </row>
    <row r="3125" spans="1:14" x14ac:dyDescent="0.25">
      <c r="A3125" s="1" t="s">
        <v>46</v>
      </c>
      <c r="B3125" s="1">
        <v>18</v>
      </c>
      <c r="C3125" s="1">
        <v>1620000</v>
      </c>
      <c r="E3125" s="13">
        <v>6309.5766601599998</v>
      </c>
      <c r="F3125" s="13">
        <v>205116.34375</v>
      </c>
      <c r="G3125" s="13">
        <v>198806.76709000001</v>
      </c>
      <c r="H3125" s="13">
        <v>53903.113254099997</v>
      </c>
      <c r="I3125" s="13">
        <v>68894.203657299993</v>
      </c>
      <c r="J3125" s="1">
        <v>186</v>
      </c>
      <c r="K3125" s="1">
        <v>2020</v>
      </c>
      <c r="L3125" s="2">
        <v>44016</v>
      </c>
      <c r="N3125" t="e">
        <f>IF(VLOOKUP(A3125, NHDWaterbody_resolvable_inDWSA!$A$1:$B$165,2,FALSE)&gt;0,"Yes","No")</f>
        <v>#N/A</v>
      </c>
    </row>
    <row r="3126" spans="1:14" x14ac:dyDescent="0.25">
      <c r="A3126" s="1" t="s">
        <v>22</v>
      </c>
      <c r="B3126" s="1">
        <v>140</v>
      </c>
      <c r="C3126" s="1">
        <v>12600000</v>
      </c>
      <c r="E3126" s="13">
        <v>6309.5766601599998</v>
      </c>
      <c r="F3126" s="13">
        <v>510505.21875</v>
      </c>
      <c r="G3126" s="13">
        <v>504195.64208999998</v>
      </c>
      <c r="H3126" s="13">
        <v>36375.505946600002</v>
      </c>
      <c r="I3126" s="13">
        <v>75023.544404900007</v>
      </c>
      <c r="J3126" s="1">
        <v>186</v>
      </c>
      <c r="K3126" s="1">
        <v>2020</v>
      </c>
      <c r="L3126" s="2">
        <v>44016</v>
      </c>
      <c r="N3126" t="e">
        <f>IF(VLOOKUP(A3126, NHDWaterbody_resolvable_inDWSA!$A$1:$B$165,2,FALSE)&gt;0,"Yes","No")</f>
        <v>#N/A</v>
      </c>
    </row>
    <row r="3127" spans="1:14" x14ac:dyDescent="0.25">
      <c r="A3127" s="1" t="s">
        <v>36</v>
      </c>
      <c r="B3127" s="1">
        <v>139</v>
      </c>
      <c r="C3127" s="1">
        <v>12510000</v>
      </c>
      <c r="E3127" s="13">
        <v>6309.5766601599998</v>
      </c>
      <c r="F3127" s="13">
        <v>263026.84375</v>
      </c>
      <c r="G3127" s="13">
        <v>256717.26709000001</v>
      </c>
      <c r="H3127" s="13">
        <v>12290.1638728</v>
      </c>
      <c r="I3127" s="13">
        <v>33169.136017299999</v>
      </c>
      <c r="J3127" s="1">
        <v>186</v>
      </c>
      <c r="K3127" s="1">
        <v>2020</v>
      </c>
      <c r="L3127" s="2">
        <v>44016</v>
      </c>
      <c r="N3127" t="e">
        <f>IF(VLOOKUP(A3127, NHDWaterbody_resolvable_inDWSA!$A$1:$B$165,2,FALSE)&gt;0,"Yes","No")</f>
        <v>#N/A</v>
      </c>
    </row>
    <row r="3128" spans="1:14" x14ac:dyDescent="0.25">
      <c r="A3128" s="1" t="s">
        <v>27</v>
      </c>
      <c r="B3128" s="1">
        <v>216</v>
      </c>
      <c r="C3128" s="1">
        <v>19440000</v>
      </c>
      <c r="E3128" s="13">
        <v>6309.5766601599998</v>
      </c>
      <c r="F3128" s="13">
        <v>173780.1875</v>
      </c>
      <c r="G3128" s="13">
        <v>167470.61084000001</v>
      </c>
      <c r="H3128" s="13">
        <v>9964.2055550999994</v>
      </c>
      <c r="I3128" s="13">
        <v>22914.076648999999</v>
      </c>
      <c r="J3128" s="1">
        <v>186</v>
      </c>
      <c r="K3128" s="1">
        <v>2020</v>
      </c>
      <c r="L3128" s="2">
        <v>44016</v>
      </c>
      <c r="N3128" t="e">
        <f>IF(VLOOKUP(A3128, NHDWaterbody_resolvable_inDWSA!$A$1:$B$165,2,FALSE)&gt;0,"Yes","No")</f>
        <v>#N/A</v>
      </c>
    </row>
    <row r="3129" spans="1:14" x14ac:dyDescent="0.25">
      <c r="A3129" s="1" t="s">
        <v>30</v>
      </c>
      <c r="B3129" s="1">
        <v>570</v>
      </c>
      <c r="C3129" s="1">
        <v>51300000</v>
      </c>
      <c r="E3129" s="13">
        <v>6309.5766601599998</v>
      </c>
      <c r="F3129" s="13">
        <v>135519</v>
      </c>
      <c r="G3129" s="13">
        <v>129209.42333999999</v>
      </c>
      <c r="H3129" s="13">
        <v>7198.5612887200004</v>
      </c>
      <c r="I3129" s="13">
        <v>9774.1557952500007</v>
      </c>
      <c r="J3129" s="1">
        <v>186</v>
      </c>
      <c r="K3129" s="1">
        <v>2020</v>
      </c>
      <c r="L3129" s="2">
        <v>44016</v>
      </c>
      <c r="N3129" t="e">
        <f>IF(VLOOKUP(A3129, NHDWaterbody_resolvable_inDWSA!$A$1:$B$165,2,FALSE)&gt;0,"Yes","No")</f>
        <v>#N/A</v>
      </c>
    </row>
    <row r="3130" spans="1:14" x14ac:dyDescent="0.25">
      <c r="A3130" s="1" t="s">
        <v>26</v>
      </c>
      <c r="B3130" s="1">
        <v>289</v>
      </c>
      <c r="C3130" s="1">
        <v>26010000</v>
      </c>
      <c r="E3130" s="13">
        <v>6309.5766601599998</v>
      </c>
      <c r="F3130" s="13">
        <v>84722.78125</v>
      </c>
      <c r="G3130" s="13">
        <v>78413.204589800007</v>
      </c>
      <c r="H3130" s="13">
        <v>7197.3002541100004</v>
      </c>
      <c r="I3130" s="13">
        <v>7216.7662491399997</v>
      </c>
      <c r="J3130" s="1">
        <v>186</v>
      </c>
      <c r="K3130" s="1">
        <v>2020</v>
      </c>
      <c r="L3130" s="2">
        <v>44016</v>
      </c>
      <c r="N3130" t="e">
        <f>IF(VLOOKUP(A3130, NHDWaterbody_resolvable_inDWSA!$A$1:$B$165,2,FALSE)&gt;0,"Yes","No")</f>
        <v>#N/A</v>
      </c>
    </row>
    <row r="3131" spans="1:14" x14ac:dyDescent="0.25">
      <c r="A3131" s="1" t="s">
        <v>55</v>
      </c>
      <c r="B3131" s="1">
        <v>9</v>
      </c>
      <c r="C3131" s="1">
        <v>810000</v>
      </c>
      <c r="E3131" s="13">
        <v>6309.5766601599998</v>
      </c>
      <c r="F3131" s="13">
        <v>6309.5766601599998</v>
      </c>
      <c r="G3131" s="13">
        <v>0</v>
      </c>
      <c r="H3131" s="13">
        <v>6309.5766601599998</v>
      </c>
      <c r="I3131" s="13">
        <v>0</v>
      </c>
      <c r="J3131" s="1">
        <v>186</v>
      </c>
      <c r="K3131" s="1">
        <v>2020</v>
      </c>
      <c r="L3131" s="2">
        <v>44016</v>
      </c>
      <c r="N3131" t="e">
        <f>IF(VLOOKUP(A3131, NHDWaterbody_resolvable_inDWSA!$A$1:$B$165,2,FALSE)&gt;0,"Yes","No")</f>
        <v>#N/A</v>
      </c>
    </row>
    <row r="3132" spans="1:14" x14ac:dyDescent="0.25">
      <c r="A3132" s="1" t="s">
        <v>38</v>
      </c>
      <c r="B3132" s="1">
        <v>140</v>
      </c>
      <c r="C3132" s="1">
        <v>12600000</v>
      </c>
      <c r="E3132" s="13">
        <v>6309.5766601599998</v>
      </c>
      <c r="F3132" s="13">
        <v>6309.5766601599998</v>
      </c>
      <c r="G3132" s="13">
        <v>0</v>
      </c>
      <c r="H3132" s="13">
        <v>6309.5766601599998</v>
      </c>
      <c r="I3132" s="13">
        <v>0</v>
      </c>
      <c r="J3132" s="1">
        <v>186</v>
      </c>
      <c r="K3132" s="1">
        <v>2020</v>
      </c>
      <c r="L3132" s="2">
        <v>44016</v>
      </c>
      <c r="N3132" t="e">
        <f>IF(VLOOKUP(A3132, NHDWaterbody_resolvable_inDWSA!$A$1:$B$165,2,FALSE)&gt;0,"Yes","No")</f>
        <v>#N/A</v>
      </c>
    </row>
    <row r="3133" spans="1:14" x14ac:dyDescent="0.25">
      <c r="A3133" s="1" t="s">
        <v>35</v>
      </c>
      <c r="B3133" s="1">
        <v>153</v>
      </c>
      <c r="C3133" s="1">
        <v>13770000</v>
      </c>
      <c r="E3133" s="13">
        <v>6309.5766601599998</v>
      </c>
      <c r="F3133" s="13">
        <v>6309.5766601599998</v>
      </c>
      <c r="G3133" s="13">
        <v>0</v>
      </c>
      <c r="H3133" s="13">
        <v>6309.5766601599998</v>
      </c>
      <c r="I3133" s="13">
        <v>0</v>
      </c>
      <c r="J3133" s="1">
        <v>186</v>
      </c>
      <c r="K3133" s="1">
        <v>2020</v>
      </c>
      <c r="L3133" s="2">
        <v>44016</v>
      </c>
      <c r="N3133" t="e">
        <f>IF(VLOOKUP(A3133, NHDWaterbody_resolvable_inDWSA!$A$1:$B$165,2,FALSE)&gt;0,"Yes","No")</f>
        <v>#N/A</v>
      </c>
    </row>
    <row r="3134" spans="1:14" x14ac:dyDescent="0.25">
      <c r="A3134" s="1" t="s">
        <v>54</v>
      </c>
      <c r="B3134" s="1">
        <v>58</v>
      </c>
      <c r="C3134" s="1">
        <v>5220000</v>
      </c>
      <c r="E3134" s="13">
        <v>6309.5766601599998</v>
      </c>
      <c r="F3134" s="13">
        <v>6309.5766601599998</v>
      </c>
      <c r="G3134" s="13">
        <v>0</v>
      </c>
      <c r="H3134" s="13">
        <v>6309.5766601599998</v>
      </c>
      <c r="I3134" s="13">
        <v>0</v>
      </c>
      <c r="J3134" s="1">
        <v>186</v>
      </c>
      <c r="K3134" s="1">
        <v>2020</v>
      </c>
      <c r="L3134" s="2">
        <v>44016</v>
      </c>
      <c r="N3134" t="str">
        <f>IF(VLOOKUP(A3134, NHDWaterbody_resolvable_inDWSA!$A$1:$B$165,2,FALSE)&gt;0,"Yes","No")</f>
        <v>Yes</v>
      </c>
    </row>
    <row r="3135" spans="1:14" x14ac:dyDescent="0.25">
      <c r="A3135" s="1" t="s">
        <v>28</v>
      </c>
      <c r="B3135" s="1">
        <v>127</v>
      </c>
      <c r="C3135" s="1">
        <v>11430000</v>
      </c>
      <c r="E3135" s="13">
        <v>6309.5766601599998</v>
      </c>
      <c r="F3135" s="13">
        <v>6309.5766601599998</v>
      </c>
      <c r="G3135" s="13">
        <v>0</v>
      </c>
      <c r="H3135" s="13">
        <v>6309.5766601599998</v>
      </c>
      <c r="I3135" s="13">
        <v>0</v>
      </c>
      <c r="J3135" s="1">
        <v>186</v>
      </c>
      <c r="K3135" s="1">
        <v>2020</v>
      </c>
      <c r="L3135" s="2">
        <v>44016</v>
      </c>
      <c r="N3135" t="str">
        <f>IF(VLOOKUP(A3135, NHDWaterbody_resolvable_inDWSA!$A$1:$B$165,2,FALSE)&gt;0,"Yes","No")</f>
        <v>Yes</v>
      </c>
    </row>
    <row r="3136" spans="1:14" x14ac:dyDescent="0.25">
      <c r="A3136" s="1" t="s">
        <v>39</v>
      </c>
      <c r="B3136" s="1">
        <v>41</v>
      </c>
      <c r="C3136" s="1">
        <v>3690000</v>
      </c>
      <c r="E3136" s="13">
        <v>6309.5766601599998</v>
      </c>
      <c r="F3136" s="13">
        <v>6309.5766601599998</v>
      </c>
      <c r="G3136" s="13">
        <v>0</v>
      </c>
      <c r="H3136" s="13">
        <v>6309.5766601599998</v>
      </c>
      <c r="I3136" s="13">
        <v>0</v>
      </c>
      <c r="J3136" s="1">
        <v>186</v>
      </c>
      <c r="K3136" s="1">
        <v>2020</v>
      </c>
      <c r="L3136" s="2">
        <v>44016</v>
      </c>
      <c r="N3136" t="e">
        <f>IF(VLOOKUP(A3136, NHDWaterbody_resolvable_inDWSA!$A$1:$B$165,2,FALSE)&gt;0,"Yes","No")</f>
        <v>#N/A</v>
      </c>
    </row>
    <row r="3137" spans="1:14" x14ac:dyDescent="0.25">
      <c r="A3137" s="1" t="s">
        <v>24</v>
      </c>
      <c r="B3137" s="1">
        <v>14</v>
      </c>
      <c r="C3137" s="1">
        <v>1260000</v>
      </c>
      <c r="E3137" s="13">
        <v>6309.5766601599998</v>
      </c>
      <c r="F3137" s="13">
        <v>6309.5766601599998</v>
      </c>
      <c r="G3137" s="13">
        <v>0</v>
      </c>
      <c r="H3137" s="13">
        <v>6309.5766601599998</v>
      </c>
      <c r="I3137" s="13">
        <v>0</v>
      </c>
      <c r="J3137" s="1">
        <v>186</v>
      </c>
      <c r="K3137" s="1">
        <v>2020</v>
      </c>
      <c r="L3137" s="2">
        <v>44016</v>
      </c>
      <c r="N3137" t="str">
        <f>IF(VLOOKUP(A3137, NHDWaterbody_resolvable_inDWSA!$A$1:$B$165,2,FALSE)&gt;0,"Yes","No")</f>
        <v>Yes</v>
      </c>
    </row>
    <row r="3138" spans="1:14" x14ac:dyDescent="0.25">
      <c r="A3138" s="1" t="s">
        <v>45</v>
      </c>
      <c r="B3138" s="1">
        <v>16</v>
      </c>
      <c r="C3138" s="1">
        <v>1440000</v>
      </c>
      <c r="E3138" s="13">
        <v>6309.5766601599998</v>
      </c>
      <c r="F3138" s="13">
        <v>6309.5766601599998</v>
      </c>
      <c r="G3138" s="13">
        <v>0</v>
      </c>
      <c r="H3138" s="13">
        <v>6309.5766601599998</v>
      </c>
      <c r="I3138" s="13">
        <v>0</v>
      </c>
      <c r="J3138" s="1">
        <v>186</v>
      </c>
      <c r="K3138" s="1">
        <v>2020</v>
      </c>
      <c r="L3138" s="2">
        <v>44016</v>
      </c>
      <c r="N3138" t="str">
        <f>IF(VLOOKUP(A3138, NHDWaterbody_resolvable_inDWSA!$A$1:$B$165,2,FALSE)&gt;0,"Yes","No")</f>
        <v>Yes</v>
      </c>
    </row>
    <row r="3139" spans="1:14" x14ac:dyDescent="0.25">
      <c r="A3139" s="1" t="s">
        <v>53</v>
      </c>
      <c r="B3139" s="1">
        <v>57</v>
      </c>
      <c r="C3139" s="1">
        <v>5130000</v>
      </c>
      <c r="E3139" s="13">
        <v>6309.5766601599998</v>
      </c>
      <c r="F3139" s="13">
        <v>6309.5766601599998</v>
      </c>
      <c r="G3139" s="13">
        <v>0</v>
      </c>
      <c r="H3139" s="13">
        <v>6309.5766601599998</v>
      </c>
      <c r="I3139" s="13">
        <v>0</v>
      </c>
      <c r="J3139" s="1">
        <v>186</v>
      </c>
      <c r="K3139" s="1">
        <v>2020</v>
      </c>
      <c r="L3139" s="2">
        <v>44016</v>
      </c>
      <c r="N3139" t="str">
        <f>IF(VLOOKUP(A3139, NHDWaterbody_resolvable_inDWSA!$A$1:$B$165,2,FALSE)&gt;0,"Yes","No")</f>
        <v>Yes</v>
      </c>
    </row>
    <row r="3140" spans="1:14" x14ac:dyDescent="0.25">
      <c r="A3140" s="1" t="s">
        <v>42</v>
      </c>
      <c r="B3140" s="1">
        <v>53</v>
      </c>
      <c r="C3140" s="1">
        <v>4770000</v>
      </c>
      <c r="E3140" s="13">
        <v>6309.5766601599998</v>
      </c>
      <c r="F3140" s="13">
        <v>6309.5766601599998</v>
      </c>
      <c r="G3140" s="13">
        <v>0</v>
      </c>
      <c r="H3140" s="13">
        <v>6309.5766601599998</v>
      </c>
      <c r="I3140" s="13">
        <v>0</v>
      </c>
      <c r="J3140" s="1">
        <v>186</v>
      </c>
      <c r="K3140" s="1">
        <v>2020</v>
      </c>
      <c r="L3140" s="2">
        <v>44016</v>
      </c>
      <c r="N3140" t="str">
        <f>IF(VLOOKUP(A3140, NHDWaterbody_resolvable_inDWSA!$A$1:$B$165,2,FALSE)&gt;0,"Yes","No")</f>
        <v>Yes</v>
      </c>
    </row>
    <row r="3141" spans="1:14" x14ac:dyDescent="0.25">
      <c r="A3141" s="1" t="s">
        <v>25</v>
      </c>
      <c r="B3141" s="1">
        <v>48</v>
      </c>
      <c r="C3141" s="1">
        <v>4320000</v>
      </c>
      <c r="E3141" s="13">
        <v>6309.5766601599998</v>
      </c>
      <c r="F3141" s="13">
        <v>6309.5766601599998</v>
      </c>
      <c r="G3141" s="13">
        <v>0</v>
      </c>
      <c r="H3141" s="13">
        <v>6309.5766601599998</v>
      </c>
      <c r="I3141" s="13">
        <v>0</v>
      </c>
      <c r="J3141" s="1">
        <v>186</v>
      </c>
      <c r="K3141" s="1">
        <v>2020</v>
      </c>
      <c r="L3141" s="2">
        <v>44016</v>
      </c>
      <c r="N3141" t="e">
        <f>IF(VLOOKUP(A3141, NHDWaterbody_resolvable_inDWSA!$A$1:$B$165,2,FALSE)&gt;0,"Yes","No")</f>
        <v>#N/A</v>
      </c>
    </row>
    <row r="3142" spans="1:14" x14ac:dyDescent="0.25">
      <c r="A3142" s="1" t="s">
        <v>44</v>
      </c>
      <c r="B3142" s="1">
        <v>95</v>
      </c>
      <c r="C3142" s="1">
        <v>8550000</v>
      </c>
      <c r="E3142" s="13">
        <v>6309.5766601599998</v>
      </c>
      <c r="F3142" s="13">
        <v>6309.5766601599998</v>
      </c>
      <c r="G3142" s="13">
        <v>0</v>
      </c>
      <c r="H3142" s="13">
        <v>6309.5766601599998</v>
      </c>
      <c r="I3142" s="13">
        <v>0</v>
      </c>
      <c r="J3142" s="1">
        <v>186</v>
      </c>
      <c r="K3142" s="1">
        <v>2020</v>
      </c>
      <c r="L3142" s="2">
        <v>44016</v>
      </c>
      <c r="N3142" t="str">
        <f>IF(VLOOKUP(A3142, NHDWaterbody_resolvable_inDWSA!$A$1:$B$165,2,FALSE)&gt;0,"Yes","No")</f>
        <v>Yes</v>
      </c>
    </row>
    <row r="3143" spans="1:14" x14ac:dyDescent="0.25">
      <c r="A3143" s="1" t="s">
        <v>37</v>
      </c>
      <c r="B3143" s="1">
        <v>132</v>
      </c>
      <c r="C3143" s="1">
        <v>11880000</v>
      </c>
      <c r="E3143" s="13">
        <v>6309.5766601599998</v>
      </c>
      <c r="F3143" s="13">
        <v>6309.5766601599998</v>
      </c>
      <c r="G3143" s="13">
        <v>0</v>
      </c>
      <c r="H3143" s="13">
        <v>6309.5766601599998</v>
      </c>
      <c r="I3143" s="13">
        <v>0</v>
      </c>
      <c r="J3143" s="1">
        <v>186</v>
      </c>
      <c r="K3143" s="1">
        <v>2020</v>
      </c>
      <c r="L3143" s="2">
        <v>44016</v>
      </c>
      <c r="N3143" t="e">
        <f>IF(VLOOKUP(A3143, NHDWaterbody_resolvable_inDWSA!$A$1:$B$165,2,FALSE)&gt;0,"Yes","No")</f>
        <v>#N/A</v>
      </c>
    </row>
    <row r="3144" spans="1:14" x14ac:dyDescent="0.25">
      <c r="A3144" s="1" t="s">
        <v>52</v>
      </c>
      <c r="B3144" s="1">
        <v>48</v>
      </c>
      <c r="C3144" s="1">
        <v>4320000</v>
      </c>
      <c r="E3144" s="13">
        <v>6309.5766601599998</v>
      </c>
      <c r="F3144" s="13">
        <v>6309.5766601599998</v>
      </c>
      <c r="G3144" s="13">
        <v>0</v>
      </c>
      <c r="H3144" s="13">
        <v>6309.5766601599998</v>
      </c>
      <c r="I3144" s="13">
        <v>0</v>
      </c>
      <c r="J3144" s="1">
        <v>186</v>
      </c>
      <c r="K3144" s="1">
        <v>2020</v>
      </c>
      <c r="L3144" s="2">
        <v>44016</v>
      </c>
      <c r="N3144" t="e">
        <f>IF(VLOOKUP(A3144, NHDWaterbody_resolvable_inDWSA!$A$1:$B$165,2,FALSE)&gt;0,"Yes","No")</f>
        <v>#N/A</v>
      </c>
    </row>
    <row r="3145" spans="1:14" x14ac:dyDescent="0.25">
      <c r="A3145" s="1" t="s">
        <v>43</v>
      </c>
      <c r="B3145" s="1">
        <v>20</v>
      </c>
      <c r="C3145" s="1">
        <v>1800000</v>
      </c>
      <c r="E3145" s="13">
        <v>6309.5766601599998</v>
      </c>
      <c r="F3145" s="13">
        <v>6309.5766601599998</v>
      </c>
      <c r="G3145" s="13">
        <v>0</v>
      </c>
      <c r="H3145" s="13">
        <v>6309.5766601599998</v>
      </c>
      <c r="I3145" s="13">
        <v>0</v>
      </c>
      <c r="J3145" s="1">
        <v>186</v>
      </c>
      <c r="K3145" s="1">
        <v>2020</v>
      </c>
      <c r="L3145" s="2">
        <v>44016</v>
      </c>
      <c r="N3145" t="e">
        <f>IF(VLOOKUP(A3145, NHDWaterbody_resolvable_inDWSA!$A$1:$B$165,2,FALSE)&gt;0,"Yes","No")</f>
        <v>#N/A</v>
      </c>
    </row>
    <row r="3146" spans="1:14" x14ac:dyDescent="0.25">
      <c r="A3146" s="1" t="s">
        <v>19</v>
      </c>
      <c r="B3146" s="1">
        <v>26</v>
      </c>
      <c r="C3146" s="1">
        <v>2340000</v>
      </c>
      <c r="E3146" s="13">
        <v>6309.5766601599998</v>
      </c>
      <c r="F3146" s="13">
        <v>6309.5766601599998</v>
      </c>
      <c r="G3146" s="13">
        <v>0</v>
      </c>
      <c r="H3146" s="13">
        <v>6309.5766601599998</v>
      </c>
      <c r="I3146" s="13">
        <v>0</v>
      </c>
      <c r="J3146" s="1">
        <v>186</v>
      </c>
      <c r="K3146" s="1">
        <v>2020</v>
      </c>
      <c r="L3146" s="2">
        <v>44016</v>
      </c>
      <c r="N3146" t="e">
        <f>IF(VLOOKUP(A3146, NHDWaterbody_resolvable_inDWSA!$A$1:$B$165,2,FALSE)&gt;0,"Yes","No")</f>
        <v>#N/A</v>
      </c>
    </row>
    <row r="3147" spans="1:14" x14ac:dyDescent="0.25">
      <c r="A3147" s="1" t="s">
        <v>48</v>
      </c>
      <c r="B3147" s="1">
        <v>43</v>
      </c>
      <c r="C3147" s="1">
        <v>3870000</v>
      </c>
      <c r="E3147" s="13">
        <v>6309.5766601599998</v>
      </c>
      <c r="F3147" s="13">
        <v>6309.5766601599998</v>
      </c>
      <c r="G3147" s="13">
        <v>0</v>
      </c>
      <c r="H3147" s="13">
        <v>6309.5766601599998</v>
      </c>
      <c r="I3147" s="13">
        <v>0</v>
      </c>
      <c r="J3147" s="1">
        <v>186</v>
      </c>
      <c r="K3147" s="1">
        <v>2020</v>
      </c>
      <c r="L3147" s="2">
        <v>44016</v>
      </c>
      <c r="N3147" t="str">
        <f>IF(VLOOKUP(A3147, NHDWaterbody_resolvable_inDWSA!$A$1:$B$165,2,FALSE)&gt;0,"Yes","No")</f>
        <v>Yes</v>
      </c>
    </row>
    <row r="3148" spans="1:14" x14ac:dyDescent="0.25">
      <c r="A3148" s="1" t="s">
        <v>33</v>
      </c>
      <c r="B3148" s="1">
        <v>241</v>
      </c>
      <c r="C3148" s="1">
        <v>21690000</v>
      </c>
      <c r="E3148" s="13">
        <v>6309.5766601599998</v>
      </c>
      <c r="F3148" s="13">
        <v>6309.5766601599998</v>
      </c>
      <c r="G3148" s="13">
        <v>0</v>
      </c>
      <c r="H3148" s="13">
        <v>6309.5766601599998</v>
      </c>
      <c r="I3148" s="13">
        <v>0</v>
      </c>
      <c r="J3148" s="1">
        <v>186</v>
      </c>
      <c r="K3148" s="1">
        <v>2020</v>
      </c>
      <c r="L3148" s="2">
        <v>44016</v>
      </c>
      <c r="N3148" t="str">
        <f>IF(VLOOKUP(A3148, NHDWaterbody_resolvable_inDWSA!$A$1:$B$165,2,FALSE)&gt;0,"Yes","No")</f>
        <v>Yes</v>
      </c>
    </row>
    <row r="3149" spans="1:14" x14ac:dyDescent="0.25">
      <c r="A3149" s="1" t="s">
        <v>32</v>
      </c>
      <c r="B3149" s="1">
        <v>141</v>
      </c>
      <c r="C3149" s="1">
        <v>12690000</v>
      </c>
      <c r="E3149" s="13">
        <v>6309.5766601599998</v>
      </c>
      <c r="F3149" s="13">
        <v>6309.5766601599998</v>
      </c>
      <c r="G3149" s="13">
        <v>0</v>
      </c>
      <c r="H3149" s="13">
        <v>6309.5766601599998</v>
      </c>
      <c r="I3149" s="13">
        <v>0</v>
      </c>
      <c r="J3149" s="1">
        <v>186</v>
      </c>
      <c r="K3149" s="1">
        <v>2020</v>
      </c>
      <c r="L3149" s="2">
        <v>44016</v>
      </c>
      <c r="N3149" t="e">
        <f>IF(VLOOKUP(A3149, NHDWaterbody_resolvable_inDWSA!$A$1:$B$165,2,FALSE)&gt;0,"Yes","No")</f>
        <v>#N/A</v>
      </c>
    </row>
    <row r="3150" spans="1:14" x14ac:dyDescent="0.25">
      <c r="A3150" s="1" t="s">
        <v>16</v>
      </c>
      <c r="B3150" s="1">
        <v>8</v>
      </c>
      <c r="C3150" s="1">
        <v>720000</v>
      </c>
      <c r="E3150" s="13">
        <v>6309.5766601599998</v>
      </c>
      <c r="F3150" s="13">
        <v>6309.5766601599998</v>
      </c>
      <c r="G3150" s="13">
        <v>0</v>
      </c>
      <c r="H3150" s="13">
        <v>6309.5766601599998</v>
      </c>
      <c r="I3150" s="13">
        <v>0</v>
      </c>
      <c r="J3150" s="1">
        <v>185</v>
      </c>
      <c r="K3150" s="1">
        <v>2020</v>
      </c>
      <c r="L3150" s="2">
        <v>44015</v>
      </c>
      <c r="N3150" t="str">
        <f>IF(VLOOKUP(A3150, NHDWaterbody_resolvable_inDWSA!$A$1:$B$165,2,FALSE)&gt;0,"Yes","No")</f>
        <v>Yes</v>
      </c>
    </row>
    <row r="3151" spans="1:14" x14ac:dyDescent="0.25">
      <c r="A3151" s="1" t="s">
        <v>13</v>
      </c>
      <c r="B3151" s="1">
        <v>24</v>
      </c>
      <c r="C3151" s="1">
        <v>2160000</v>
      </c>
      <c r="E3151" s="13">
        <v>2754230.5</v>
      </c>
      <c r="F3151" s="13">
        <v>6668069</v>
      </c>
      <c r="G3151" s="13">
        <v>3913838.5</v>
      </c>
      <c r="H3151" s="13">
        <v>4146735.2708299998</v>
      </c>
      <c r="I3151" s="13">
        <v>1111159.8374900001</v>
      </c>
      <c r="J3151" s="1">
        <v>183</v>
      </c>
      <c r="K3151" s="1">
        <v>2020</v>
      </c>
      <c r="L3151" s="2">
        <v>44013</v>
      </c>
      <c r="N3151" s="17" t="e">
        <f>IF(VLOOKUP(A3151, NHDWaterbody_resolvable_inDWSA!$A$1:$B$165,2,FALSE)&gt;0,"Yes","No")</f>
        <v>#N/A</v>
      </c>
    </row>
    <row r="3152" spans="1:14" x14ac:dyDescent="0.25">
      <c r="A3152" s="1" t="s">
        <v>20</v>
      </c>
      <c r="B3152" s="1">
        <v>2582</v>
      </c>
      <c r="C3152" s="1">
        <v>232380000</v>
      </c>
      <c r="E3152" s="13">
        <v>6309.5766601599998</v>
      </c>
      <c r="F3152" s="13">
        <v>5495412</v>
      </c>
      <c r="G3152" s="13">
        <v>5489102.4233400002</v>
      </c>
      <c r="H3152" s="13">
        <v>2323716.1646699999</v>
      </c>
      <c r="I3152" s="13">
        <v>786797.14862500003</v>
      </c>
      <c r="J3152" s="1">
        <v>183</v>
      </c>
      <c r="K3152" s="1">
        <v>2020</v>
      </c>
      <c r="L3152" s="2">
        <v>44013</v>
      </c>
      <c r="N3152" s="12" t="e">
        <f>IF(VLOOKUP(A3152, NHDWaterbody_resolvable_inDWSA!$A$1:$B$165,2,FALSE)&gt;0,"Yes","No")</f>
        <v>#N/A</v>
      </c>
    </row>
    <row r="3153" spans="1:14" x14ac:dyDescent="0.25">
      <c r="A3153" s="1" t="s">
        <v>18</v>
      </c>
      <c r="B3153" s="1">
        <v>819</v>
      </c>
      <c r="C3153" s="1">
        <v>73710000</v>
      </c>
      <c r="E3153" s="13">
        <v>6309.5766601599998</v>
      </c>
      <c r="F3153" s="13">
        <v>2606154.25</v>
      </c>
      <c r="G3153" s="13">
        <v>2599844.6733400002</v>
      </c>
      <c r="H3153" s="13">
        <v>965665.97306600004</v>
      </c>
      <c r="I3153" s="13">
        <v>482075.33546700003</v>
      </c>
      <c r="J3153" s="1">
        <v>183</v>
      </c>
      <c r="K3153" s="1">
        <v>2020</v>
      </c>
      <c r="L3153" s="2">
        <v>44013</v>
      </c>
      <c r="N3153" t="e">
        <f>IF(VLOOKUP(A3153, NHDWaterbody_resolvable_inDWSA!$A$1:$B$165,2,FALSE)&gt;0,"Yes","No")</f>
        <v>#N/A</v>
      </c>
    </row>
    <row r="3154" spans="1:14" x14ac:dyDescent="0.25">
      <c r="A3154" s="1" t="s">
        <v>47</v>
      </c>
      <c r="B3154" s="1">
        <v>46</v>
      </c>
      <c r="C3154" s="1">
        <v>4140000</v>
      </c>
      <c r="E3154" s="13">
        <v>6309.5766601599998</v>
      </c>
      <c r="F3154" s="13">
        <v>1819701.875</v>
      </c>
      <c r="G3154" s="13">
        <v>1813392.29834</v>
      </c>
      <c r="H3154" s="13">
        <v>684879.52853300003</v>
      </c>
      <c r="I3154" s="13">
        <v>635366.64216599998</v>
      </c>
      <c r="J3154" s="1">
        <v>183</v>
      </c>
      <c r="K3154" s="1">
        <v>2020</v>
      </c>
      <c r="L3154" s="2">
        <v>44013</v>
      </c>
      <c r="N3154" t="e">
        <f>IF(VLOOKUP(A3154, NHDWaterbody_resolvable_inDWSA!$A$1:$B$165,2,FALSE)&gt;0,"Yes","No")</f>
        <v>#N/A</v>
      </c>
    </row>
    <row r="3155" spans="1:14" x14ac:dyDescent="0.25">
      <c r="A3155" s="1" t="s">
        <v>23</v>
      </c>
      <c r="B3155" s="1">
        <v>126</v>
      </c>
      <c r="C3155" s="1">
        <v>11340000</v>
      </c>
      <c r="E3155" s="13">
        <v>6309.5766601599998</v>
      </c>
      <c r="F3155" s="13">
        <v>1076466</v>
      </c>
      <c r="G3155" s="13">
        <v>1070156.42334</v>
      </c>
      <c r="H3155" s="13">
        <v>661613.66441099998</v>
      </c>
      <c r="I3155" s="13">
        <v>223401.826161</v>
      </c>
      <c r="J3155" s="1">
        <v>183</v>
      </c>
      <c r="K3155" s="1">
        <v>2020</v>
      </c>
      <c r="L3155" s="2">
        <v>44013</v>
      </c>
      <c r="N3155" t="e">
        <f>IF(VLOOKUP(A3155, NHDWaterbody_resolvable_inDWSA!$A$1:$B$165,2,FALSE)&gt;0,"Yes","No")</f>
        <v>#N/A</v>
      </c>
    </row>
    <row r="3156" spans="1:14" x14ac:dyDescent="0.25">
      <c r="A3156" s="1" t="s">
        <v>21</v>
      </c>
      <c r="B3156" s="1">
        <v>2885</v>
      </c>
      <c r="C3156" s="1">
        <v>259650000</v>
      </c>
      <c r="E3156" s="13">
        <v>6309.5766601599998</v>
      </c>
      <c r="F3156" s="13">
        <v>5058249.5</v>
      </c>
      <c r="G3156" s="13">
        <v>5051939.9233400002</v>
      </c>
      <c r="H3156" s="13">
        <v>608618.56503099995</v>
      </c>
      <c r="I3156" s="13">
        <v>519959.710402</v>
      </c>
      <c r="J3156" s="1">
        <v>183</v>
      </c>
      <c r="K3156" s="1">
        <v>2020</v>
      </c>
      <c r="L3156" s="2">
        <v>44013</v>
      </c>
      <c r="N3156" t="e">
        <f>IF(VLOOKUP(A3156, NHDWaterbody_resolvable_inDWSA!$A$1:$B$165,2,FALSE)&gt;0,"Yes","No")</f>
        <v>#N/A</v>
      </c>
    </row>
    <row r="3157" spans="1:14" x14ac:dyDescent="0.25">
      <c r="A3157" s="1" t="s">
        <v>50</v>
      </c>
      <c r="B3157" s="1">
        <v>64</v>
      </c>
      <c r="C3157" s="1">
        <v>5760000</v>
      </c>
      <c r="E3157" s="13">
        <v>6309.5766601599998</v>
      </c>
      <c r="F3157" s="13">
        <v>1870683.625</v>
      </c>
      <c r="G3157" s="13">
        <v>1864374.04834</v>
      </c>
      <c r="H3157" s="13">
        <v>366732.31923700002</v>
      </c>
      <c r="I3157" s="13">
        <v>414940.79853500001</v>
      </c>
      <c r="J3157" s="1">
        <v>183</v>
      </c>
      <c r="K3157" s="1">
        <v>2020</v>
      </c>
      <c r="L3157" s="2">
        <v>44013</v>
      </c>
      <c r="N3157" t="e">
        <f>IF(VLOOKUP(A3157, NHDWaterbody_resolvable_inDWSA!$A$1:$B$165,2,FALSE)&gt;0,"Yes","No")</f>
        <v>#N/A</v>
      </c>
    </row>
    <row r="3158" spans="1:14" x14ac:dyDescent="0.25">
      <c r="A3158" s="1" t="s">
        <v>14</v>
      </c>
      <c r="B3158" s="1">
        <v>83</v>
      </c>
      <c r="C3158" s="1">
        <v>7470000</v>
      </c>
      <c r="E3158" s="13">
        <v>6309.5766601599998</v>
      </c>
      <c r="F3158" s="13">
        <v>2147831.75</v>
      </c>
      <c r="G3158" s="13">
        <v>2141522.1733400002</v>
      </c>
      <c r="H3158" s="13">
        <v>366073.508654</v>
      </c>
      <c r="I3158" s="13">
        <v>694763.30043399998</v>
      </c>
      <c r="J3158" s="1">
        <v>183</v>
      </c>
      <c r="K3158" s="1">
        <v>2020</v>
      </c>
      <c r="L3158" s="2">
        <v>44013</v>
      </c>
      <c r="N3158" t="e">
        <f>IF(VLOOKUP(A3158, NHDWaterbody_resolvable_inDWSA!$A$1:$B$165,2,FALSE)&gt;0,"Yes","No")</f>
        <v>#N/A</v>
      </c>
    </row>
    <row r="3159" spans="1:14" x14ac:dyDescent="0.25">
      <c r="A3159" s="1" t="s">
        <v>17</v>
      </c>
      <c r="B3159" s="1">
        <v>915</v>
      </c>
      <c r="C3159" s="1">
        <v>82350000</v>
      </c>
      <c r="E3159" s="13">
        <v>6309.5766601599998</v>
      </c>
      <c r="F3159" s="13">
        <v>937562.25</v>
      </c>
      <c r="G3159" s="13">
        <v>931252.67333999998</v>
      </c>
      <c r="H3159" s="13">
        <v>320799.78071800002</v>
      </c>
      <c r="I3159" s="13">
        <v>145853.330238</v>
      </c>
      <c r="J3159" s="1">
        <v>183</v>
      </c>
      <c r="K3159" s="1">
        <v>2020</v>
      </c>
      <c r="L3159" s="2">
        <v>44013</v>
      </c>
      <c r="N3159" t="e">
        <f>IF(VLOOKUP(A3159, NHDWaterbody_resolvable_inDWSA!$A$1:$B$165,2,FALSE)&gt;0,"Yes","No")</f>
        <v>#N/A</v>
      </c>
    </row>
    <row r="3160" spans="1:14" x14ac:dyDescent="0.25">
      <c r="A3160" s="1" t="s">
        <v>31</v>
      </c>
      <c r="B3160" s="1">
        <v>113</v>
      </c>
      <c r="C3160" s="1">
        <v>10170000</v>
      </c>
      <c r="E3160" s="13">
        <v>6309.5766601599998</v>
      </c>
      <c r="F3160" s="13">
        <v>711213.875</v>
      </c>
      <c r="G3160" s="13">
        <v>704904.29833999998</v>
      </c>
      <c r="H3160" s="13">
        <v>300029.28285700001</v>
      </c>
      <c r="I3160" s="13">
        <v>243671.22868100001</v>
      </c>
      <c r="J3160" s="1">
        <v>183</v>
      </c>
      <c r="K3160" s="1">
        <v>2020</v>
      </c>
      <c r="L3160" s="2">
        <v>44013</v>
      </c>
      <c r="N3160" t="e">
        <f>IF(VLOOKUP(A3160, NHDWaterbody_resolvable_inDWSA!$A$1:$B$165,2,FALSE)&gt;0,"Yes","No")</f>
        <v>#N/A</v>
      </c>
    </row>
    <row r="3161" spans="1:14" x14ac:dyDescent="0.25">
      <c r="A3161" s="1" t="s">
        <v>15</v>
      </c>
      <c r="B3161" s="1">
        <v>1278</v>
      </c>
      <c r="C3161" s="1">
        <v>115020000</v>
      </c>
      <c r="E3161" s="13">
        <v>6309.5766601599998</v>
      </c>
      <c r="F3161" s="13">
        <v>1306171.375</v>
      </c>
      <c r="G3161" s="13">
        <v>1299861.79834</v>
      </c>
      <c r="H3161" s="13">
        <v>124626.515726</v>
      </c>
      <c r="I3161" s="13">
        <v>258048.20368499999</v>
      </c>
      <c r="J3161" s="1">
        <v>183</v>
      </c>
      <c r="K3161" s="1">
        <v>2020</v>
      </c>
      <c r="L3161" s="2">
        <v>44013</v>
      </c>
      <c r="N3161" t="e">
        <f>IF(VLOOKUP(A3161, NHDWaterbody_resolvable_inDWSA!$A$1:$B$165,2,FALSE)&gt;0,"Yes","No")</f>
        <v>#N/A</v>
      </c>
    </row>
    <row r="3162" spans="1:14" x14ac:dyDescent="0.25">
      <c r="A3162" s="1" t="s">
        <v>22</v>
      </c>
      <c r="B3162" s="1">
        <v>145</v>
      </c>
      <c r="C3162" s="1">
        <v>13050000</v>
      </c>
      <c r="E3162" s="13">
        <v>6309.5766601599998</v>
      </c>
      <c r="F3162" s="13">
        <v>862978.75</v>
      </c>
      <c r="G3162" s="13">
        <v>856669.17333999998</v>
      </c>
      <c r="H3162" s="13">
        <v>94850.931024399993</v>
      </c>
      <c r="I3162" s="13">
        <v>146246.55624599999</v>
      </c>
      <c r="J3162" s="1">
        <v>183</v>
      </c>
      <c r="K3162" s="1">
        <v>2020</v>
      </c>
      <c r="L3162" s="2">
        <v>44013</v>
      </c>
      <c r="N3162" t="e">
        <f>IF(VLOOKUP(A3162, NHDWaterbody_resolvable_inDWSA!$A$1:$B$165,2,FALSE)&gt;0,"Yes","No")</f>
        <v>#N/A</v>
      </c>
    </row>
    <row r="3163" spans="1:14" x14ac:dyDescent="0.25">
      <c r="A3163" s="1" t="s">
        <v>36</v>
      </c>
      <c r="B3163" s="1">
        <v>119</v>
      </c>
      <c r="C3163" s="1">
        <v>10710000</v>
      </c>
      <c r="E3163" s="13">
        <v>6309.5766601599998</v>
      </c>
      <c r="F3163" s="13">
        <v>731139.625</v>
      </c>
      <c r="G3163" s="13">
        <v>724830.04833999998</v>
      </c>
      <c r="H3163" s="13">
        <v>39993.9715689</v>
      </c>
      <c r="I3163" s="13">
        <v>123392.23701</v>
      </c>
      <c r="J3163" s="1">
        <v>183</v>
      </c>
      <c r="K3163" s="1">
        <v>2020</v>
      </c>
      <c r="L3163" s="2">
        <v>44013</v>
      </c>
      <c r="N3163" t="e">
        <f>IF(VLOOKUP(A3163, NHDWaterbody_resolvable_inDWSA!$A$1:$B$165,2,FALSE)&gt;0,"Yes","No")</f>
        <v>#N/A</v>
      </c>
    </row>
    <row r="3164" spans="1:14" x14ac:dyDescent="0.25">
      <c r="A3164" s="1" t="s">
        <v>27</v>
      </c>
      <c r="B3164" s="1">
        <v>295</v>
      </c>
      <c r="C3164" s="1">
        <v>26550000</v>
      </c>
      <c r="E3164" s="13">
        <v>6309.5766601599998</v>
      </c>
      <c r="F3164" s="13">
        <v>469894.28125</v>
      </c>
      <c r="G3164" s="13">
        <v>463584.70458999998</v>
      </c>
      <c r="H3164" s="13">
        <v>39833.600114200002</v>
      </c>
      <c r="I3164" s="13">
        <v>81039.634004799998</v>
      </c>
      <c r="J3164" s="1">
        <v>183</v>
      </c>
      <c r="K3164" s="1">
        <v>2020</v>
      </c>
      <c r="L3164" s="2">
        <v>44013</v>
      </c>
      <c r="N3164" t="e">
        <f>IF(VLOOKUP(A3164, NHDWaterbody_resolvable_inDWSA!$A$1:$B$165,2,FALSE)&gt;0,"Yes","No")</f>
        <v>#N/A</v>
      </c>
    </row>
    <row r="3165" spans="1:14" x14ac:dyDescent="0.25">
      <c r="A3165" s="1" t="s">
        <v>19</v>
      </c>
      <c r="B3165" s="1">
        <v>37</v>
      </c>
      <c r="C3165" s="1">
        <v>3330000</v>
      </c>
      <c r="E3165" s="13">
        <v>6309.5766601599998</v>
      </c>
      <c r="F3165" s="13">
        <v>183653.90625</v>
      </c>
      <c r="G3165" s="13">
        <v>177344.32959000001</v>
      </c>
      <c r="H3165" s="13">
        <v>22553.062961899999</v>
      </c>
      <c r="I3165" s="13">
        <v>40458.106200000002</v>
      </c>
      <c r="J3165" s="1">
        <v>183</v>
      </c>
      <c r="K3165" s="1">
        <v>2020</v>
      </c>
      <c r="L3165" s="2">
        <v>44013</v>
      </c>
      <c r="N3165" t="e">
        <f>IF(VLOOKUP(A3165, NHDWaterbody_resolvable_inDWSA!$A$1:$B$165,2,FALSE)&gt;0,"Yes","No")</f>
        <v>#N/A</v>
      </c>
    </row>
    <row r="3166" spans="1:14" x14ac:dyDescent="0.25">
      <c r="A3166" s="1" t="s">
        <v>26</v>
      </c>
      <c r="B3166" s="1">
        <v>359</v>
      </c>
      <c r="C3166" s="1">
        <v>32310000</v>
      </c>
      <c r="E3166" s="13">
        <v>6309.5766601599998</v>
      </c>
      <c r="F3166" s="13">
        <v>346737</v>
      </c>
      <c r="G3166" s="13">
        <v>340427.42333999998</v>
      </c>
      <c r="H3166" s="13">
        <v>13502.0155502</v>
      </c>
      <c r="I3166" s="13">
        <v>30647.686054599999</v>
      </c>
      <c r="J3166" s="1">
        <v>183</v>
      </c>
      <c r="K3166" s="1">
        <v>2020</v>
      </c>
      <c r="L3166" s="2">
        <v>44013</v>
      </c>
      <c r="N3166" t="e">
        <f>IF(VLOOKUP(A3166, NHDWaterbody_resolvable_inDWSA!$A$1:$B$165,2,FALSE)&gt;0,"Yes","No")</f>
        <v>#N/A</v>
      </c>
    </row>
    <row r="3167" spans="1:14" x14ac:dyDescent="0.25">
      <c r="A3167" s="1" t="s">
        <v>35</v>
      </c>
      <c r="B3167" s="1">
        <v>134</v>
      </c>
      <c r="C3167" s="1">
        <v>12060000</v>
      </c>
      <c r="E3167" s="13">
        <v>6309.5766601599998</v>
      </c>
      <c r="F3167" s="13">
        <v>173780.1875</v>
      </c>
      <c r="G3167" s="13">
        <v>167470.61084000001</v>
      </c>
      <c r="H3167" s="13">
        <v>11005.654019899999</v>
      </c>
      <c r="I3167" s="13">
        <v>24925.374463700002</v>
      </c>
      <c r="J3167" s="1">
        <v>183</v>
      </c>
      <c r="K3167" s="1">
        <v>2020</v>
      </c>
      <c r="L3167" s="2">
        <v>44013</v>
      </c>
      <c r="N3167" t="e">
        <f>IF(VLOOKUP(A3167, NHDWaterbody_resolvable_inDWSA!$A$1:$B$165,2,FALSE)&gt;0,"Yes","No")</f>
        <v>#N/A</v>
      </c>
    </row>
    <row r="3168" spans="1:14" x14ac:dyDescent="0.25">
      <c r="A3168" s="1" t="s">
        <v>46</v>
      </c>
      <c r="B3168" s="1">
        <v>18</v>
      </c>
      <c r="C3168" s="1">
        <v>1620000</v>
      </c>
      <c r="E3168" s="13">
        <v>6309.5766601599998</v>
      </c>
      <c r="F3168" s="13">
        <v>54450.2734375</v>
      </c>
      <c r="G3168" s="13">
        <v>48140.6967773</v>
      </c>
      <c r="H3168" s="13">
        <v>10154.2404243</v>
      </c>
      <c r="I3168" s="13">
        <v>11240.463531400001</v>
      </c>
      <c r="J3168" s="1">
        <v>183</v>
      </c>
      <c r="K3168" s="1">
        <v>2020</v>
      </c>
      <c r="L3168" s="2">
        <v>44013</v>
      </c>
      <c r="N3168" t="e">
        <f>IF(VLOOKUP(A3168, NHDWaterbody_resolvable_inDWSA!$A$1:$B$165,2,FALSE)&gt;0,"Yes","No")</f>
        <v>#N/A</v>
      </c>
    </row>
    <row r="3169" spans="1:14" x14ac:dyDescent="0.25">
      <c r="A3169" s="1" t="s">
        <v>30</v>
      </c>
      <c r="B3169" s="1">
        <v>477</v>
      </c>
      <c r="C3169" s="1">
        <v>42930000</v>
      </c>
      <c r="E3169" s="13">
        <v>6309.5766601599998</v>
      </c>
      <c r="F3169" s="13">
        <v>277971.46875</v>
      </c>
      <c r="G3169" s="13">
        <v>271661.89208999998</v>
      </c>
      <c r="H3169" s="13">
        <v>8249.2444200800001</v>
      </c>
      <c r="I3169" s="13">
        <v>21431.909276999999</v>
      </c>
      <c r="J3169" s="1">
        <v>183</v>
      </c>
      <c r="K3169" s="1">
        <v>2020</v>
      </c>
      <c r="L3169" s="2">
        <v>44013</v>
      </c>
      <c r="N3169" t="e">
        <f>IF(VLOOKUP(A3169, NHDWaterbody_resolvable_inDWSA!$A$1:$B$165,2,FALSE)&gt;0,"Yes","No")</f>
        <v>#N/A</v>
      </c>
    </row>
    <row r="3170" spans="1:14" x14ac:dyDescent="0.25">
      <c r="A3170" s="1" t="s">
        <v>55</v>
      </c>
      <c r="B3170" s="1">
        <v>2</v>
      </c>
      <c r="C3170" s="1">
        <v>180000</v>
      </c>
      <c r="E3170" s="13">
        <v>6309.5766601599998</v>
      </c>
      <c r="F3170" s="13">
        <v>6309.5766601599998</v>
      </c>
      <c r="G3170" s="13">
        <v>0</v>
      </c>
      <c r="H3170" s="13">
        <v>6309.5766601599998</v>
      </c>
      <c r="I3170" s="13">
        <v>0</v>
      </c>
      <c r="J3170" s="1">
        <v>183</v>
      </c>
      <c r="K3170" s="1">
        <v>2020</v>
      </c>
      <c r="L3170" s="2">
        <v>44013</v>
      </c>
      <c r="N3170" t="e">
        <f>IF(VLOOKUP(A3170, NHDWaterbody_resolvable_inDWSA!$A$1:$B$165,2,FALSE)&gt;0,"Yes","No")</f>
        <v>#N/A</v>
      </c>
    </row>
    <row r="3171" spans="1:14" x14ac:dyDescent="0.25">
      <c r="A3171" s="1" t="s">
        <v>38</v>
      </c>
      <c r="B3171" s="1">
        <v>116</v>
      </c>
      <c r="C3171" s="1">
        <v>10440000</v>
      </c>
      <c r="E3171" s="13">
        <v>6309.5766601599998</v>
      </c>
      <c r="F3171" s="13">
        <v>6309.5766601599998</v>
      </c>
      <c r="G3171" s="13">
        <v>0</v>
      </c>
      <c r="H3171" s="13">
        <v>6309.5766601599998</v>
      </c>
      <c r="I3171" s="13">
        <v>0</v>
      </c>
      <c r="J3171" s="1">
        <v>183</v>
      </c>
      <c r="K3171" s="1">
        <v>2020</v>
      </c>
      <c r="L3171" s="2">
        <v>44013</v>
      </c>
      <c r="N3171" t="e">
        <f>IF(VLOOKUP(A3171, NHDWaterbody_resolvable_inDWSA!$A$1:$B$165,2,FALSE)&gt;0,"Yes","No")</f>
        <v>#N/A</v>
      </c>
    </row>
    <row r="3172" spans="1:14" x14ac:dyDescent="0.25">
      <c r="A3172" s="1" t="s">
        <v>28</v>
      </c>
      <c r="B3172" s="1">
        <v>40</v>
      </c>
      <c r="C3172" s="1">
        <v>3600000</v>
      </c>
      <c r="E3172" s="13">
        <v>6309.5766601599998</v>
      </c>
      <c r="F3172" s="13">
        <v>6309.5766601599998</v>
      </c>
      <c r="G3172" s="13">
        <v>0</v>
      </c>
      <c r="H3172" s="13">
        <v>6309.5766601599998</v>
      </c>
      <c r="I3172" s="13">
        <v>0</v>
      </c>
      <c r="J3172" s="1">
        <v>183</v>
      </c>
      <c r="K3172" s="1">
        <v>2020</v>
      </c>
      <c r="L3172" s="2">
        <v>44013</v>
      </c>
      <c r="N3172" t="str">
        <f>IF(VLOOKUP(A3172, NHDWaterbody_resolvable_inDWSA!$A$1:$B$165,2,FALSE)&gt;0,"Yes","No")</f>
        <v>Yes</v>
      </c>
    </row>
    <row r="3173" spans="1:14" x14ac:dyDescent="0.25">
      <c r="A3173" s="1" t="s">
        <v>39</v>
      </c>
      <c r="B3173" s="1">
        <v>33</v>
      </c>
      <c r="C3173" s="1">
        <v>2970000</v>
      </c>
      <c r="E3173" s="13">
        <v>6309.5766601599998</v>
      </c>
      <c r="F3173" s="13">
        <v>6309.5766601599998</v>
      </c>
      <c r="G3173" s="13">
        <v>0</v>
      </c>
      <c r="H3173" s="13">
        <v>6309.5766601599998</v>
      </c>
      <c r="I3173" s="13">
        <v>0</v>
      </c>
      <c r="J3173" s="1">
        <v>183</v>
      </c>
      <c r="K3173" s="1">
        <v>2020</v>
      </c>
      <c r="L3173" s="2">
        <v>44013</v>
      </c>
      <c r="N3173" t="e">
        <f>IF(VLOOKUP(A3173, NHDWaterbody_resolvable_inDWSA!$A$1:$B$165,2,FALSE)&gt;0,"Yes","No")</f>
        <v>#N/A</v>
      </c>
    </row>
    <row r="3174" spans="1:14" x14ac:dyDescent="0.25">
      <c r="A3174" s="1" t="s">
        <v>42</v>
      </c>
      <c r="B3174" s="1">
        <v>10</v>
      </c>
      <c r="C3174" s="1">
        <v>900000</v>
      </c>
      <c r="E3174" s="13">
        <v>6309.5766601599998</v>
      </c>
      <c r="F3174" s="13">
        <v>6309.5766601599998</v>
      </c>
      <c r="G3174" s="13">
        <v>0</v>
      </c>
      <c r="H3174" s="13">
        <v>6309.5766601599998</v>
      </c>
      <c r="I3174" s="13">
        <v>0</v>
      </c>
      <c r="J3174" s="1">
        <v>183</v>
      </c>
      <c r="K3174" s="1">
        <v>2020</v>
      </c>
      <c r="L3174" s="2">
        <v>44013</v>
      </c>
      <c r="N3174" t="str">
        <f>IF(VLOOKUP(A3174, NHDWaterbody_resolvable_inDWSA!$A$1:$B$165,2,FALSE)&gt;0,"Yes","No")</f>
        <v>Yes</v>
      </c>
    </row>
    <row r="3175" spans="1:14" x14ac:dyDescent="0.25">
      <c r="A3175" s="1" t="s">
        <v>25</v>
      </c>
      <c r="B3175" s="1">
        <v>6</v>
      </c>
      <c r="C3175" s="1">
        <v>540000</v>
      </c>
      <c r="E3175" s="13">
        <v>6309.5766601599998</v>
      </c>
      <c r="F3175" s="13">
        <v>6309.5766601599998</v>
      </c>
      <c r="G3175" s="13">
        <v>0</v>
      </c>
      <c r="H3175" s="13">
        <v>6309.5766601599998</v>
      </c>
      <c r="I3175" s="13">
        <v>0</v>
      </c>
      <c r="J3175" s="1">
        <v>183</v>
      </c>
      <c r="K3175" s="1">
        <v>2020</v>
      </c>
      <c r="L3175" s="2">
        <v>44013</v>
      </c>
      <c r="N3175" t="e">
        <f>IF(VLOOKUP(A3175, NHDWaterbody_resolvable_inDWSA!$A$1:$B$165,2,FALSE)&gt;0,"Yes","No")</f>
        <v>#N/A</v>
      </c>
    </row>
    <row r="3176" spans="1:14" x14ac:dyDescent="0.25">
      <c r="A3176" s="1" t="s">
        <v>44</v>
      </c>
      <c r="B3176" s="1">
        <v>53</v>
      </c>
      <c r="C3176" s="1">
        <v>4770000</v>
      </c>
      <c r="E3176" s="13">
        <v>6309.5766601599998</v>
      </c>
      <c r="F3176" s="13">
        <v>6309.5766601599998</v>
      </c>
      <c r="G3176" s="13">
        <v>0</v>
      </c>
      <c r="H3176" s="13">
        <v>6309.5766601599998</v>
      </c>
      <c r="I3176" s="13">
        <v>0</v>
      </c>
      <c r="J3176" s="1">
        <v>183</v>
      </c>
      <c r="K3176" s="1">
        <v>2020</v>
      </c>
      <c r="L3176" s="2">
        <v>44013</v>
      </c>
      <c r="N3176" t="str">
        <f>IF(VLOOKUP(A3176, NHDWaterbody_resolvable_inDWSA!$A$1:$B$165,2,FALSE)&gt;0,"Yes","No")</f>
        <v>Yes</v>
      </c>
    </row>
    <row r="3177" spans="1:14" x14ac:dyDescent="0.25">
      <c r="A3177" s="1" t="s">
        <v>37</v>
      </c>
      <c r="B3177" s="1">
        <v>113</v>
      </c>
      <c r="C3177" s="1">
        <v>10170000</v>
      </c>
      <c r="E3177" s="13">
        <v>6309.5766601599998</v>
      </c>
      <c r="F3177" s="13">
        <v>6309.5766601599998</v>
      </c>
      <c r="G3177" s="13">
        <v>0</v>
      </c>
      <c r="H3177" s="13">
        <v>6309.5766601599998</v>
      </c>
      <c r="I3177" s="13">
        <v>0</v>
      </c>
      <c r="J3177" s="1">
        <v>183</v>
      </c>
      <c r="K3177" s="1">
        <v>2020</v>
      </c>
      <c r="L3177" s="2">
        <v>44013</v>
      </c>
      <c r="N3177" t="e">
        <f>IF(VLOOKUP(A3177, NHDWaterbody_resolvable_inDWSA!$A$1:$B$165,2,FALSE)&gt;0,"Yes","No")</f>
        <v>#N/A</v>
      </c>
    </row>
    <row r="3178" spans="1:14" x14ac:dyDescent="0.25">
      <c r="A3178" s="1" t="s">
        <v>52</v>
      </c>
      <c r="B3178" s="1">
        <v>18</v>
      </c>
      <c r="C3178" s="1">
        <v>1620000</v>
      </c>
      <c r="E3178" s="13">
        <v>6309.5766601599998</v>
      </c>
      <c r="F3178" s="13">
        <v>6309.5766601599998</v>
      </c>
      <c r="G3178" s="13">
        <v>0</v>
      </c>
      <c r="H3178" s="13">
        <v>6309.5766601599998</v>
      </c>
      <c r="I3178" s="13">
        <v>0</v>
      </c>
      <c r="J3178" s="1">
        <v>183</v>
      </c>
      <c r="K3178" s="1">
        <v>2020</v>
      </c>
      <c r="L3178" s="2">
        <v>44013</v>
      </c>
      <c r="N3178" t="e">
        <f>IF(VLOOKUP(A3178, NHDWaterbody_resolvable_inDWSA!$A$1:$B$165,2,FALSE)&gt;0,"Yes","No")</f>
        <v>#N/A</v>
      </c>
    </row>
    <row r="3179" spans="1:14" x14ac:dyDescent="0.25">
      <c r="A3179" s="1" t="s">
        <v>43</v>
      </c>
      <c r="B3179" s="1">
        <v>7</v>
      </c>
      <c r="C3179" s="1">
        <v>630000</v>
      </c>
      <c r="E3179" s="13">
        <v>6309.5766601599998</v>
      </c>
      <c r="F3179" s="13">
        <v>6309.5766601599998</v>
      </c>
      <c r="G3179" s="13">
        <v>0</v>
      </c>
      <c r="H3179" s="13">
        <v>6309.5766601599998</v>
      </c>
      <c r="I3179" s="13">
        <v>0</v>
      </c>
      <c r="J3179" s="1">
        <v>183</v>
      </c>
      <c r="K3179" s="1">
        <v>2020</v>
      </c>
      <c r="L3179" s="2">
        <v>44013</v>
      </c>
      <c r="N3179" t="e">
        <f>IF(VLOOKUP(A3179, NHDWaterbody_resolvable_inDWSA!$A$1:$B$165,2,FALSE)&gt;0,"Yes","No")</f>
        <v>#N/A</v>
      </c>
    </row>
    <row r="3180" spans="1:14" x14ac:dyDescent="0.25">
      <c r="A3180" s="1" t="s">
        <v>33</v>
      </c>
      <c r="B3180" s="1">
        <v>152</v>
      </c>
      <c r="C3180" s="1">
        <v>13680000</v>
      </c>
      <c r="E3180" s="13">
        <v>6309.5766601599998</v>
      </c>
      <c r="F3180" s="13">
        <v>6309.5766601599998</v>
      </c>
      <c r="G3180" s="13">
        <v>0</v>
      </c>
      <c r="H3180" s="13">
        <v>6309.5766601599998</v>
      </c>
      <c r="I3180" s="13">
        <v>0</v>
      </c>
      <c r="J3180" s="1">
        <v>183</v>
      </c>
      <c r="K3180" s="1">
        <v>2020</v>
      </c>
      <c r="L3180" s="2">
        <v>44013</v>
      </c>
      <c r="N3180" t="str">
        <f>IF(VLOOKUP(A3180, NHDWaterbody_resolvable_inDWSA!$A$1:$B$165,2,FALSE)&gt;0,"Yes","No")</f>
        <v>Yes</v>
      </c>
    </row>
    <row r="3181" spans="1:14" x14ac:dyDescent="0.25">
      <c r="A3181" s="1" t="s">
        <v>32</v>
      </c>
      <c r="B3181" s="1">
        <v>142</v>
      </c>
      <c r="C3181" s="1">
        <v>12780000</v>
      </c>
      <c r="E3181" s="13">
        <v>6309.5766601599998</v>
      </c>
      <c r="F3181" s="13">
        <v>6309.5766601599998</v>
      </c>
      <c r="G3181" s="13">
        <v>0</v>
      </c>
      <c r="H3181" s="13">
        <v>6309.5766601599998</v>
      </c>
      <c r="I3181" s="13">
        <v>0</v>
      </c>
      <c r="J3181" s="1">
        <v>183</v>
      </c>
      <c r="K3181" s="1">
        <v>2020</v>
      </c>
      <c r="L3181" s="2">
        <v>44013</v>
      </c>
      <c r="N3181" t="e">
        <f>IF(VLOOKUP(A3181, NHDWaterbody_resolvable_inDWSA!$A$1:$B$165,2,FALSE)&gt;0,"Yes","No")</f>
        <v>#N/A</v>
      </c>
    </row>
    <row r="3182" spans="1:14" x14ac:dyDescent="0.25">
      <c r="A3182" s="1" t="s">
        <v>13</v>
      </c>
      <c r="B3182" s="1">
        <v>28</v>
      </c>
      <c r="C3182" s="1">
        <v>2520000</v>
      </c>
      <c r="E3182" s="13">
        <v>46131.7851563</v>
      </c>
      <c r="F3182" s="13">
        <v>6137621.5</v>
      </c>
      <c r="G3182" s="13">
        <v>6091489.7148399996</v>
      </c>
      <c r="H3182" s="13">
        <v>3265592.11956</v>
      </c>
      <c r="I3182" s="13">
        <v>1610146.9560799999</v>
      </c>
      <c r="J3182" s="1">
        <v>182</v>
      </c>
      <c r="K3182" s="1">
        <v>2020</v>
      </c>
      <c r="L3182" s="2">
        <v>44012</v>
      </c>
      <c r="N3182" t="e">
        <f>IF(VLOOKUP(A3182, NHDWaterbody_resolvable_inDWSA!$A$1:$B$165,2,FALSE)&gt;0,"Yes","No")</f>
        <v>#N/A</v>
      </c>
    </row>
    <row r="3183" spans="1:14" x14ac:dyDescent="0.25">
      <c r="A3183" s="1" t="s">
        <v>20</v>
      </c>
      <c r="B3183" s="1">
        <v>2610</v>
      </c>
      <c r="C3183" s="1">
        <v>234900000</v>
      </c>
      <c r="E3183" s="13">
        <v>6309.5766601599998</v>
      </c>
      <c r="F3183" s="13">
        <v>4055088</v>
      </c>
      <c r="G3183" s="13">
        <v>4048778.4233400002</v>
      </c>
      <c r="H3183" s="13">
        <v>1850557.5363</v>
      </c>
      <c r="I3183" s="13">
        <v>496337.16290499998</v>
      </c>
      <c r="J3183" s="1">
        <v>182</v>
      </c>
      <c r="K3183" s="1">
        <v>2020</v>
      </c>
      <c r="L3183" s="2">
        <v>44012</v>
      </c>
      <c r="N3183" s="12" t="e">
        <f>IF(VLOOKUP(A3183, NHDWaterbody_resolvable_inDWSA!$A$1:$B$165,2,FALSE)&gt;0,"Yes","No")</f>
        <v>#N/A</v>
      </c>
    </row>
    <row r="3184" spans="1:14" x14ac:dyDescent="0.25">
      <c r="A3184" s="1" t="s">
        <v>18</v>
      </c>
      <c r="B3184" s="1">
        <v>824</v>
      </c>
      <c r="C3184" s="1">
        <v>74160000</v>
      </c>
      <c r="E3184" s="13">
        <v>6309.5766601599998</v>
      </c>
      <c r="F3184" s="13">
        <v>2208005.25</v>
      </c>
      <c r="G3184" s="13">
        <v>2201695.6733400002</v>
      </c>
      <c r="H3184" s="13">
        <v>889651.85542100004</v>
      </c>
      <c r="I3184" s="13">
        <v>551760.17070100002</v>
      </c>
      <c r="J3184" s="1">
        <v>182</v>
      </c>
      <c r="K3184" s="1">
        <v>2020</v>
      </c>
      <c r="L3184" s="2">
        <v>44012</v>
      </c>
      <c r="N3184" t="e">
        <f>IF(VLOOKUP(A3184, NHDWaterbody_resolvable_inDWSA!$A$1:$B$165,2,FALSE)&gt;0,"Yes","No")</f>
        <v>#N/A</v>
      </c>
    </row>
    <row r="3185" spans="1:14" x14ac:dyDescent="0.25">
      <c r="A3185" s="1" t="s">
        <v>21</v>
      </c>
      <c r="B3185" s="1">
        <v>909</v>
      </c>
      <c r="C3185" s="1">
        <v>81810000</v>
      </c>
      <c r="E3185" s="13">
        <v>6309.5766601599998</v>
      </c>
      <c r="F3185" s="13">
        <v>4405552</v>
      </c>
      <c r="G3185" s="13">
        <v>4399242.4233400002</v>
      </c>
      <c r="H3185" s="13">
        <v>741572.39338999998</v>
      </c>
      <c r="I3185" s="13">
        <v>717766.57883899997</v>
      </c>
      <c r="J3185" s="1">
        <v>182</v>
      </c>
      <c r="K3185" s="1">
        <v>2020</v>
      </c>
      <c r="L3185" s="2">
        <v>44012</v>
      </c>
      <c r="N3185" t="e">
        <f>IF(VLOOKUP(A3185, NHDWaterbody_resolvable_inDWSA!$A$1:$B$165,2,FALSE)&gt;0,"Yes","No")</f>
        <v>#N/A</v>
      </c>
    </row>
    <row r="3186" spans="1:14" x14ac:dyDescent="0.25">
      <c r="A3186" s="1" t="s">
        <v>23</v>
      </c>
      <c r="B3186" s="1">
        <v>127</v>
      </c>
      <c r="C3186" s="1">
        <v>11430000</v>
      </c>
      <c r="E3186" s="13">
        <v>6309.5766601599998</v>
      </c>
      <c r="F3186" s="13">
        <v>772681.0625</v>
      </c>
      <c r="G3186" s="13">
        <v>766371.48583999998</v>
      </c>
      <c r="H3186" s="13">
        <v>402662.40330100001</v>
      </c>
      <c r="I3186" s="13">
        <v>175917.64863499999</v>
      </c>
      <c r="J3186" s="1">
        <v>182</v>
      </c>
      <c r="K3186" s="1">
        <v>2020</v>
      </c>
      <c r="L3186" s="2">
        <v>44012</v>
      </c>
      <c r="N3186" t="e">
        <f>IF(VLOOKUP(A3186, NHDWaterbody_resolvable_inDWSA!$A$1:$B$165,2,FALSE)&gt;0,"Yes","No")</f>
        <v>#N/A</v>
      </c>
    </row>
    <row r="3187" spans="1:14" x14ac:dyDescent="0.25">
      <c r="A3187" s="1" t="s">
        <v>31</v>
      </c>
      <c r="B3187" s="1">
        <v>60</v>
      </c>
      <c r="C3187" s="1">
        <v>5400000</v>
      </c>
      <c r="E3187" s="13">
        <v>6309.5766601599998</v>
      </c>
      <c r="F3187" s="13">
        <v>839460.4375</v>
      </c>
      <c r="G3187" s="13">
        <v>833150.86083999998</v>
      </c>
      <c r="H3187" s="13">
        <v>260094.00716099999</v>
      </c>
      <c r="I3187" s="13">
        <v>339859.88483599998</v>
      </c>
      <c r="J3187" s="1">
        <v>182</v>
      </c>
      <c r="K3187" s="1">
        <v>2020</v>
      </c>
      <c r="L3187" s="2">
        <v>44012</v>
      </c>
      <c r="N3187" t="e">
        <f>IF(VLOOKUP(A3187, NHDWaterbody_resolvable_inDWSA!$A$1:$B$165,2,FALSE)&gt;0,"Yes","No")</f>
        <v>#N/A</v>
      </c>
    </row>
    <row r="3188" spans="1:14" x14ac:dyDescent="0.25">
      <c r="A3188" s="1" t="s">
        <v>34</v>
      </c>
      <c r="B3188" s="1">
        <v>31</v>
      </c>
      <c r="C3188" s="1">
        <v>2790000</v>
      </c>
      <c r="E3188" s="13">
        <v>23120.6640625</v>
      </c>
      <c r="F3188" s="13">
        <v>772681.0625</v>
      </c>
      <c r="G3188" s="13">
        <v>749560.398438</v>
      </c>
      <c r="H3188" s="13">
        <v>253266.625504</v>
      </c>
      <c r="I3188" s="13">
        <v>188141.85800199999</v>
      </c>
      <c r="J3188" s="1">
        <v>182</v>
      </c>
      <c r="K3188" s="1">
        <v>2020</v>
      </c>
      <c r="L3188" s="2">
        <v>44012</v>
      </c>
      <c r="N3188" t="str">
        <f>IF(VLOOKUP(A3188, NHDWaterbody_resolvable_inDWSA!$A$1:$B$165,2,FALSE)&gt;0,"Yes","No")</f>
        <v>Yes</v>
      </c>
    </row>
    <row r="3189" spans="1:14" x14ac:dyDescent="0.25">
      <c r="A3189" s="1" t="s">
        <v>17</v>
      </c>
      <c r="B3189" s="1">
        <v>116</v>
      </c>
      <c r="C3189" s="1">
        <v>10440000</v>
      </c>
      <c r="E3189" s="13">
        <v>6309.5766601599998</v>
      </c>
      <c r="F3189" s="13">
        <v>376704</v>
      </c>
      <c r="G3189" s="13">
        <v>370394.42333999998</v>
      </c>
      <c r="H3189" s="13">
        <v>153125.546458</v>
      </c>
      <c r="I3189" s="13">
        <v>85720.306195600002</v>
      </c>
      <c r="J3189" s="1">
        <v>182</v>
      </c>
      <c r="K3189" s="1">
        <v>2020</v>
      </c>
      <c r="L3189" s="2">
        <v>44012</v>
      </c>
      <c r="N3189" t="e">
        <f>IF(VLOOKUP(A3189, NHDWaterbody_resolvable_inDWSA!$A$1:$B$165,2,FALSE)&gt;0,"Yes","No")</f>
        <v>#N/A</v>
      </c>
    </row>
    <row r="3190" spans="1:14" x14ac:dyDescent="0.25">
      <c r="A3190" s="1" t="s">
        <v>47</v>
      </c>
      <c r="B3190" s="1">
        <v>15</v>
      </c>
      <c r="C3190" s="1">
        <v>1350000</v>
      </c>
      <c r="E3190" s="13">
        <v>6309.5766601599998</v>
      </c>
      <c r="F3190" s="13">
        <v>510505.21875</v>
      </c>
      <c r="G3190" s="13">
        <v>504195.64208999998</v>
      </c>
      <c r="H3190" s="13">
        <v>91209.280078099997</v>
      </c>
      <c r="I3190" s="13">
        <v>172774.68689700001</v>
      </c>
      <c r="J3190" s="1">
        <v>182</v>
      </c>
      <c r="K3190" s="1">
        <v>2020</v>
      </c>
      <c r="L3190" s="2">
        <v>44012</v>
      </c>
      <c r="N3190" t="e">
        <f>IF(VLOOKUP(A3190, NHDWaterbody_resolvable_inDWSA!$A$1:$B$165,2,FALSE)&gt;0,"Yes","No")</f>
        <v>#N/A</v>
      </c>
    </row>
    <row r="3191" spans="1:14" x14ac:dyDescent="0.25">
      <c r="A3191" s="1" t="s">
        <v>22</v>
      </c>
      <c r="B3191" s="1">
        <v>55</v>
      </c>
      <c r="C3191" s="1">
        <v>4950000</v>
      </c>
      <c r="E3191" s="13">
        <v>6309.5766601599998</v>
      </c>
      <c r="F3191" s="13">
        <v>432513.96875</v>
      </c>
      <c r="G3191" s="13">
        <v>426204.39208999998</v>
      </c>
      <c r="H3191" s="13">
        <v>66526.575967700002</v>
      </c>
      <c r="I3191" s="13">
        <v>118158.73403399999</v>
      </c>
      <c r="J3191" s="1">
        <v>182</v>
      </c>
      <c r="K3191" s="1">
        <v>2020</v>
      </c>
      <c r="L3191" s="2">
        <v>44012</v>
      </c>
      <c r="N3191" t="e">
        <f>IF(VLOOKUP(A3191, NHDWaterbody_resolvable_inDWSA!$A$1:$B$165,2,FALSE)&gt;0,"Yes","No")</f>
        <v>#N/A</v>
      </c>
    </row>
    <row r="3192" spans="1:14" x14ac:dyDescent="0.25">
      <c r="A3192" s="1" t="s">
        <v>36</v>
      </c>
      <c r="B3192" s="1">
        <v>108</v>
      </c>
      <c r="C3192" s="1">
        <v>9720000</v>
      </c>
      <c r="E3192" s="13">
        <v>6309.5766601599998</v>
      </c>
      <c r="F3192" s="13">
        <v>691831.1875</v>
      </c>
      <c r="G3192" s="13">
        <v>685521.61083999998</v>
      </c>
      <c r="H3192" s="13">
        <v>56897.562676299996</v>
      </c>
      <c r="I3192" s="13">
        <v>144955.69058200001</v>
      </c>
      <c r="J3192" s="1">
        <v>182</v>
      </c>
      <c r="K3192" s="1">
        <v>2020</v>
      </c>
      <c r="L3192" s="2">
        <v>44012</v>
      </c>
      <c r="N3192" t="e">
        <f>IF(VLOOKUP(A3192, NHDWaterbody_resolvable_inDWSA!$A$1:$B$165,2,FALSE)&gt;0,"Yes","No")</f>
        <v>#N/A</v>
      </c>
    </row>
    <row r="3193" spans="1:14" x14ac:dyDescent="0.25">
      <c r="A3193" s="1" t="s">
        <v>14</v>
      </c>
      <c r="B3193" s="1">
        <v>74</v>
      </c>
      <c r="C3193" s="1">
        <v>6660000</v>
      </c>
      <c r="E3193" s="13">
        <v>6309.5766601599998</v>
      </c>
      <c r="F3193" s="13">
        <v>912011.4375</v>
      </c>
      <c r="G3193" s="13">
        <v>905701.86083999998</v>
      </c>
      <c r="H3193" s="13">
        <v>51478.507225200003</v>
      </c>
      <c r="I3193" s="13">
        <v>142610.49305399999</v>
      </c>
      <c r="J3193" s="1">
        <v>182</v>
      </c>
      <c r="K3193" s="1">
        <v>2020</v>
      </c>
      <c r="L3193" s="2">
        <v>44012</v>
      </c>
      <c r="N3193" t="e">
        <f>IF(VLOOKUP(A3193, NHDWaterbody_resolvable_inDWSA!$A$1:$B$165,2,FALSE)&gt;0,"Yes","No")</f>
        <v>#N/A</v>
      </c>
    </row>
    <row r="3194" spans="1:14" x14ac:dyDescent="0.25">
      <c r="A3194" s="1" t="s">
        <v>15</v>
      </c>
      <c r="B3194" s="1">
        <v>1318</v>
      </c>
      <c r="C3194" s="1">
        <v>118620000</v>
      </c>
      <c r="E3194" s="13">
        <v>6309.5766601599998</v>
      </c>
      <c r="F3194" s="13">
        <v>794328.375</v>
      </c>
      <c r="G3194" s="13">
        <v>788018.79833999998</v>
      </c>
      <c r="H3194" s="13">
        <v>45743.582586600001</v>
      </c>
      <c r="I3194" s="13">
        <v>127993.613705</v>
      </c>
      <c r="J3194" s="1">
        <v>182</v>
      </c>
      <c r="K3194" s="1">
        <v>2020</v>
      </c>
      <c r="L3194" s="2">
        <v>44012</v>
      </c>
      <c r="N3194" t="e">
        <f>IF(VLOOKUP(A3194, NHDWaterbody_resolvable_inDWSA!$A$1:$B$165,2,FALSE)&gt;0,"Yes","No")</f>
        <v>#N/A</v>
      </c>
    </row>
    <row r="3195" spans="1:14" x14ac:dyDescent="0.25">
      <c r="A3195" s="1" t="s">
        <v>27</v>
      </c>
      <c r="B3195" s="1">
        <v>182</v>
      </c>
      <c r="C3195" s="1">
        <v>16380000</v>
      </c>
      <c r="E3195" s="13">
        <v>6309.5766601599998</v>
      </c>
      <c r="F3195" s="13">
        <v>510505.21875</v>
      </c>
      <c r="G3195" s="13">
        <v>504195.64208999998</v>
      </c>
      <c r="H3195" s="13">
        <v>37102.449792899999</v>
      </c>
      <c r="I3195" s="13">
        <v>102718.249236</v>
      </c>
      <c r="J3195" s="1">
        <v>182</v>
      </c>
      <c r="K3195" s="1">
        <v>2020</v>
      </c>
      <c r="L3195" s="2">
        <v>44012</v>
      </c>
      <c r="N3195" t="e">
        <f>IF(VLOOKUP(A3195, NHDWaterbody_resolvable_inDWSA!$A$1:$B$165,2,FALSE)&gt;0,"Yes","No")</f>
        <v>#N/A</v>
      </c>
    </row>
    <row r="3196" spans="1:14" x14ac:dyDescent="0.25">
      <c r="A3196" s="1" t="s">
        <v>19</v>
      </c>
      <c r="B3196" s="1">
        <v>19</v>
      </c>
      <c r="C3196" s="1">
        <v>1710000</v>
      </c>
      <c r="E3196" s="13">
        <v>6309.5766601599998</v>
      </c>
      <c r="F3196" s="13">
        <v>194088.640625</v>
      </c>
      <c r="G3196" s="13">
        <v>187779.06396500001</v>
      </c>
      <c r="H3196" s="13">
        <v>19579.6621094</v>
      </c>
      <c r="I3196" s="13">
        <v>43006.006707499997</v>
      </c>
      <c r="J3196" s="1">
        <v>182</v>
      </c>
      <c r="K3196" s="1">
        <v>2020</v>
      </c>
      <c r="L3196" s="2">
        <v>44012</v>
      </c>
      <c r="N3196" t="e">
        <f>IF(VLOOKUP(A3196, NHDWaterbody_resolvable_inDWSA!$A$1:$B$165,2,FALSE)&gt;0,"Yes","No")</f>
        <v>#N/A</v>
      </c>
    </row>
    <row r="3197" spans="1:14" x14ac:dyDescent="0.25">
      <c r="A3197" s="1" t="s">
        <v>26</v>
      </c>
      <c r="B3197" s="1">
        <v>211</v>
      </c>
      <c r="C3197" s="1">
        <v>18990000</v>
      </c>
      <c r="E3197" s="13">
        <v>6309.5766601599998</v>
      </c>
      <c r="F3197" s="13">
        <v>210862.984375</v>
      </c>
      <c r="G3197" s="13">
        <v>204553.40771500001</v>
      </c>
      <c r="H3197" s="13">
        <v>8878.37588168</v>
      </c>
      <c r="I3197" s="13">
        <v>19471.149728100001</v>
      </c>
      <c r="J3197" s="1">
        <v>182</v>
      </c>
      <c r="K3197" s="1">
        <v>2020</v>
      </c>
      <c r="L3197" s="2">
        <v>44012</v>
      </c>
      <c r="N3197" t="e">
        <f>IF(VLOOKUP(A3197, NHDWaterbody_resolvable_inDWSA!$A$1:$B$165,2,FALSE)&gt;0,"Yes","No")</f>
        <v>#N/A</v>
      </c>
    </row>
    <row r="3198" spans="1:14" x14ac:dyDescent="0.25">
      <c r="A3198" s="1" t="s">
        <v>29</v>
      </c>
      <c r="B3198" s="1">
        <v>6</v>
      </c>
      <c r="C3198" s="1">
        <v>540000</v>
      </c>
      <c r="E3198" s="13">
        <v>6309.5766601599998</v>
      </c>
      <c r="F3198" s="13">
        <v>6309.5766601599998</v>
      </c>
      <c r="G3198" s="13">
        <v>0</v>
      </c>
      <c r="H3198" s="13">
        <v>6309.5766601599998</v>
      </c>
      <c r="I3198" s="13">
        <v>0</v>
      </c>
      <c r="J3198" s="1">
        <v>182</v>
      </c>
      <c r="K3198" s="1">
        <v>2020</v>
      </c>
      <c r="L3198" s="2">
        <v>44012</v>
      </c>
      <c r="N3198" t="e">
        <f>IF(VLOOKUP(A3198, NHDWaterbody_resolvable_inDWSA!$A$1:$B$165,2,FALSE)&gt;0,"Yes","No")</f>
        <v>#N/A</v>
      </c>
    </row>
    <row r="3199" spans="1:14" x14ac:dyDescent="0.25">
      <c r="A3199" s="1" t="s">
        <v>38</v>
      </c>
      <c r="B3199" s="1">
        <v>97</v>
      </c>
      <c r="C3199" s="1">
        <v>8730000</v>
      </c>
      <c r="E3199" s="13">
        <v>6309.5766601599998</v>
      </c>
      <c r="F3199" s="13">
        <v>6309.5766601599998</v>
      </c>
      <c r="G3199" s="13">
        <v>0</v>
      </c>
      <c r="H3199" s="13">
        <v>6309.5766601599998</v>
      </c>
      <c r="I3199" s="13">
        <v>0</v>
      </c>
      <c r="J3199" s="1">
        <v>182</v>
      </c>
      <c r="K3199" s="1">
        <v>2020</v>
      </c>
      <c r="L3199" s="2">
        <v>44012</v>
      </c>
      <c r="N3199" t="e">
        <f>IF(VLOOKUP(A3199, NHDWaterbody_resolvable_inDWSA!$A$1:$B$165,2,FALSE)&gt;0,"Yes","No")</f>
        <v>#N/A</v>
      </c>
    </row>
    <row r="3200" spans="1:14" x14ac:dyDescent="0.25">
      <c r="A3200" s="1" t="s">
        <v>30</v>
      </c>
      <c r="B3200" s="1">
        <v>566</v>
      </c>
      <c r="C3200" s="1">
        <v>50940000</v>
      </c>
      <c r="E3200" s="13">
        <v>6309.5766601599998</v>
      </c>
      <c r="F3200" s="13">
        <v>6309.5766601599998</v>
      </c>
      <c r="G3200" s="13">
        <v>0</v>
      </c>
      <c r="H3200" s="13">
        <v>6309.5766601599998</v>
      </c>
      <c r="I3200" s="13">
        <v>4.9257580278399995E-4</v>
      </c>
      <c r="J3200" s="1">
        <v>182</v>
      </c>
      <c r="K3200" s="1">
        <v>2020</v>
      </c>
      <c r="L3200" s="2">
        <v>44012</v>
      </c>
      <c r="N3200" t="e">
        <f>IF(VLOOKUP(A3200, NHDWaterbody_resolvable_inDWSA!$A$1:$B$165,2,FALSE)&gt;0,"Yes","No")</f>
        <v>#N/A</v>
      </c>
    </row>
    <row r="3201" spans="1:14" x14ac:dyDescent="0.25">
      <c r="A3201" s="1" t="s">
        <v>35</v>
      </c>
      <c r="B3201" s="1">
        <v>120</v>
      </c>
      <c r="C3201" s="1">
        <v>10800000</v>
      </c>
      <c r="E3201" s="13">
        <v>6309.5766601599998</v>
      </c>
      <c r="F3201" s="13">
        <v>6309.5766601599998</v>
      </c>
      <c r="G3201" s="13">
        <v>0</v>
      </c>
      <c r="H3201" s="13">
        <v>6309.5766601599998</v>
      </c>
      <c r="I3201" s="13">
        <v>0</v>
      </c>
      <c r="J3201" s="1">
        <v>182</v>
      </c>
      <c r="K3201" s="1">
        <v>2020</v>
      </c>
      <c r="L3201" s="2">
        <v>44012</v>
      </c>
      <c r="N3201" t="e">
        <f>IF(VLOOKUP(A3201, NHDWaterbody_resolvable_inDWSA!$A$1:$B$165,2,FALSE)&gt;0,"Yes","No")</f>
        <v>#N/A</v>
      </c>
    </row>
    <row r="3202" spans="1:14" x14ac:dyDescent="0.25">
      <c r="A3202" s="1" t="s">
        <v>28</v>
      </c>
      <c r="B3202" s="1">
        <v>114</v>
      </c>
      <c r="C3202" s="1">
        <v>10260000</v>
      </c>
      <c r="E3202" s="13">
        <v>6309.5766601599998</v>
      </c>
      <c r="F3202" s="13">
        <v>6309.5766601599998</v>
      </c>
      <c r="G3202" s="13">
        <v>0</v>
      </c>
      <c r="H3202" s="13">
        <v>6309.5766601599998</v>
      </c>
      <c r="I3202" s="13">
        <v>0</v>
      </c>
      <c r="J3202" s="1">
        <v>182</v>
      </c>
      <c r="K3202" s="1">
        <v>2020</v>
      </c>
      <c r="L3202" s="2">
        <v>44012</v>
      </c>
      <c r="N3202" t="str">
        <f>IF(VLOOKUP(A3202, NHDWaterbody_resolvable_inDWSA!$A$1:$B$165,2,FALSE)&gt;0,"Yes","No")</f>
        <v>Yes</v>
      </c>
    </row>
    <row r="3203" spans="1:14" x14ac:dyDescent="0.25">
      <c r="A3203" s="1" t="s">
        <v>39</v>
      </c>
      <c r="B3203" s="1">
        <v>36</v>
      </c>
      <c r="C3203" s="1">
        <v>3240000</v>
      </c>
      <c r="E3203" s="13">
        <v>6309.5766601599998</v>
      </c>
      <c r="F3203" s="13">
        <v>6309.5766601599998</v>
      </c>
      <c r="G3203" s="13">
        <v>0</v>
      </c>
      <c r="H3203" s="13">
        <v>6309.5766601599998</v>
      </c>
      <c r="I3203" s="13">
        <v>0</v>
      </c>
      <c r="J3203" s="1">
        <v>182</v>
      </c>
      <c r="K3203" s="1">
        <v>2020</v>
      </c>
      <c r="L3203" s="2">
        <v>44012</v>
      </c>
      <c r="N3203" t="e">
        <f>IF(VLOOKUP(A3203, NHDWaterbody_resolvable_inDWSA!$A$1:$B$165,2,FALSE)&gt;0,"Yes","No")</f>
        <v>#N/A</v>
      </c>
    </row>
    <row r="3204" spans="1:14" x14ac:dyDescent="0.25">
      <c r="A3204" s="1" t="s">
        <v>24</v>
      </c>
      <c r="B3204" s="1">
        <v>107</v>
      </c>
      <c r="C3204" s="1">
        <v>9630000</v>
      </c>
      <c r="E3204" s="13">
        <v>6309.5766601599998</v>
      </c>
      <c r="F3204" s="13">
        <v>6309.5766601599998</v>
      </c>
      <c r="G3204" s="13">
        <v>0</v>
      </c>
      <c r="H3204" s="13">
        <v>6309.5766601599998</v>
      </c>
      <c r="I3204" s="13">
        <v>0</v>
      </c>
      <c r="J3204" s="1">
        <v>182</v>
      </c>
      <c r="K3204" s="1">
        <v>2020</v>
      </c>
      <c r="L3204" s="2">
        <v>44012</v>
      </c>
      <c r="N3204" t="str">
        <f>IF(VLOOKUP(A3204, NHDWaterbody_resolvable_inDWSA!$A$1:$B$165,2,FALSE)&gt;0,"Yes","No")</f>
        <v>Yes</v>
      </c>
    </row>
    <row r="3205" spans="1:14" x14ac:dyDescent="0.25">
      <c r="A3205" s="1" t="s">
        <v>45</v>
      </c>
      <c r="B3205" s="1">
        <v>11</v>
      </c>
      <c r="C3205" s="1">
        <v>990000</v>
      </c>
      <c r="E3205" s="13">
        <v>6309.5766601599998</v>
      </c>
      <c r="F3205" s="13">
        <v>6309.5766601599998</v>
      </c>
      <c r="G3205" s="13">
        <v>0</v>
      </c>
      <c r="H3205" s="13">
        <v>6309.5766601599998</v>
      </c>
      <c r="I3205" s="13">
        <v>0</v>
      </c>
      <c r="J3205" s="1">
        <v>182</v>
      </c>
      <c r="K3205" s="1">
        <v>2020</v>
      </c>
      <c r="L3205" s="2">
        <v>44012</v>
      </c>
      <c r="N3205" t="str">
        <f>IF(VLOOKUP(A3205, NHDWaterbody_resolvable_inDWSA!$A$1:$B$165,2,FALSE)&gt;0,"Yes","No")</f>
        <v>Yes</v>
      </c>
    </row>
    <row r="3206" spans="1:14" x14ac:dyDescent="0.25">
      <c r="A3206" s="1" t="s">
        <v>53</v>
      </c>
      <c r="B3206" s="1">
        <v>4</v>
      </c>
      <c r="C3206" s="1">
        <v>360000</v>
      </c>
      <c r="E3206" s="13">
        <v>6309.5766601599998</v>
      </c>
      <c r="F3206" s="13">
        <v>6309.5766601599998</v>
      </c>
      <c r="G3206" s="13">
        <v>0</v>
      </c>
      <c r="H3206" s="13">
        <v>6309.5766601599998</v>
      </c>
      <c r="I3206" s="13">
        <v>0</v>
      </c>
      <c r="J3206" s="1">
        <v>182</v>
      </c>
      <c r="K3206" s="1">
        <v>2020</v>
      </c>
      <c r="L3206" s="2">
        <v>44012</v>
      </c>
      <c r="N3206" t="str">
        <f>IF(VLOOKUP(A3206, NHDWaterbody_resolvable_inDWSA!$A$1:$B$165,2,FALSE)&gt;0,"Yes","No")</f>
        <v>Yes</v>
      </c>
    </row>
    <row r="3207" spans="1:14" x14ac:dyDescent="0.25">
      <c r="A3207" s="1" t="s">
        <v>42</v>
      </c>
      <c r="B3207" s="1">
        <v>5</v>
      </c>
      <c r="C3207" s="1">
        <v>450000</v>
      </c>
      <c r="E3207" s="13">
        <v>6309.5766601599998</v>
      </c>
      <c r="F3207" s="13">
        <v>6309.5766601599998</v>
      </c>
      <c r="G3207" s="13">
        <v>0</v>
      </c>
      <c r="H3207" s="13">
        <v>6309.5766601599998</v>
      </c>
      <c r="I3207" s="13">
        <v>0</v>
      </c>
      <c r="J3207" s="1">
        <v>182</v>
      </c>
      <c r="K3207" s="1">
        <v>2020</v>
      </c>
      <c r="L3207" s="2">
        <v>44012</v>
      </c>
      <c r="N3207" t="str">
        <f>IF(VLOOKUP(A3207, NHDWaterbody_resolvable_inDWSA!$A$1:$B$165,2,FALSE)&gt;0,"Yes","No")</f>
        <v>Yes</v>
      </c>
    </row>
    <row r="3208" spans="1:14" x14ac:dyDescent="0.25">
      <c r="A3208" s="1" t="s">
        <v>25</v>
      </c>
      <c r="B3208" s="1">
        <v>42</v>
      </c>
      <c r="C3208" s="1">
        <v>3780000</v>
      </c>
      <c r="E3208" s="13">
        <v>6309.5766601599998</v>
      </c>
      <c r="F3208" s="13">
        <v>6309.5766601599998</v>
      </c>
      <c r="G3208" s="13">
        <v>0</v>
      </c>
      <c r="H3208" s="13">
        <v>6309.5766601599998</v>
      </c>
      <c r="I3208" s="13">
        <v>0</v>
      </c>
      <c r="J3208" s="1">
        <v>182</v>
      </c>
      <c r="K3208" s="1">
        <v>2020</v>
      </c>
      <c r="L3208" s="2">
        <v>44012</v>
      </c>
      <c r="N3208" t="e">
        <f>IF(VLOOKUP(A3208, NHDWaterbody_resolvable_inDWSA!$A$1:$B$165,2,FALSE)&gt;0,"Yes","No")</f>
        <v>#N/A</v>
      </c>
    </row>
    <row r="3209" spans="1:14" x14ac:dyDescent="0.25">
      <c r="A3209" s="1" t="s">
        <v>44</v>
      </c>
      <c r="B3209" s="1">
        <v>30</v>
      </c>
      <c r="C3209" s="1">
        <v>2700000</v>
      </c>
      <c r="E3209" s="13">
        <v>6309.5766601599998</v>
      </c>
      <c r="F3209" s="13">
        <v>6309.5766601599998</v>
      </c>
      <c r="G3209" s="13">
        <v>0</v>
      </c>
      <c r="H3209" s="13">
        <v>6309.5766601599998</v>
      </c>
      <c r="I3209" s="13">
        <v>0</v>
      </c>
      <c r="J3209" s="1">
        <v>182</v>
      </c>
      <c r="K3209" s="1">
        <v>2020</v>
      </c>
      <c r="L3209" s="2">
        <v>44012</v>
      </c>
      <c r="N3209" t="str">
        <f>IF(VLOOKUP(A3209, NHDWaterbody_resolvable_inDWSA!$A$1:$B$165,2,FALSE)&gt;0,"Yes","No")</f>
        <v>Yes</v>
      </c>
    </row>
    <row r="3210" spans="1:14" x14ac:dyDescent="0.25">
      <c r="A3210" s="1" t="s">
        <v>37</v>
      </c>
      <c r="B3210" s="1">
        <v>105</v>
      </c>
      <c r="C3210" s="1">
        <v>9450000</v>
      </c>
      <c r="E3210" s="13">
        <v>6309.5766601599998</v>
      </c>
      <c r="F3210" s="13">
        <v>6309.5766601599998</v>
      </c>
      <c r="G3210" s="13">
        <v>0</v>
      </c>
      <c r="H3210" s="13">
        <v>6309.5766601599998</v>
      </c>
      <c r="I3210" s="13">
        <v>0</v>
      </c>
      <c r="J3210" s="1">
        <v>182</v>
      </c>
      <c r="K3210" s="1">
        <v>2020</v>
      </c>
      <c r="L3210" s="2">
        <v>44012</v>
      </c>
      <c r="N3210" s="17" t="e">
        <f>IF(VLOOKUP(A3210, NHDWaterbody_resolvable_inDWSA!$A$1:$B$165,2,FALSE)&gt;0,"Yes","No")</f>
        <v>#N/A</v>
      </c>
    </row>
    <row r="3211" spans="1:14" x14ac:dyDescent="0.25">
      <c r="A3211" s="1" t="s">
        <v>52</v>
      </c>
      <c r="B3211" s="1">
        <v>32</v>
      </c>
      <c r="C3211" s="1">
        <v>2880000</v>
      </c>
      <c r="E3211" s="13">
        <v>6309.5766601599998</v>
      </c>
      <c r="F3211" s="13">
        <v>6309.5766601599998</v>
      </c>
      <c r="G3211" s="13">
        <v>0</v>
      </c>
      <c r="H3211" s="13">
        <v>6309.5766601599998</v>
      </c>
      <c r="I3211" s="13">
        <v>0</v>
      </c>
      <c r="J3211" s="1">
        <v>182</v>
      </c>
      <c r="K3211" s="1">
        <v>2020</v>
      </c>
      <c r="L3211" s="2">
        <v>44012</v>
      </c>
      <c r="N3211" t="e">
        <f>IF(VLOOKUP(A3211, NHDWaterbody_resolvable_inDWSA!$A$1:$B$165,2,FALSE)&gt;0,"Yes","No")</f>
        <v>#N/A</v>
      </c>
    </row>
    <row r="3212" spans="1:14" x14ac:dyDescent="0.25">
      <c r="A3212" s="1" t="s">
        <v>43</v>
      </c>
      <c r="B3212" s="1">
        <v>13</v>
      </c>
      <c r="C3212" s="1">
        <v>1170000</v>
      </c>
      <c r="E3212" s="13">
        <v>6309.5766601599998</v>
      </c>
      <c r="F3212" s="13">
        <v>6309.5766601599998</v>
      </c>
      <c r="G3212" s="13">
        <v>0</v>
      </c>
      <c r="H3212" s="13">
        <v>6309.5766601599998</v>
      </c>
      <c r="I3212" s="13">
        <v>0</v>
      </c>
      <c r="J3212" s="1">
        <v>182</v>
      </c>
      <c r="K3212" s="1">
        <v>2020</v>
      </c>
      <c r="L3212" s="2">
        <v>44012</v>
      </c>
      <c r="N3212" t="e">
        <f>IF(VLOOKUP(A3212, NHDWaterbody_resolvable_inDWSA!$A$1:$B$165,2,FALSE)&gt;0,"Yes","No")</f>
        <v>#N/A</v>
      </c>
    </row>
    <row r="3213" spans="1:14" x14ac:dyDescent="0.25">
      <c r="A3213" s="1" t="s">
        <v>33</v>
      </c>
      <c r="B3213" s="1">
        <v>56</v>
      </c>
      <c r="C3213" s="1">
        <v>5040000</v>
      </c>
      <c r="E3213" s="13">
        <v>6309.5766601599998</v>
      </c>
      <c r="F3213" s="13">
        <v>6309.5766601599998</v>
      </c>
      <c r="G3213" s="13">
        <v>0</v>
      </c>
      <c r="H3213" s="13">
        <v>6309.5766601599998</v>
      </c>
      <c r="I3213" s="13">
        <v>0</v>
      </c>
      <c r="J3213" s="1">
        <v>182</v>
      </c>
      <c r="K3213" s="1">
        <v>2020</v>
      </c>
      <c r="L3213" s="2">
        <v>44012</v>
      </c>
      <c r="N3213" t="str">
        <f>IF(VLOOKUP(A3213, NHDWaterbody_resolvable_inDWSA!$A$1:$B$165,2,FALSE)&gt;0,"Yes","No")</f>
        <v>Yes</v>
      </c>
    </row>
    <row r="3214" spans="1:14" x14ac:dyDescent="0.25">
      <c r="A3214" s="1" t="s">
        <v>13</v>
      </c>
      <c r="B3214" s="1">
        <v>20</v>
      </c>
      <c r="C3214" s="1">
        <v>1800000</v>
      </c>
      <c r="E3214" s="13">
        <v>1018591.6875</v>
      </c>
      <c r="F3214" s="13">
        <v>2992266.75</v>
      </c>
      <c r="G3214" s="13">
        <v>1973675.0625</v>
      </c>
      <c r="H3214" s="13">
        <v>2241817.74688</v>
      </c>
      <c r="I3214" s="13">
        <v>445234.78292999999</v>
      </c>
      <c r="J3214" s="1">
        <v>179</v>
      </c>
      <c r="K3214" s="1">
        <v>2020</v>
      </c>
      <c r="L3214" s="2">
        <v>44009</v>
      </c>
      <c r="N3214" t="e">
        <f>IF(VLOOKUP(A3214, NHDWaterbody_resolvable_inDWSA!$A$1:$B$165,2,FALSE)&gt;0,"Yes","No")</f>
        <v>#N/A</v>
      </c>
    </row>
    <row r="3215" spans="1:14" x14ac:dyDescent="0.25">
      <c r="A3215" s="17" t="s">
        <v>20</v>
      </c>
      <c r="B3215" s="1">
        <v>2595</v>
      </c>
      <c r="C3215" s="1">
        <v>233550000</v>
      </c>
      <c r="E3215" s="13">
        <v>6309.5766601599998</v>
      </c>
      <c r="F3215" s="13">
        <v>4055088</v>
      </c>
      <c r="G3215" s="13">
        <v>4048778.4233400002</v>
      </c>
      <c r="H3215" s="13">
        <v>1577323.5711099999</v>
      </c>
      <c r="I3215" s="13">
        <v>690598.01059700001</v>
      </c>
      <c r="J3215" s="1">
        <v>179</v>
      </c>
      <c r="K3215" s="1">
        <v>2020</v>
      </c>
      <c r="L3215" s="2">
        <v>44009</v>
      </c>
      <c r="N3215" s="12" t="e">
        <f>IF(VLOOKUP(A3215, NHDWaterbody_resolvable_inDWSA!$A$1:$B$165,2,FALSE)&gt;0,"Yes","No")</f>
        <v>#N/A</v>
      </c>
    </row>
    <row r="3216" spans="1:14" x14ac:dyDescent="0.25">
      <c r="A3216" s="1" t="s">
        <v>31</v>
      </c>
      <c r="B3216" s="1">
        <v>116</v>
      </c>
      <c r="C3216" s="1">
        <v>10440000</v>
      </c>
      <c r="E3216" s="13">
        <v>6309.5766601599998</v>
      </c>
      <c r="F3216" s="13">
        <v>1870683.625</v>
      </c>
      <c r="G3216" s="13">
        <v>1864374.04834</v>
      </c>
      <c r="H3216" s="13">
        <v>1243427.5393099999</v>
      </c>
      <c r="I3216" s="13">
        <v>346524.07574200002</v>
      </c>
      <c r="J3216" s="1">
        <v>179</v>
      </c>
      <c r="K3216" s="1">
        <v>2020</v>
      </c>
      <c r="L3216" s="2">
        <v>44009</v>
      </c>
      <c r="N3216" t="e">
        <f>IF(VLOOKUP(A3216, NHDWaterbody_resolvable_inDWSA!$A$1:$B$165,2,FALSE)&gt;0,"Yes","No")</f>
        <v>#N/A</v>
      </c>
    </row>
    <row r="3217" spans="1:14" x14ac:dyDescent="0.25">
      <c r="A3217" s="1" t="s">
        <v>18</v>
      </c>
      <c r="B3217" s="1">
        <v>704</v>
      </c>
      <c r="C3217" s="1">
        <v>63360000</v>
      </c>
      <c r="E3217" s="13">
        <v>6309.5766601599998</v>
      </c>
      <c r="F3217" s="13">
        <v>2208005.25</v>
      </c>
      <c r="G3217" s="13">
        <v>2201695.6733400002</v>
      </c>
      <c r="H3217" s="13">
        <v>906042.37968000001</v>
      </c>
      <c r="I3217" s="13">
        <v>578895.20804099995</v>
      </c>
      <c r="J3217" s="1">
        <v>179</v>
      </c>
      <c r="K3217" s="1">
        <v>2020</v>
      </c>
      <c r="L3217" s="2">
        <v>44009</v>
      </c>
      <c r="N3217" t="e">
        <f>IF(VLOOKUP(A3217, NHDWaterbody_resolvable_inDWSA!$A$1:$B$165,2,FALSE)&gt;0,"Yes","No")</f>
        <v>#N/A</v>
      </c>
    </row>
    <row r="3218" spans="1:14" x14ac:dyDescent="0.25">
      <c r="A3218" s="1" t="s">
        <v>47</v>
      </c>
      <c r="B3218" s="1">
        <v>49</v>
      </c>
      <c r="C3218" s="1">
        <v>4410000</v>
      </c>
      <c r="E3218" s="13">
        <v>6309.5766601599998</v>
      </c>
      <c r="F3218" s="13">
        <v>1819701.875</v>
      </c>
      <c r="G3218" s="13">
        <v>1813392.29834</v>
      </c>
      <c r="H3218" s="13">
        <v>865101.84539399995</v>
      </c>
      <c r="I3218" s="13">
        <v>566023.47310399998</v>
      </c>
      <c r="J3218" s="1">
        <v>179</v>
      </c>
      <c r="K3218" s="1">
        <v>2020</v>
      </c>
      <c r="L3218" s="2">
        <v>44009</v>
      </c>
      <c r="N3218" t="e">
        <f>IF(VLOOKUP(A3218, NHDWaterbody_resolvable_inDWSA!$A$1:$B$165,2,FALSE)&gt;0,"Yes","No")</f>
        <v>#N/A</v>
      </c>
    </row>
    <row r="3219" spans="1:14" x14ac:dyDescent="0.25">
      <c r="A3219" s="1" t="s">
        <v>23</v>
      </c>
      <c r="B3219" s="1">
        <v>124</v>
      </c>
      <c r="C3219" s="1">
        <v>11160000</v>
      </c>
      <c r="E3219" s="13">
        <v>6309.5766601599998</v>
      </c>
      <c r="F3219" s="13">
        <v>1629296.5</v>
      </c>
      <c r="G3219" s="13">
        <v>1622986.92334</v>
      </c>
      <c r="H3219" s="13">
        <v>826280.98586300004</v>
      </c>
      <c r="I3219" s="13">
        <v>386975.25634600001</v>
      </c>
      <c r="J3219" s="1">
        <v>179</v>
      </c>
      <c r="K3219" s="1">
        <v>2020</v>
      </c>
      <c r="L3219" s="2">
        <v>44009</v>
      </c>
      <c r="N3219" t="e">
        <f>IF(VLOOKUP(A3219, NHDWaterbody_resolvable_inDWSA!$A$1:$B$165,2,FALSE)&gt;0,"Yes","No")</f>
        <v>#N/A</v>
      </c>
    </row>
    <row r="3220" spans="1:14" x14ac:dyDescent="0.25">
      <c r="A3220" s="1" t="s">
        <v>50</v>
      </c>
      <c r="B3220" s="1">
        <v>45</v>
      </c>
      <c r="C3220" s="1">
        <v>4050000</v>
      </c>
      <c r="E3220" s="13">
        <v>69823.296875</v>
      </c>
      <c r="F3220" s="13">
        <v>1306171.375</v>
      </c>
      <c r="G3220" s="13">
        <v>1236348.07813</v>
      </c>
      <c r="H3220" s="13">
        <v>529154.96284699999</v>
      </c>
      <c r="I3220" s="13">
        <v>319605.40600700001</v>
      </c>
      <c r="J3220" s="1">
        <v>179</v>
      </c>
      <c r="K3220" s="1">
        <v>2020</v>
      </c>
      <c r="L3220" s="2">
        <v>44009</v>
      </c>
      <c r="N3220" t="e">
        <f>IF(VLOOKUP(A3220, NHDWaterbody_resolvable_inDWSA!$A$1:$B$165,2,FALSE)&gt;0,"Yes","No")</f>
        <v>#N/A</v>
      </c>
    </row>
    <row r="3221" spans="1:14" x14ac:dyDescent="0.25">
      <c r="A3221" s="1" t="s">
        <v>48</v>
      </c>
      <c r="B3221" s="1">
        <v>53</v>
      </c>
      <c r="C3221" s="1">
        <v>4770000</v>
      </c>
      <c r="E3221" s="13">
        <v>6309.5766601599998</v>
      </c>
      <c r="F3221" s="13">
        <v>2089297</v>
      </c>
      <c r="G3221" s="13">
        <v>2082987.42334</v>
      </c>
      <c r="H3221" s="13">
        <v>452704.26497999998</v>
      </c>
      <c r="I3221" s="13">
        <v>434197.065879</v>
      </c>
      <c r="J3221" s="1">
        <v>179</v>
      </c>
      <c r="K3221" s="1">
        <v>2020</v>
      </c>
      <c r="L3221" s="2">
        <v>44009</v>
      </c>
      <c r="N3221" t="str">
        <f>IF(VLOOKUP(A3221, NHDWaterbody_resolvable_inDWSA!$A$1:$B$165,2,FALSE)&gt;0,"Yes","No")</f>
        <v>Yes</v>
      </c>
    </row>
    <row r="3222" spans="1:14" x14ac:dyDescent="0.25">
      <c r="A3222" s="1" t="s">
        <v>21</v>
      </c>
      <c r="B3222" s="1">
        <v>3050</v>
      </c>
      <c r="C3222" s="1">
        <v>274500000</v>
      </c>
      <c r="E3222" s="13">
        <v>6309.5766601599998</v>
      </c>
      <c r="F3222" s="13">
        <v>5649374</v>
      </c>
      <c r="G3222" s="13">
        <v>5643064.4233400002</v>
      </c>
      <c r="H3222" s="13">
        <v>440082.46422899998</v>
      </c>
      <c r="I3222" s="13">
        <v>609410.10530099995</v>
      </c>
      <c r="J3222" s="1">
        <v>179</v>
      </c>
      <c r="K3222" s="1">
        <v>2020</v>
      </c>
      <c r="L3222" s="2">
        <v>44009</v>
      </c>
      <c r="N3222" t="e">
        <f>IF(VLOOKUP(A3222, NHDWaterbody_resolvable_inDWSA!$A$1:$B$165,2,FALSE)&gt;0,"Yes","No")</f>
        <v>#N/A</v>
      </c>
    </row>
    <row r="3223" spans="1:14" x14ac:dyDescent="0.25">
      <c r="A3223" s="1" t="s">
        <v>34</v>
      </c>
      <c r="B3223" s="1">
        <v>25</v>
      </c>
      <c r="C3223" s="1">
        <v>2250000</v>
      </c>
      <c r="E3223" s="13">
        <v>6309.5766601599998</v>
      </c>
      <c r="F3223" s="13">
        <v>636795.75</v>
      </c>
      <c r="G3223" s="13">
        <v>630486.17333999998</v>
      </c>
      <c r="H3223" s="13">
        <v>221835.84312500001</v>
      </c>
      <c r="I3223" s="13">
        <v>189181.343826</v>
      </c>
      <c r="J3223" s="1">
        <v>179</v>
      </c>
      <c r="K3223" s="1">
        <v>2020</v>
      </c>
      <c r="L3223" s="2">
        <v>44009</v>
      </c>
      <c r="N3223" t="str">
        <f>IF(VLOOKUP(A3223, NHDWaterbody_resolvable_inDWSA!$A$1:$B$165,2,FALSE)&gt;0,"Yes","No")</f>
        <v>Yes</v>
      </c>
    </row>
    <row r="3224" spans="1:14" x14ac:dyDescent="0.25">
      <c r="A3224" s="1" t="s">
        <v>14</v>
      </c>
      <c r="B3224" s="1">
        <v>114</v>
      </c>
      <c r="C3224" s="1">
        <v>10260000</v>
      </c>
      <c r="E3224" s="13">
        <v>6309.5766601599998</v>
      </c>
      <c r="F3224" s="13">
        <v>1923092.5</v>
      </c>
      <c r="G3224" s="13">
        <v>1916782.92334</v>
      </c>
      <c r="H3224" s="13">
        <v>193776.970665</v>
      </c>
      <c r="I3224" s="13">
        <v>479995.33551100001</v>
      </c>
      <c r="J3224" s="1">
        <v>179</v>
      </c>
      <c r="K3224" s="1">
        <v>2020</v>
      </c>
      <c r="L3224" s="2">
        <v>44009</v>
      </c>
      <c r="N3224" t="e">
        <f>IF(VLOOKUP(A3224, NHDWaterbody_resolvable_inDWSA!$A$1:$B$165,2,FALSE)&gt;0,"Yes","No")</f>
        <v>#N/A</v>
      </c>
    </row>
    <row r="3225" spans="1:14" x14ac:dyDescent="0.25">
      <c r="A3225" s="1" t="s">
        <v>17</v>
      </c>
      <c r="B3225" s="1">
        <v>933</v>
      </c>
      <c r="C3225" s="1">
        <v>83970000</v>
      </c>
      <c r="E3225" s="13">
        <v>6309.5766601599998</v>
      </c>
      <c r="F3225" s="13">
        <v>1458815.25</v>
      </c>
      <c r="G3225" s="13">
        <v>1452505.67334</v>
      </c>
      <c r="H3225" s="13">
        <v>133138.20995600001</v>
      </c>
      <c r="I3225" s="13">
        <v>141735.547834</v>
      </c>
      <c r="J3225" s="1">
        <v>179</v>
      </c>
      <c r="K3225" s="1">
        <v>2020</v>
      </c>
      <c r="L3225" s="2">
        <v>44009</v>
      </c>
      <c r="N3225" t="e">
        <f>IF(VLOOKUP(A3225, NHDWaterbody_resolvable_inDWSA!$A$1:$B$165,2,FALSE)&gt;0,"Yes","No")</f>
        <v>#N/A</v>
      </c>
    </row>
    <row r="3226" spans="1:14" x14ac:dyDescent="0.25">
      <c r="A3226" s="1" t="s">
        <v>38</v>
      </c>
      <c r="B3226" s="1">
        <v>90</v>
      </c>
      <c r="C3226" s="1">
        <v>8100000</v>
      </c>
      <c r="E3226" s="13">
        <v>6309.5766601599998</v>
      </c>
      <c r="F3226" s="13">
        <v>1380384.625</v>
      </c>
      <c r="G3226" s="13">
        <v>1374075.04834</v>
      </c>
      <c r="H3226" s="13">
        <v>122371.03055</v>
      </c>
      <c r="I3226" s="13">
        <v>269762.82822800003</v>
      </c>
      <c r="J3226" s="1">
        <v>179</v>
      </c>
      <c r="K3226" s="1">
        <v>2020</v>
      </c>
      <c r="L3226" s="2">
        <v>44009</v>
      </c>
      <c r="N3226" t="e">
        <f>IF(VLOOKUP(A3226, NHDWaterbody_resolvable_inDWSA!$A$1:$B$165,2,FALSE)&gt;0,"Yes","No")</f>
        <v>#N/A</v>
      </c>
    </row>
    <row r="3227" spans="1:14" x14ac:dyDescent="0.25">
      <c r="A3227" s="1" t="s">
        <v>46</v>
      </c>
      <c r="B3227" s="1">
        <v>20</v>
      </c>
      <c r="C3227" s="1">
        <v>1800000</v>
      </c>
      <c r="E3227" s="13">
        <v>6309.5766601599998</v>
      </c>
      <c r="F3227" s="13">
        <v>248885.8125</v>
      </c>
      <c r="G3227" s="13">
        <v>242576.23584000001</v>
      </c>
      <c r="H3227" s="13">
        <v>37906.697558599997</v>
      </c>
      <c r="I3227" s="13">
        <v>69129.957488600005</v>
      </c>
      <c r="J3227" s="1">
        <v>179</v>
      </c>
      <c r="K3227" s="1">
        <v>2020</v>
      </c>
      <c r="L3227" s="2">
        <v>44009</v>
      </c>
      <c r="N3227" t="e">
        <f>IF(VLOOKUP(A3227, NHDWaterbody_resolvable_inDWSA!$A$1:$B$165,2,FALSE)&gt;0,"Yes","No")</f>
        <v>#N/A</v>
      </c>
    </row>
    <row r="3228" spans="1:14" x14ac:dyDescent="0.25">
      <c r="A3228" s="1" t="s">
        <v>27</v>
      </c>
      <c r="B3228" s="1">
        <v>125</v>
      </c>
      <c r="C3228" s="1">
        <v>11250000</v>
      </c>
      <c r="E3228" s="13">
        <v>6309.5766601599998</v>
      </c>
      <c r="F3228" s="13">
        <v>387257.90625</v>
      </c>
      <c r="G3228" s="13">
        <v>380948.32958999998</v>
      </c>
      <c r="H3228" s="13">
        <v>29651.053527299999</v>
      </c>
      <c r="I3228" s="13">
        <v>66429.196940199996</v>
      </c>
      <c r="J3228" s="1">
        <v>179</v>
      </c>
      <c r="K3228" s="1">
        <v>2020</v>
      </c>
      <c r="L3228" s="2">
        <v>44009</v>
      </c>
      <c r="N3228" t="e">
        <f>IF(VLOOKUP(A3228, NHDWaterbody_resolvable_inDWSA!$A$1:$B$165,2,FALSE)&gt;0,"Yes","No")</f>
        <v>#N/A</v>
      </c>
    </row>
    <row r="3229" spans="1:14" x14ac:dyDescent="0.25">
      <c r="A3229" s="1" t="s">
        <v>15</v>
      </c>
      <c r="B3229" s="1">
        <v>1434</v>
      </c>
      <c r="C3229" s="1">
        <v>129060000</v>
      </c>
      <c r="E3229" s="13">
        <v>6309.5766601599998</v>
      </c>
      <c r="F3229" s="13">
        <v>1106624.125</v>
      </c>
      <c r="G3229" s="13">
        <v>1100314.54834</v>
      </c>
      <c r="H3229" s="13">
        <v>29245.646638599999</v>
      </c>
      <c r="I3229" s="13">
        <v>99034.781190099995</v>
      </c>
      <c r="J3229" s="1">
        <v>179</v>
      </c>
      <c r="K3229" s="1">
        <v>2020</v>
      </c>
      <c r="L3229" s="2">
        <v>44009</v>
      </c>
      <c r="N3229" t="e">
        <f>IF(VLOOKUP(A3229, NHDWaterbody_resolvable_inDWSA!$A$1:$B$165,2,FALSE)&gt;0,"Yes","No")</f>
        <v>#N/A</v>
      </c>
    </row>
    <row r="3230" spans="1:14" x14ac:dyDescent="0.25">
      <c r="A3230" s="1" t="s">
        <v>22</v>
      </c>
      <c r="B3230" s="1">
        <v>149</v>
      </c>
      <c r="C3230" s="1">
        <v>13410000</v>
      </c>
      <c r="E3230" s="13">
        <v>6309.5766601599998</v>
      </c>
      <c r="F3230" s="13">
        <v>155596.625</v>
      </c>
      <c r="G3230" s="13">
        <v>149287.04834000001</v>
      </c>
      <c r="H3230" s="13">
        <v>18107.559658800001</v>
      </c>
      <c r="I3230" s="13">
        <v>29670.710443</v>
      </c>
      <c r="J3230" s="1">
        <v>179</v>
      </c>
      <c r="K3230" s="1">
        <v>2020</v>
      </c>
      <c r="L3230" s="2">
        <v>44009</v>
      </c>
      <c r="N3230" t="e">
        <f>IF(VLOOKUP(A3230, NHDWaterbody_resolvable_inDWSA!$A$1:$B$165,2,FALSE)&gt;0,"Yes","No")</f>
        <v>#N/A</v>
      </c>
    </row>
    <row r="3231" spans="1:14" x14ac:dyDescent="0.25">
      <c r="A3231" s="1" t="s">
        <v>26</v>
      </c>
      <c r="B3231" s="1">
        <v>340</v>
      </c>
      <c r="C3231" s="1">
        <v>30600000</v>
      </c>
      <c r="E3231" s="13">
        <v>6309.5766601599998</v>
      </c>
      <c r="F3231" s="13">
        <v>124738.414063</v>
      </c>
      <c r="G3231" s="13">
        <v>118428.837402</v>
      </c>
      <c r="H3231" s="13">
        <v>8299.6582720599999</v>
      </c>
      <c r="I3231" s="13">
        <v>11271.6130161</v>
      </c>
      <c r="J3231" s="1">
        <v>179</v>
      </c>
      <c r="K3231" s="1">
        <v>2020</v>
      </c>
      <c r="L3231" s="2">
        <v>44009</v>
      </c>
      <c r="N3231" t="e">
        <f>IF(VLOOKUP(A3231, NHDWaterbody_resolvable_inDWSA!$A$1:$B$165,2,FALSE)&gt;0,"Yes","No")</f>
        <v>#N/A</v>
      </c>
    </row>
    <row r="3232" spans="1:14" x14ac:dyDescent="0.25">
      <c r="A3232" s="1" t="s">
        <v>30</v>
      </c>
      <c r="B3232" s="1">
        <v>434</v>
      </c>
      <c r="C3232" s="1">
        <v>39060000</v>
      </c>
      <c r="E3232" s="13">
        <v>6309.5766601599998</v>
      </c>
      <c r="F3232" s="13">
        <v>6309.5766601599998</v>
      </c>
      <c r="G3232" s="13">
        <v>0</v>
      </c>
      <c r="H3232" s="13">
        <v>6309.5766601599998</v>
      </c>
      <c r="I3232" s="13">
        <v>0</v>
      </c>
      <c r="J3232" s="1">
        <v>179</v>
      </c>
      <c r="K3232" s="1">
        <v>2020</v>
      </c>
      <c r="L3232" s="2">
        <v>44009</v>
      </c>
      <c r="N3232" t="e">
        <f>IF(VLOOKUP(A3232, NHDWaterbody_resolvable_inDWSA!$A$1:$B$165,2,FALSE)&gt;0,"Yes","No")</f>
        <v>#N/A</v>
      </c>
    </row>
    <row r="3233" spans="1:14" x14ac:dyDescent="0.25">
      <c r="A3233" s="1" t="s">
        <v>35</v>
      </c>
      <c r="B3233" s="1">
        <v>10</v>
      </c>
      <c r="C3233" s="1">
        <v>900000</v>
      </c>
      <c r="E3233" s="13">
        <v>6309.5766601599998</v>
      </c>
      <c r="F3233" s="13">
        <v>6309.5766601599998</v>
      </c>
      <c r="G3233" s="13">
        <v>0</v>
      </c>
      <c r="H3233" s="13">
        <v>6309.5766601599998</v>
      </c>
      <c r="I3233" s="13">
        <v>0</v>
      </c>
      <c r="J3233" s="1">
        <v>179</v>
      </c>
      <c r="K3233" s="1">
        <v>2020</v>
      </c>
      <c r="L3233" s="2">
        <v>44009</v>
      </c>
      <c r="N3233" t="e">
        <f>IF(VLOOKUP(A3233, NHDWaterbody_resolvable_inDWSA!$A$1:$B$165,2,FALSE)&gt;0,"Yes","No")</f>
        <v>#N/A</v>
      </c>
    </row>
    <row r="3234" spans="1:14" x14ac:dyDescent="0.25">
      <c r="A3234" s="1" t="s">
        <v>54</v>
      </c>
      <c r="B3234" s="1">
        <v>8</v>
      </c>
      <c r="C3234" s="1">
        <v>720000</v>
      </c>
      <c r="E3234" s="13">
        <v>6309.5766601599998</v>
      </c>
      <c r="F3234" s="13">
        <v>6309.5766601599998</v>
      </c>
      <c r="G3234" s="13">
        <v>0</v>
      </c>
      <c r="H3234" s="13">
        <v>6309.5766601599998</v>
      </c>
      <c r="I3234" s="13">
        <v>0</v>
      </c>
      <c r="J3234" s="1">
        <v>179</v>
      </c>
      <c r="K3234" s="1">
        <v>2020</v>
      </c>
      <c r="L3234" s="2">
        <v>44009</v>
      </c>
      <c r="N3234" t="str">
        <f>IF(VLOOKUP(A3234, NHDWaterbody_resolvable_inDWSA!$A$1:$B$165,2,FALSE)&gt;0,"Yes","No")</f>
        <v>Yes</v>
      </c>
    </row>
    <row r="3235" spans="1:14" x14ac:dyDescent="0.25">
      <c r="A3235" s="1" t="s">
        <v>25</v>
      </c>
      <c r="B3235" s="1">
        <v>30</v>
      </c>
      <c r="C3235" s="1">
        <v>2700000</v>
      </c>
      <c r="E3235" s="13">
        <v>6309.5766601599998</v>
      </c>
      <c r="F3235" s="13">
        <v>6309.5766601599998</v>
      </c>
      <c r="G3235" s="13">
        <v>0</v>
      </c>
      <c r="H3235" s="13">
        <v>6309.5766601599998</v>
      </c>
      <c r="I3235" s="13">
        <v>0</v>
      </c>
      <c r="J3235" s="1">
        <v>179</v>
      </c>
      <c r="K3235" s="1">
        <v>2020</v>
      </c>
      <c r="L3235" s="2">
        <v>44009</v>
      </c>
      <c r="N3235" t="e">
        <f>IF(VLOOKUP(A3235, NHDWaterbody_resolvable_inDWSA!$A$1:$B$165,2,FALSE)&gt;0,"Yes","No")</f>
        <v>#N/A</v>
      </c>
    </row>
    <row r="3236" spans="1:14" x14ac:dyDescent="0.25">
      <c r="A3236" s="1" t="s">
        <v>44</v>
      </c>
      <c r="B3236" s="1">
        <v>49</v>
      </c>
      <c r="C3236" s="1">
        <v>4410000</v>
      </c>
      <c r="E3236" s="13">
        <v>6309.5766601599998</v>
      </c>
      <c r="F3236" s="13">
        <v>6309.5766601599998</v>
      </c>
      <c r="G3236" s="13">
        <v>0</v>
      </c>
      <c r="H3236" s="13">
        <v>6309.5766601599998</v>
      </c>
      <c r="I3236" s="13">
        <v>0</v>
      </c>
      <c r="J3236" s="1">
        <v>179</v>
      </c>
      <c r="K3236" s="1">
        <v>2020</v>
      </c>
      <c r="L3236" s="2">
        <v>44009</v>
      </c>
      <c r="N3236" t="str">
        <f>IF(VLOOKUP(A3236, NHDWaterbody_resolvable_inDWSA!$A$1:$B$165,2,FALSE)&gt;0,"Yes","No")</f>
        <v>Yes</v>
      </c>
    </row>
    <row r="3237" spans="1:14" x14ac:dyDescent="0.25">
      <c r="A3237" s="1" t="s">
        <v>37</v>
      </c>
      <c r="B3237" s="1">
        <v>73</v>
      </c>
      <c r="C3237" s="1">
        <v>6570000</v>
      </c>
      <c r="E3237" s="13">
        <v>6309.5766601599998</v>
      </c>
      <c r="F3237" s="13">
        <v>6309.5766601599998</v>
      </c>
      <c r="G3237" s="13">
        <v>0</v>
      </c>
      <c r="H3237" s="13">
        <v>6309.5766601599998</v>
      </c>
      <c r="I3237" s="13">
        <v>0</v>
      </c>
      <c r="J3237" s="1">
        <v>179</v>
      </c>
      <c r="K3237" s="1">
        <v>2020</v>
      </c>
      <c r="L3237" s="2">
        <v>44009</v>
      </c>
      <c r="N3237" t="e">
        <f>IF(VLOOKUP(A3237, NHDWaterbody_resolvable_inDWSA!$A$1:$B$165,2,FALSE)&gt;0,"Yes","No")</f>
        <v>#N/A</v>
      </c>
    </row>
    <row r="3238" spans="1:14" x14ac:dyDescent="0.25">
      <c r="A3238" s="1" t="s">
        <v>43</v>
      </c>
      <c r="B3238" s="1">
        <v>15</v>
      </c>
      <c r="C3238" s="1">
        <v>1350000</v>
      </c>
      <c r="E3238" s="13">
        <v>6309.5766601599998</v>
      </c>
      <c r="F3238" s="13">
        <v>6309.5766601599998</v>
      </c>
      <c r="G3238" s="13">
        <v>0</v>
      </c>
      <c r="H3238" s="13">
        <v>6309.5766601599998</v>
      </c>
      <c r="I3238" s="13">
        <v>0</v>
      </c>
      <c r="J3238" s="1">
        <v>179</v>
      </c>
      <c r="K3238" s="1">
        <v>2020</v>
      </c>
      <c r="L3238" s="2">
        <v>44009</v>
      </c>
      <c r="N3238" t="e">
        <f>IF(VLOOKUP(A3238, NHDWaterbody_resolvable_inDWSA!$A$1:$B$165,2,FALSE)&gt;0,"Yes","No")</f>
        <v>#N/A</v>
      </c>
    </row>
    <row r="3239" spans="1:14" x14ac:dyDescent="0.25">
      <c r="A3239" s="1" t="s">
        <v>32</v>
      </c>
      <c r="B3239" s="1">
        <v>139</v>
      </c>
      <c r="C3239" s="1">
        <v>12510000</v>
      </c>
      <c r="E3239" s="13">
        <v>6309.5766601599998</v>
      </c>
      <c r="F3239" s="13">
        <v>6309.5766601599998</v>
      </c>
      <c r="G3239" s="13">
        <v>0</v>
      </c>
      <c r="H3239" s="13">
        <v>6309.5766601599998</v>
      </c>
      <c r="I3239" s="13">
        <v>0</v>
      </c>
      <c r="J3239" s="1">
        <v>179</v>
      </c>
      <c r="K3239" s="1">
        <v>2020</v>
      </c>
      <c r="L3239" s="2">
        <v>44009</v>
      </c>
      <c r="N3239" t="e">
        <f>IF(VLOOKUP(A3239, NHDWaterbody_resolvable_inDWSA!$A$1:$B$165,2,FALSE)&gt;0,"Yes","No")</f>
        <v>#N/A</v>
      </c>
    </row>
    <row r="3240" spans="1:14" x14ac:dyDescent="0.25">
      <c r="A3240" s="1" t="s">
        <v>36</v>
      </c>
      <c r="B3240" s="1">
        <v>4</v>
      </c>
      <c r="C3240" s="1">
        <v>360000</v>
      </c>
      <c r="E3240" s="13">
        <v>6309.5766601599998</v>
      </c>
      <c r="F3240" s="13">
        <v>6309.5766601599998</v>
      </c>
      <c r="G3240" s="13">
        <v>0</v>
      </c>
      <c r="H3240" s="13">
        <v>6309.5766601599998</v>
      </c>
      <c r="I3240" s="13">
        <v>0</v>
      </c>
      <c r="J3240" s="1">
        <v>179</v>
      </c>
      <c r="K3240" s="1">
        <v>2020</v>
      </c>
      <c r="L3240" s="2">
        <v>44009</v>
      </c>
      <c r="N3240" t="e">
        <f>IF(VLOOKUP(A3240, NHDWaterbody_resolvable_inDWSA!$A$1:$B$165,2,FALSE)&gt;0,"Yes","No")</f>
        <v>#N/A</v>
      </c>
    </row>
    <row r="3241" spans="1:14" x14ac:dyDescent="0.25">
      <c r="A3241" s="1" t="s">
        <v>13</v>
      </c>
      <c r="B3241" s="1">
        <v>29</v>
      </c>
      <c r="C3241" s="1">
        <v>2610000</v>
      </c>
      <c r="E3241" s="13">
        <v>496592.40625</v>
      </c>
      <c r="F3241" s="13">
        <v>5495412</v>
      </c>
      <c r="G3241" s="13">
        <v>4998819.59375</v>
      </c>
      <c r="H3241" s="13">
        <v>2840088.6045300001</v>
      </c>
      <c r="I3241" s="13">
        <v>1317245.5160000001</v>
      </c>
      <c r="J3241" s="1">
        <v>178</v>
      </c>
      <c r="K3241" s="1">
        <v>2020</v>
      </c>
      <c r="L3241" s="2">
        <v>44008</v>
      </c>
      <c r="N3241" t="e">
        <f>IF(VLOOKUP(A3241, NHDWaterbody_resolvable_inDWSA!$A$1:$B$165,2,FALSE)&gt;0,"Yes","No")</f>
        <v>#N/A</v>
      </c>
    </row>
    <row r="3242" spans="1:14" x14ac:dyDescent="0.25">
      <c r="A3242" s="1" t="s">
        <v>20</v>
      </c>
      <c r="B3242" s="1">
        <v>2579</v>
      </c>
      <c r="C3242" s="1">
        <v>232110000</v>
      </c>
      <c r="E3242" s="13">
        <v>6309.5766601599998</v>
      </c>
      <c r="F3242" s="13">
        <v>5495412</v>
      </c>
      <c r="G3242" s="13">
        <v>5489102.4233400002</v>
      </c>
      <c r="H3242" s="13">
        <v>1347398.4521600001</v>
      </c>
      <c r="I3242" s="13">
        <v>847251.62842800003</v>
      </c>
      <c r="J3242" s="1">
        <v>178</v>
      </c>
      <c r="K3242" s="1">
        <v>2020</v>
      </c>
      <c r="L3242" s="2">
        <v>44008</v>
      </c>
      <c r="N3242" s="12" t="e">
        <f>IF(VLOOKUP(A3242, NHDWaterbody_resolvable_inDWSA!$A$1:$B$165,2,FALSE)&gt;0,"Yes","No")</f>
        <v>#N/A</v>
      </c>
    </row>
    <row r="3243" spans="1:14" x14ac:dyDescent="0.25">
      <c r="A3243" s="1" t="s">
        <v>31</v>
      </c>
      <c r="B3243" s="1">
        <v>133</v>
      </c>
      <c r="C3243" s="1">
        <v>11970000</v>
      </c>
      <c r="E3243" s="13">
        <v>6309.5766601599998</v>
      </c>
      <c r="F3243" s="13">
        <v>2269865.75</v>
      </c>
      <c r="G3243" s="13">
        <v>2263556.1733400002</v>
      </c>
      <c r="H3243" s="13">
        <v>1343875.1620799999</v>
      </c>
      <c r="I3243" s="13">
        <v>509580.946368</v>
      </c>
      <c r="J3243" s="1">
        <v>178</v>
      </c>
      <c r="K3243" s="1">
        <v>2020</v>
      </c>
      <c r="L3243" s="2">
        <v>44008</v>
      </c>
      <c r="N3243" t="e">
        <f>IF(VLOOKUP(A3243, NHDWaterbody_resolvable_inDWSA!$A$1:$B$165,2,FALSE)&gt;0,"Yes","No")</f>
        <v>#N/A</v>
      </c>
    </row>
    <row r="3244" spans="1:14" x14ac:dyDescent="0.25">
      <c r="A3244" s="1" t="s">
        <v>48</v>
      </c>
      <c r="B3244" s="1">
        <v>56</v>
      </c>
      <c r="C3244" s="1">
        <v>5040000</v>
      </c>
      <c r="E3244" s="13">
        <v>862978.75</v>
      </c>
      <c r="F3244" s="13">
        <v>1674943.75</v>
      </c>
      <c r="G3244" s="13">
        <v>811965</v>
      </c>
      <c r="H3244" s="13">
        <v>1224519.90179</v>
      </c>
      <c r="I3244" s="13">
        <v>226594.365204</v>
      </c>
      <c r="J3244" s="1">
        <v>178</v>
      </c>
      <c r="K3244" s="1">
        <v>2020</v>
      </c>
      <c r="L3244" s="2">
        <v>44008</v>
      </c>
      <c r="N3244" t="str">
        <f>IF(VLOOKUP(A3244, NHDWaterbody_resolvable_inDWSA!$A$1:$B$165,2,FALSE)&gt;0,"Yes","No")</f>
        <v>Yes</v>
      </c>
    </row>
    <row r="3245" spans="1:14" x14ac:dyDescent="0.25">
      <c r="A3245" s="1" t="s">
        <v>18</v>
      </c>
      <c r="B3245" s="1">
        <v>779</v>
      </c>
      <c r="C3245" s="1">
        <v>70110000</v>
      </c>
      <c r="E3245" s="13">
        <v>6309.5766601599998</v>
      </c>
      <c r="F3245" s="13">
        <v>2269865.75</v>
      </c>
      <c r="G3245" s="13">
        <v>2263556.1733400002</v>
      </c>
      <c r="H3245" s="13">
        <v>1122069.4595900001</v>
      </c>
      <c r="I3245" s="13">
        <v>483261.53382700001</v>
      </c>
      <c r="J3245" s="1">
        <v>178</v>
      </c>
      <c r="K3245" s="1">
        <v>2020</v>
      </c>
      <c r="L3245" s="2">
        <v>44008</v>
      </c>
      <c r="N3245" t="e">
        <f>IF(VLOOKUP(A3245, NHDWaterbody_resolvable_inDWSA!$A$1:$B$165,2,FALSE)&gt;0,"Yes","No")</f>
        <v>#N/A</v>
      </c>
    </row>
    <row r="3246" spans="1:14" x14ac:dyDescent="0.25">
      <c r="A3246" s="1" t="s">
        <v>23</v>
      </c>
      <c r="B3246" s="1">
        <v>126</v>
      </c>
      <c r="C3246" s="1">
        <v>11340000</v>
      </c>
      <c r="E3246" s="13">
        <v>159955.890625</v>
      </c>
      <c r="F3246" s="13">
        <v>2269865.75</v>
      </c>
      <c r="G3246" s="13">
        <v>2109909.8593799998</v>
      </c>
      <c r="H3246" s="13">
        <v>840456.76153300004</v>
      </c>
      <c r="I3246" s="13">
        <v>523455.98924899998</v>
      </c>
      <c r="J3246" s="1">
        <v>178</v>
      </c>
      <c r="K3246" s="1">
        <v>2020</v>
      </c>
      <c r="L3246" s="2">
        <v>44008</v>
      </c>
      <c r="N3246" t="e">
        <f>IF(VLOOKUP(A3246, NHDWaterbody_resolvable_inDWSA!$A$1:$B$165,2,FALSE)&gt;0,"Yes","No")</f>
        <v>#N/A</v>
      </c>
    </row>
    <row r="3247" spans="1:14" x14ac:dyDescent="0.25">
      <c r="A3247" s="1" t="s">
        <v>47</v>
      </c>
      <c r="B3247" s="1">
        <v>51</v>
      </c>
      <c r="C3247" s="1">
        <v>4590000</v>
      </c>
      <c r="E3247" s="13">
        <v>6309.5766601599998</v>
      </c>
      <c r="F3247" s="13">
        <v>2089297</v>
      </c>
      <c r="G3247" s="13">
        <v>2082987.42334</v>
      </c>
      <c r="H3247" s="13">
        <v>756758.77046999999</v>
      </c>
      <c r="I3247" s="13">
        <v>662877.44877300004</v>
      </c>
      <c r="J3247" s="1">
        <v>178</v>
      </c>
      <c r="K3247" s="1">
        <v>2020</v>
      </c>
      <c r="L3247" s="2">
        <v>44008</v>
      </c>
      <c r="N3247" t="e">
        <f>IF(VLOOKUP(A3247, NHDWaterbody_resolvable_inDWSA!$A$1:$B$165,2,FALSE)&gt;0,"Yes","No")</f>
        <v>#N/A</v>
      </c>
    </row>
    <row r="3248" spans="1:14" x14ac:dyDescent="0.25">
      <c r="A3248" s="1" t="s">
        <v>21</v>
      </c>
      <c r="B3248" s="1">
        <v>1187</v>
      </c>
      <c r="C3248" s="1">
        <v>106830000</v>
      </c>
      <c r="E3248" s="13">
        <v>6309.5766601599998</v>
      </c>
      <c r="F3248" s="13">
        <v>5649374</v>
      </c>
      <c r="G3248" s="13">
        <v>5643064.4233400002</v>
      </c>
      <c r="H3248" s="13">
        <v>696077.22093399998</v>
      </c>
      <c r="I3248" s="13">
        <v>738992.56437899999</v>
      </c>
      <c r="J3248" s="1">
        <v>178</v>
      </c>
      <c r="K3248" s="1">
        <v>2020</v>
      </c>
      <c r="L3248" s="2">
        <v>44008</v>
      </c>
      <c r="N3248" t="e">
        <f>IF(VLOOKUP(A3248, NHDWaterbody_resolvable_inDWSA!$A$1:$B$165,2,FALSE)&gt;0,"Yes","No")</f>
        <v>#N/A</v>
      </c>
    </row>
    <row r="3249" spans="1:14" x14ac:dyDescent="0.25">
      <c r="A3249" s="1" t="s">
        <v>38</v>
      </c>
      <c r="B3249" s="1">
        <v>179</v>
      </c>
      <c r="C3249" s="1">
        <v>16110000</v>
      </c>
      <c r="E3249" s="13">
        <v>6309.5766601599998</v>
      </c>
      <c r="F3249" s="13">
        <v>3435581.5</v>
      </c>
      <c r="G3249" s="13">
        <v>3429271.9233400002</v>
      </c>
      <c r="H3249" s="13">
        <v>448138.60324800003</v>
      </c>
      <c r="I3249" s="13">
        <v>630675.85448700003</v>
      </c>
      <c r="J3249" s="1">
        <v>178</v>
      </c>
      <c r="K3249" s="1">
        <v>2020</v>
      </c>
      <c r="L3249" s="2">
        <v>44008</v>
      </c>
      <c r="N3249" t="e">
        <f>IF(VLOOKUP(A3249, NHDWaterbody_resolvable_inDWSA!$A$1:$B$165,2,FALSE)&gt;0,"Yes","No")</f>
        <v>#N/A</v>
      </c>
    </row>
    <row r="3250" spans="1:14" x14ac:dyDescent="0.25">
      <c r="A3250" s="1" t="s">
        <v>34</v>
      </c>
      <c r="B3250" s="1">
        <v>28</v>
      </c>
      <c r="C3250" s="1">
        <v>2520000</v>
      </c>
      <c r="E3250" s="13">
        <v>105681.796875</v>
      </c>
      <c r="F3250" s="13">
        <v>602559.875</v>
      </c>
      <c r="G3250" s="13">
        <v>496878.078125</v>
      </c>
      <c r="H3250" s="13">
        <v>233717.600725</v>
      </c>
      <c r="I3250" s="13">
        <v>117761.71628399999</v>
      </c>
      <c r="J3250" s="1">
        <v>178</v>
      </c>
      <c r="K3250" s="1">
        <v>2020</v>
      </c>
      <c r="L3250" s="2">
        <v>44008</v>
      </c>
      <c r="N3250" s="17" t="str">
        <f>IF(VLOOKUP(A3250, NHDWaterbody_resolvable_inDWSA!$A$1:$B$165,2,FALSE)&gt;0,"Yes","No")</f>
        <v>Yes</v>
      </c>
    </row>
    <row r="3251" spans="1:14" x14ac:dyDescent="0.25">
      <c r="A3251" s="1" t="s">
        <v>49</v>
      </c>
      <c r="B3251" s="1">
        <v>97</v>
      </c>
      <c r="C3251" s="1">
        <v>8730000</v>
      </c>
      <c r="E3251" s="13">
        <v>6309.5766601599998</v>
      </c>
      <c r="F3251" s="13">
        <v>1202264.875</v>
      </c>
      <c r="G3251" s="13">
        <v>1195955.29834</v>
      </c>
      <c r="H3251" s="13">
        <v>122716.384534</v>
      </c>
      <c r="I3251" s="13">
        <v>311183.626002</v>
      </c>
      <c r="J3251" s="1">
        <v>178</v>
      </c>
      <c r="K3251" s="1">
        <v>2020</v>
      </c>
      <c r="L3251" s="2">
        <v>44008</v>
      </c>
      <c r="N3251" t="str">
        <f>IF(VLOOKUP(A3251, NHDWaterbody_resolvable_inDWSA!$A$1:$B$165,2,FALSE)&gt;0,"Yes","No")</f>
        <v>Yes</v>
      </c>
    </row>
    <row r="3252" spans="1:14" x14ac:dyDescent="0.25">
      <c r="A3252" s="1" t="s">
        <v>14</v>
      </c>
      <c r="B3252" s="1">
        <v>121</v>
      </c>
      <c r="C3252" s="1">
        <v>10890000</v>
      </c>
      <c r="E3252" s="13">
        <v>6309.5766601599998</v>
      </c>
      <c r="F3252" s="13">
        <v>2333459.5</v>
      </c>
      <c r="G3252" s="13">
        <v>2327149.9233400002</v>
      </c>
      <c r="H3252" s="13">
        <v>92122.657053000003</v>
      </c>
      <c r="I3252" s="13">
        <v>328867.03158399998</v>
      </c>
      <c r="J3252" s="1">
        <v>178</v>
      </c>
      <c r="K3252" s="1">
        <v>2020</v>
      </c>
      <c r="L3252" s="2">
        <v>44008</v>
      </c>
      <c r="N3252" t="e">
        <f>IF(VLOOKUP(A3252, NHDWaterbody_resolvable_inDWSA!$A$1:$B$165,2,FALSE)&gt;0,"Yes","No")</f>
        <v>#N/A</v>
      </c>
    </row>
    <row r="3253" spans="1:14" x14ac:dyDescent="0.25">
      <c r="A3253" s="1" t="s">
        <v>15</v>
      </c>
      <c r="B3253" s="1">
        <v>1524</v>
      </c>
      <c r="C3253" s="1">
        <v>137160000</v>
      </c>
      <c r="E3253" s="13">
        <v>6309.5766601599998</v>
      </c>
      <c r="F3253" s="13">
        <v>1270574.375</v>
      </c>
      <c r="G3253" s="13">
        <v>1264264.79834</v>
      </c>
      <c r="H3253" s="13">
        <v>56502.573803200001</v>
      </c>
      <c r="I3253" s="13">
        <v>171847.438692</v>
      </c>
      <c r="J3253" s="1">
        <v>178</v>
      </c>
      <c r="K3253" s="1">
        <v>2020</v>
      </c>
      <c r="L3253" s="2">
        <v>44008</v>
      </c>
      <c r="N3253" t="e">
        <f>IF(VLOOKUP(A3253, NHDWaterbody_resolvable_inDWSA!$A$1:$B$165,2,FALSE)&gt;0,"Yes","No")</f>
        <v>#N/A</v>
      </c>
    </row>
    <row r="3254" spans="1:14" x14ac:dyDescent="0.25">
      <c r="A3254" s="1" t="s">
        <v>36</v>
      </c>
      <c r="B3254" s="1">
        <v>158</v>
      </c>
      <c r="C3254" s="1">
        <v>14220000</v>
      </c>
      <c r="E3254" s="13">
        <v>6309.5766601599998</v>
      </c>
      <c r="F3254" s="13">
        <v>469894.28125</v>
      </c>
      <c r="G3254" s="13">
        <v>463584.70458999998</v>
      </c>
      <c r="H3254" s="13">
        <v>46414.674634700001</v>
      </c>
      <c r="I3254" s="13">
        <v>88112.290591700003</v>
      </c>
      <c r="J3254" s="1">
        <v>178</v>
      </c>
      <c r="K3254" s="1">
        <v>2020</v>
      </c>
      <c r="L3254" s="2">
        <v>44008</v>
      </c>
      <c r="N3254" t="e">
        <f>IF(VLOOKUP(A3254, NHDWaterbody_resolvable_inDWSA!$A$1:$B$165,2,FALSE)&gt;0,"Yes","No")</f>
        <v>#N/A</v>
      </c>
    </row>
    <row r="3255" spans="1:14" x14ac:dyDescent="0.25">
      <c r="A3255" s="1" t="s">
        <v>22</v>
      </c>
      <c r="B3255" s="1">
        <v>115</v>
      </c>
      <c r="C3255" s="1">
        <v>10350000</v>
      </c>
      <c r="E3255" s="13">
        <v>6309.5766601599998</v>
      </c>
      <c r="F3255" s="13">
        <v>270395.9375</v>
      </c>
      <c r="G3255" s="13">
        <v>264086.36083999998</v>
      </c>
      <c r="H3255" s="13">
        <v>28970.577798099999</v>
      </c>
      <c r="I3255" s="13">
        <v>56018.7883306</v>
      </c>
      <c r="J3255" s="1">
        <v>178</v>
      </c>
      <c r="K3255" s="1">
        <v>2020</v>
      </c>
      <c r="L3255" s="2">
        <v>44008</v>
      </c>
      <c r="N3255" t="e">
        <f>IF(VLOOKUP(A3255, NHDWaterbody_resolvable_inDWSA!$A$1:$B$165,2,FALSE)&gt;0,"Yes","No")</f>
        <v>#N/A</v>
      </c>
    </row>
    <row r="3256" spans="1:14" x14ac:dyDescent="0.25">
      <c r="A3256" s="1" t="s">
        <v>24</v>
      </c>
      <c r="B3256" s="1">
        <v>260</v>
      </c>
      <c r="C3256" s="1">
        <v>23400000</v>
      </c>
      <c r="E3256" s="13">
        <v>6309.5766601599998</v>
      </c>
      <c r="F3256" s="13">
        <v>210862.984375</v>
      </c>
      <c r="G3256" s="13">
        <v>204553.40771500001</v>
      </c>
      <c r="H3256" s="13">
        <v>8191.3463040899996</v>
      </c>
      <c r="I3256" s="13">
        <v>14601.886997899999</v>
      </c>
      <c r="J3256" s="1">
        <v>178</v>
      </c>
      <c r="K3256" s="1">
        <v>2020</v>
      </c>
      <c r="L3256" s="2">
        <v>44008</v>
      </c>
      <c r="N3256" t="str">
        <f>IF(VLOOKUP(A3256, NHDWaterbody_resolvable_inDWSA!$A$1:$B$165,2,FALSE)&gt;0,"Yes","No")</f>
        <v>Yes</v>
      </c>
    </row>
    <row r="3257" spans="1:14" x14ac:dyDescent="0.25">
      <c r="A3257" s="1" t="s">
        <v>40</v>
      </c>
      <c r="B3257" s="1">
        <v>17</v>
      </c>
      <c r="C3257" s="1">
        <v>1530000</v>
      </c>
      <c r="E3257" s="13">
        <v>6309.5766601599998</v>
      </c>
      <c r="F3257" s="13">
        <v>6309.5766601599998</v>
      </c>
      <c r="G3257" s="13">
        <v>0</v>
      </c>
      <c r="H3257" s="13">
        <v>6309.5766601599998</v>
      </c>
      <c r="I3257" s="13">
        <v>0</v>
      </c>
      <c r="J3257" s="1">
        <v>178</v>
      </c>
      <c r="K3257" s="1">
        <v>2020</v>
      </c>
      <c r="L3257" s="2">
        <v>44008</v>
      </c>
      <c r="N3257" t="str">
        <f>IF(VLOOKUP(A3257, NHDWaterbody_resolvable_inDWSA!$A$1:$B$165,2,FALSE)&gt;0,"Yes","No")</f>
        <v>Yes</v>
      </c>
    </row>
    <row r="3258" spans="1:14" x14ac:dyDescent="0.25">
      <c r="A3258" s="1" t="s">
        <v>30</v>
      </c>
      <c r="B3258" s="1">
        <v>571</v>
      </c>
      <c r="C3258" s="1">
        <v>51390000</v>
      </c>
      <c r="E3258" s="13">
        <v>6309.5766601599998</v>
      </c>
      <c r="F3258" s="13">
        <v>6309.5766601599998</v>
      </c>
      <c r="G3258" s="13">
        <v>0</v>
      </c>
      <c r="H3258" s="13">
        <v>6309.5766601599998</v>
      </c>
      <c r="I3258" s="13">
        <v>5.0385292396800004E-4</v>
      </c>
      <c r="J3258" s="1">
        <v>178</v>
      </c>
      <c r="K3258" s="1">
        <v>2020</v>
      </c>
      <c r="L3258" s="2">
        <v>44008</v>
      </c>
      <c r="N3258" t="e">
        <f>IF(VLOOKUP(A3258, NHDWaterbody_resolvable_inDWSA!$A$1:$B$165,2,FALSE)&gt;0,"Yes","No")</f>
        <v>#N/A</v>
      </c>
    </row>
    <row r="3259" spans="1:14" x14ac:dyDescent="0.25">
      <c r="A3259" s="1" t="s">
        <v>35</v>
      </c>
      <c r="B3259" s="1">
        <v>156</v>
      </c>
      <c r="C3259" s="1">
        <v>14040000</v>
      </c>
      <c r="E3259" s="13">
        <v>6309.5766601599998</v>
      </c>
      <c r="F3259" s="13">
        <v>6309.5766601599998</v>
      </c>
      <c r="G3259" s="13">
        <v>0</v>
      </c>
      <c r="H3259" s="13">
        <v>6309.5766601599998</v>
      </c>
      <c r="I3259" s="13">
        <v>0</v>
      </c>
      <c r="J3259" s="1">
        <v>178</v>
      </c>
      <c r="K3259" s="1">
        <v>2020</v>
      </c>
      <c r="L3259" s="2">
        <v>44008</v>
      </c>
      <c r="N3259" t="e">
        <f>IF(VLOOKUP(A3259, NHDWaterbody_resolvable_inDWSA!$A$1:$B$165,2,FALSE)&gt;0,"Yes","No")</f>
        <v>#N/A</v>
      </c>
    </row>
    <row r="3260" spans="1:14" x14ac:dyDescent="0.25">
      <c r="A3260" s="1" t="s">
        <v>54</v>
      </c>
      <c r="B3260" s="1">
        <v>61</v>
      </c>
      <c r="C3260" s="1">
        <v>5490000</v>
      </c>
      <c r="E3260" s="13">
        <v>6309.5766601599998</v>
      </c>
      <c r="F3260" s="13">
        <v>6309.5766601599998</v>
      </c>
      <c r="G3260" s="13">
        <v>0</v>
      </c>
      <c r="H3260" s="13">
        <v>6309.5766601599998</v>
      </c>
      <c r="I3260" s="13">
        <v>0</v>
      </c>
      <c r="J3260" s="1">
        <v>178</v>
      </c>
      <c r="K3260" s="1">
        <v>2020</v>
      </c>
      <c r="L3260" s="2">
        <v>44008</v>
      </c>
      <c r="N3260" t="str">
        <f>IF(VLOOKUP(A3260, NHDWaterbody_resolvable_inDWSA!$A$1:$B$165,2,FALSE)&gt;0,"Yes","No")</f>
        <v>Yes</v>
      </c>
    </row>
    <row r="3261" spans="1:14" x14ac:dyDescent="0.25">
      <c r="A3261" s="1" t="s">
        <v>28</v>
      </c>
      <c r="B3261" s="1">
        <v>119</v>
      </c>
      <c r="C3261" s="1">
        <v>10710000</v>
      </c>
      <c r="E3261" s="13">
        <v>6309.5766601599998</v>
      </c>
      <c r="F3261" s="13">
        <v>6309.5766601599998</v>
      </c>
      <c r="G3261" s="13">
        <v>0</v>
      </c>
      <c r="H3261" s="13">
        <v>6309.5766601599998</v>
      </c>
      <c r="I3261" s="13">
        <v>0</v>
      </c>
      <c r="J3261" s="1">
        <v>178</v>
      </c>
      <c r="K3261" s="1">
        <v>2020</v>
      </c>
      <c r="L3261" s="2">
        <v>44008</v>
      </c>
      <c r="N3261" t="str">
        <f>IF(VLOOKUP(A3261, NHDWaterbody_resolvable_inDWSA!$A$1:$B$165,2,FALSE)&gt;0,"Yes","No")</f>
        <v>Yes</v>
      </c>
    </row>
    <row r="3262" spans="1:14" x14ac:dyDescent="0.25">
      <c r="A3262" s="1" t="s">
        <v>41</v>
      </c>
      <c r="B3262" s="1">
        <v>44</v>
      </c>
      <c r="C3262" s="1">
        <v>3960000</v>
      </c>
      <c r="E3262" s="13">
        <v>6309.5766601599998</v>
      </c>
      <c r="F3262" s="13">
        <v>6309.5766601599998</v>
      </c>
      <c r="G3262" s="13">
        <v>0</v>
      </c>
      <c r="H3262" s="13">
        <v>6309.5766601599998</v>
      </c>
      <c r="I3262" s="13">
        <v>0</v>
      </c>
      <c r="J3262" s="1">
        <v>178</v>
      </c>
      <c r="K3262" s="1">
        <v>2020</v>
      </c>
      <c r="L3262" s="2">
        <v>44008</v>
      </c>
      <c r="N3262" t="str">
        <f>IF(VLOOKUP(A3262, NHDWaterbody_resolvable_inDWSA!$A$1:$B$165,2,FALSE)&gt;0,"Yes","No")</f>
        <v>Yes</v>
      </c>
    </row>
    <row r="3263" spans="1:14" x14ac:dyDescent="0.25">
      <c r="A3263" s="1" t="s">
        <v>39</v>
      </c>
      <c r="B3263" s="1">
        <v>39</v>
      </c>
      <c r="C3263" s="1">
        <v>3510000</v>
      </c>
      <c r="E3263" s="13">
        <v>6309.5766601599998</v>
      </c>
      <c r="F3263" s="13">
        <v>6309.5766601599998</v>
      </c>
      <c r="G3263" s="13">
        <v>0</v>
      </c>
      <c r="H3263" s="13">
        <v>6309.5766601599998</v>
      </c>
      <c r="I3263" s="13">
        <v>0</v>
      </c>
      <c r="J3263" s="1">
        <v>178</v>
      </c>
      <c r="K3263" s="1">
        <v>2020</v>
      </c>
      <c r="L3263" s="2">
        <v>44008</v>
      </c>
      <c r="N3263" t="e">
        <f>IF(VLOOKUP(A3263, NHDWaterbody_resolvable_inDWSA!$A$1:$B$165,2,FALSE)&gt;0,"Yes","No")</f>
        <v>#N/A</v>
      </c>
    </row>
    <row r="3264" spans="1:14" x14ac:dyDescent="0.25">
      <c r="A3264" s="1" t="s">
        <v>45</v>
      </c>
      <c r="B3264" s="1">
        <v>29</v>
      </c>
      <c r="C3264" s="1">
        <v>2610000</v>
      </c>
      <c r="E3264" s="13">
        <v>6309.5766601599998</v>
      </c>
      <c r="F3264" s="13">
        <v>6309.5766601599998</v>
      </c>
      <c r="G3264" s="13">
        <v>0</v>
      </c>
      <c r="H3264" s="13">
        <v>6309.5766601599998</v>
      </c>
      <c r="I3264" s="13">
        <v>0</v>
      </c>
      <c r="J3264" s="1">
        <v>178</v>
      </c>
      <c r="K3264" s="1">
        <v>2020</v>
      </c>
      <c r="L3264" s="2">
        <v>44008</v>
      </c>
      <c r="N3264" t="str">
        <f>IF(VLOOKUP(A3264, NHDWaterbody_resolvable_inDWSA!$A$1:$B$165,2,FALSE)&gt;0,"Yes","No")</f>
        <v>Yes</v>
      </c>
    </row>
    <row r="3265" spans="1:14" x14ac:dyDescent="0.25">
      <c r="A3265" s="1" t="s">
        <v>53</v>
      </c>
      <c r="B3265" s="1">
        <v>64</v>
      </c>
      <c r="C3265" s="1">
        <v>5760000</v>
      </c>
      <c r="E3265" s="13">
        <v>6309.5766601599998</v>
      </c>
      <c r="F3265" s="13">
        <v>6309.5766601599998</v>
      </c>
      <c r="G3265" s="13">
        <v>0</v>
      </c>
      <c r="H3265" s="13">
        <v>6309.5766601599998</v>
      </c>
      <c r="I3265" s="13">
        <v>0</v>
      </c>
      <c r="J3265" s="1">
        <v>178</v>
      </c>
      <c r="K3265" s="1">
        <v>2020</v>
      </c>
      <c r="L3265" s="2">
        <v>44008</v>
      </c>
      <c r="N3265" t="str">
        <f>IF(VLOOKUP(A3265, NHDWaterbody_resolvable_inDWSA!$A$1:$B$165,2,FALSE)&gt;0,"Yes","No")</f>
        <v>Yes</v>
      </c>
    </row>
    <row r="3266" spans="1:14" x14ac:dyDescent="0.25">
      <c r="A3266" s="1" t="s">
        <v>51</v>
      </c>
      <c r="B3266" s="1">
        <v>32</v>
      </c>
      <c r="C3266" s="1">
        <v>2880000</v>
      </c>
      <c r="E3266" s="13">
        <v>6309.5766601599998</v>
      </c>
      <c r="F3266" s="13">
        <v>6309.5766601599998</v>
      </c>
      <c r="G3266" s="13">
        <v>0</v>
      </c>
      <c r="H3266" s="13">
        <v>6309.5766601599998</v>
      </c>
      <c r="I3266" s="13">
        <v>0</v>
      </c>
      <c r="J3266" s="1">
        <v>178</v>
      </c>
      <c r="K3266" s="1">
        <v>2020</v>
      </c>
      <c r="L3266" s="2">
        <v>44008</v>
      </c>
      <c r="N3266" t="str">
        <f>IF(VLOOKUP(A3266, NHDWaterbody_resolvable_inDWSA!$A$1:$B$165,2,FALSE)&gt;0,"Yes","No")</f>
        <v>Yes</v>
      </c>
    </row>
    <row r="3267" spans="1:14" x14ac:dyDescent="0.25">
      <c r="A3267" s="1" t="s">
        <v>42</v>
      </c>
      <c r="B3267" s="1">
        <v>62</v>
      </c>
      <c r="C3267" s="1">
        <v>5580000</v>
      </c>
      <c r="E3267" s="13">
        <v>6309.5766601599998</v>
      </c>
      <c r="F3267" s="13">
        <v>6309.5766601599998</v>
      </c>
      <c r="G3267" s="13">
        <v>0</v>
      </c>
      <c r="H3267" s="13">
        <v>6309.5766601599998</v>
      </c>
      <c r="I3267" s="13">
        <v>0</v>
      </c>
      <c r="J3267" s="1">
        <v>178</v>
      </c>
      <c r="K3267" s="1">
        <v>2020</v>
      </c>
      <c r="L3267" s="2">
        <v>44008</v>
      </c>
      <c r="N3267" t="str">
        <f>IF(VLOOKUP(A3267, NHDWaterbody_resolvable_inDWSA!$A$1:$B$165,2,FALSE)&gt;0,"Yes","No")</f>
        <v>Yes</v>
      </c>
    </row>
    <row r="3268" spans="1:14" x14ac:dyDescent="0.25">
      <c r="A3268" s="1" t="s">
        <v>25</v>
      </c>
      <c r="B3268" s="1">
        <v>45</v>
      </c>
      <c r="C3268" s="1">
        <v>4050000</v>
      </c>
      <c r="E3268" s="13">
        <v>6309.5766601599998</v>
      </c>
      <c r="F3268" s="13">
        <v>6309.5766601599998</v>
      </c>
      <c r="G3268" s="13">
        <v>0</v>
      </c>
      <c r="H3268" s="13">
        <v>6309.5766601599998</v>
      </c>
      <c r="I3268" s="13">
        <v>0</v>
      </c>
      <c r="J3268" s="1">
        <v>178</v>
      </c>
      <c r="K3268" s="1">
        <v>2020</v>
      </c>
      <c r="L3268" s="2">
        <v>44008</v>
      </c>
      <c r="N3268" t="e">
        <f>IF(VLOOKUP(A3268, NHDWaterbody_resolvable_inDWSA!$A$1:$B$165,2,FALSE)&gt;0,"Yes","No")</f>
        <v>#N/A</v>
      </c>
    </row>
    <row r="3269" spans="1:14" x14ac:dyDescent="0.25">
      <c r="A3269" s="1" t="s">
        <v>44</v>
      </c>
      <c r="B3269" s="1">
        <v>98</v>
      </c>
      <c r="C3269" s="1">
        <v>8820000</v>
      </c>
      <c r="E3269" s="13">
        <v>6309.5766601599998</v>
      </c>
      <c r="F3269" s="13">
        <v>6309.5766601599998</v>
      </c>
      <c r="G3269" s="13">
        <v>0</v>
      </c>
      <c r="H3269" s="13">
        <v>6309.5766601599998</v>
      </c>
      <c r="I3269" s="13">
        <v>0</v>
      </c>
      <c r="J3269" s="1">
        <v>178</v>
      </c>
      <c r="K3269" s="1">
        <v>2020</v>
      </c>
      <c r="L3269" s="2">
        <v>44008</v>
      </c>
      <c r="N3269" t="str">
        <f>IF(VLOOKUP(A3269, NHDWaterbody_resolvable_inDWSA!$A$1:$B$165,2,FALSE)&gt;0,"Yes","No")</f>
        <v>Yes</v>
      </c>
    </row>
    <row r="3270" spans="1:14" x14ac:dyDescent="0.25">
      <c r="A3270" s="1" t="s">
        <v>37</v>
      </c>
      <c r="B3270" s="1">
        <v>136</v>
      </c>
      <c r="C3270" s="1">
        <v>12240000</v>
      </c>
      <c r="E3270" s="13">
        <v>6309.5766601599998</v>
      </c>
      <c r="F3270" s="13">
        <v>6309.5766601599998</v>
      </c>
      <c r="G3270" s="13">
        <v>0</v>
      </c>
      <c r="H3270" s="13">
        <v>6309.5766601599998</v>
      </c>
      <c r="I3270" s="13">
        <v>0</v>
      </c>
      <c r="J3270" s="1">
        <v>178</v>
      </c>
      <c r="K3270" s="1">
        <v>2020</v>
      </c>
      <c r="L3270" s="2">
        <v>44008</v>
      </c>
      <c r="N3270" t="e">
        <f>IF(VLOOKUP(A3270, NHDWaterbody_resolvable_inDWSA!$A$1:$B$165,2,FALSE)&gt;0,"Yes","No")</f>
        <v>#N/A</v>
      </c>
    </row>
    <row r="3271" spans="1:14" x14ac:dyDescent="0.25">
      <c r="A3271" s="1" t="s">
        <v>52</v>
      </c>
      <c r="B3271" s="1">
        <v>51</v>
      </c>
      <c r="C3271" s="1">
        <v>4590000</v>
      </c>
      <c r="E3271" s="13">
        <v>6309.5766601599998</v>
      </c>
      <c r="F3271" s="13">
        <v>6309.5766601599998</v>
      </c>
      <c r="G3271" s="13">
        <v>0</v>
      </c>
      <c r="H3271" s="13">
        <v>6309.5766601599998</v>
      </c>
      <c r="I3271" s="13">
        <v>0</v>
      </c>
      <c r="J3271" s="1">
        <v>178</v>
      </c>
      <c r="K3271" s="1">
        <v>2020</v>
      </c>
      <c r="L3271" s="2">
        <v>44008</v>
      </c>
      <c r="N3271" t="e">
        <f>IF(VLOOKUP(A3271, NHDWaterbody_resolvable_inDWSA!$A$1:$B$165,2,FALSE)&gt;0,"Yes","No")</f>
        <v>#N/A</v>
      </c>
    </row>
    <row r="3272" spans="1:14" x14ac:dyDescent="0.25">
      <c r="A3272" s="1" t="s">
        <v>46</v>
      </c>
      <c r="B3272" s="1">
        <v>13</v>
      </c>
      <c r="C3272" s="1">
        <v>1170000</v>
      </c>
      <c r="E3272" s="13">
        <v>6309.5766601599998</v>
      </c>
      <c r="F3272" s="13">
        <v>6309.5766601599998</v>
      </c>
      <c r="G3272" s="13">
        <v>0</v>
      </c>
      <c r="H3272" s="13">
        <v>6309.5766601599998</v>
      </c>
      <c r="I3272" s="13">
        <v>0</v>
      </c>
      <c r="J3272" s="1">
        <v>178</v>
      </c>
      <c r="K3272" s="1">
        <v>2020</v>
      </c>
      <c r="L3272" s="2">
        <v>44008</v>
      </c>
      <c r="N3272" t="e">
        <f>IF(VLOOKUP(A3272, NHDWaterbody_resolvable_inDWSA!$A$1:$B$165,2,FALSE)&gt;0,"Yes","No")</f>
        <v>#N/A</v>
      </c>
    </row>
    <row r="3273" spans="1:14" x14ac:dyDescent="0.25">
      <c r="A3273" s="1" t="s">
        <v>16</v>
      </c>
      <c r="B3273" s="1">
        <v>93</v>
      </c>
      <c r="C3273" s="1">
        <v>8370000</v>
      </c>
      <c r="E3273" s="13">
        <v>6309.5766601599998</v>
      </c>
      <c r="F3273" s="13">
        <v>6309.5766601599998</v>
      </c>
      <c r="G3273" s="13">
        <v>0</v>
      </c>
      <c r="H3273" s="13">
        <v>6309.5766601599998</v>
      </c>
      <c r="I3273" s="13">
        <v>0</v>
      </c>
      <c r="J3273" s="1">
        <v>178</v>
      </c>
      <c r="K3273" s="1">
        <v>2020</v>
      </c>
      <c r="L3273" s="2">
        <v>44008</v>
      </c>
      <c r="N3273" t="str">
        <f>IF(VLOOKUP(A3273, NHDWaterbody_resolvable_inDWSA!$A$1:$B$165,2,FALSE)&gt;0,"Yes","No")</f>
        <v>Yes</v>
      </c>
    </row>
    <row r="3274" spans="1:14" x14ac:dyDescent="0.25">
      <c r="A3274" s="1" t="s">
        <v>43</v>
      </c>
      <c r="B3274" s="1">
        <v>17</v>
      </c>
      <c r="C3274" s="1">
        <v>1530000</v>
      </c>
      <c r="E3274" s="13">
        <v>6309.5766601599998</v>
      </c>
      <c r="F3274" s="13">
        <v>6309.5766601599998</v>
      </c>
      <c r="G3274" s="13">
        <v>0</v>
      </c>
      <c r="H3274" s="13">
        <v>6309.5766601599998</v>
      </c>
      <c r="I3274" s="13">
        <v>0</v>
      </c>
      <c r="J3274" s="1">
        <v>178</v>
      </c>
      <c r="K3274" s="1">
        <v>2020</v>
      </c>
      <c r="L3274" s="2">
        <v>44008</v>
      </c>
      <c r="N3274" t="e">
        <f>IF(VLOOKUP(A3274, NHDWaterbody_resolvable_inDWSA!$A$1:$B$165,2,FALSE)&gt;0,"Yes","No")</f>
        <v>#N/A</v>
      </c>
    </row>
    <row r="3275" spans="1:14" x14ac:dyDescent="0.25">
      <c r="A3275" s="1" t="s">
        <v>33</v>
      </c>
      <c r="B3275" s="1">
        <v>221</v>
      </c>
      <c r="C3275" s="1">
        <v>19890000</v>
      </c>
      <c r="E3275" s="13">
        <v>6309.5766601599998</v>
      </c>
      <c r="F3275" s="13">
        <v>6309.5766601599998</v>
      </c>
      <c r="G3275" s="13">
        <v>0</v>
      </c>
      <c r="H3275" s="13">
        <v>6309.5766601599998</v>
      </c>
      <c r="I3275" s="13">
        <v>0</v>
      </c>
      <c r="J3275" s="1">
        <v>178</v>
      </c>
      <c r="K3275" s="1">
        <v>2020</v>
      </c>
      <c r="L3275" s="2">
        <v>44008</v>
      </c>
      <c r="N3275" t="str">
        <f>IF(VLOOKUP(A3275, NHDWaterbody_resolvable_inDWSA!$A$1:$B$165,2,FALSE)&gt;0,"Yes","No")</f>
        <v>Yes</v>
      </c>
    </row>
    <row r="3276" spans="1:14" x14ac:dyDescent="0.25">
      <c r="A3276" s="1" t="s">
        <v>50</v>
      </c>
      <c r="B3276" s="1">
        <v>65</v>
      </c>
      <c r="C3276" s="1">
        <v>5850000</v>
      </c>
      <c r="E3276" s="13">
        <v>6309.5766601599998</v>
      </c>
      <c r="F3276" s="13">
        <v>1018591.6875</v>
      </c>
      <c r="G3276" s="13">
        <v>1012282.11084</v>
      </c>
      <c r="H3276" s="13">
        <v>260450.27621700001</v>
      </c>
      <c r="I3276" s="13">
        <v>295070.46786099998</v>
      </c>
      <c r="J3276" s="1">
        <v>176</v>
      </c>
      <c r="K3276" s="1">
        <v>2020</v>
      </c>
      <c r="L3276" s="2">
        <v>44006</v>
      </c>
      <c r="N3276" t="e">
        <f>IF(VLOOKUP(A3276, NHDWaterbody_resolvable_inDWSA!$A$1:$B$165,2,FALSE)&gt;0,"Yes","No")</f>
        <v>#N/A</v>
      </c>
    </row>
    <row r="3277" spans="1:14" x14ac:dyDescent="0.25">
      <c r="A3277" s="1" t="s">
        <v>32</v>
      </c>
      <c r="B3277" s="1">
        <v>122</v>
      </c>
      <c r="C3277" s="1">
        <v>10980000</v>
      </c>
      <c r="E3277" s="13">
        <v>6309.5766601599998</v>
      </c>
      <c r="F3277" s="13">
        <v>6309.5766601599998</v>
      </c>
      <c r="G3277" s="13">
        <v>0</v>
      </c>
      <c r="H3277" s="13">
        <v>6309.5766601599998</v>
      </c>
      <c r="I3277" s="13">
        <v>0</v>
      </c>
      <c r="J3277" s="1">
        <v>176</v>
      </c>
      <c r="K3277" s="1">
        <v>2020</v>
      </c>
      <c r="L3277" s="2">
        <v>44006</v>
      </c>
      <c r="N3277" t="e">
        <f>IF(VLOOKUP(A3277, NHDWaterbody_resolvable_inDWSA!$A$1:$B$165,2,FALSE)&gt;0,"Yes","No")</f>
        <v>#N/A</v>
      </c>
    </row>
    <row r="3278" spans="1:14" x14ac:dyDescent="0.25">
      <c r="A3278" s="1" t="s">
        <v>48</v>
      </c>
      <c r="B3278" s="1">
        <v>56</v>
      </c>
      <c r="C3278" s="1">
        <v>5040000</v>
      </c>
      <c r="E3278" s="13">
        <v>1202264.875</v>
      </c>
      <c r="F3278" s="13">
        <v>3630782</v>
      </c>
      <c r="G3278" s="13">
        <v>2428517.125</v>
      </c>
      <c r="H3278" s="13">
        <v>2449989.8906299998</v>
      </c>
      <c r="I3278" s="13">
        <v>489427.47655700002</v>
      </c>
      <c r="J3278" s="1">
        <v>175</v>
      </c>
      <c r="K3278" s="1">
        <v>2020</v>
      </c>
      <c r="L3278" s="2">
        <v>44005</v>
      </c>
      <c r="N3278" t="str">
        <f>IF(VLOOKUP(A3278, NHDWaterbody_resolvable_inDWSA!$A$1:$B$165,2,FALSE)&gt;0,"Yes","No")</f>
        <v>Yes</v>
      </c>
    </row>
    <row r="3279" spans="1:14" x14ac:dyDescent="0.25">
      <c r="A3279" s="1" t="s">
        <v>13</v>
      </c>
      <c r="B3279" s="1">
        <v>29</v>
      </c>
      <c r="C3279" s="1">
        <v>2610000</v>
      </c>
      <c r="E3279" s="13">
        <v>6309.5766601599998</v>
      </c>
      <c r="F3279" s="13">
        <v>3435581.5</v>
      </c>
      <c r="G3279" s="13">
        <v>3429271.9233400002</v>
      </c>
      <c r="H3279" s="13">
        <v>2163063.7277600002</v>
      </c>
      <c r="I3279" s="13">
        <v>984457.50772400002</v>
      </c>
      <c r="J3279" s="1">
        <v>175</v>
      </c>
      <c r="K3279" s="1">
        <v>2020</v>
      </c>
      <c r="L3279" s="2">
        <v>44005</v>
      </c>
      <c r="N3279" t="e">
        <f>IF(VLOOKUP(A3279, NHDWaterbody_resolvable_inDWSA!$A$1:$B$165,2,FALSE)&gt;0,"Yes","No")</f>
        <v>#N/A</v>
      </c>
    </row>
    <row r="3280" spans="1:14" x14ac:dyDescent="0.25">
      <c r="A3280" s="1" t="s">
        <v>47</v>
      </c>
      <c r="B3280" s="1">
        <v>54</v>
      </c>
      <c r="C3280" s="1">
        <v>4860000</v>
      </c>
      <c r="E3280" s="13">
        <v>6309.5766601599998</v>
      </c>
      <c r="F3280" s="13">
        <v>3341951.5</v>
      </c>
      <c r="G3280" s="13">
        <v>3335641.9233400002</v>
      </c>
      <c r="H3280" s="13">
        <v>1698080.1429000001</v>
      </c>
      <c r="I3280" s="13">
        <v>795958.713582</v>
      </c>
      <c r="J3280" s="1">
        <v>175</v>
      </c>
      <c r="K3280" s="1">
        <v>2020</v>
      </c>
      <c r="L3280" s="2">
        <v>44005</v>
      </c>
      <c r="N3280" t="e">
        <f>IF(VLOOKUP(A3280, NHDWaterbody_resolvable_inDWSA!$A$1:$B$165,2,FALSE)&gt;0,"Yes","No")</f>
        <v>#N/A</v>
      </c>
    </row>
    <row r="3281" spans="1:14" x14ac:dyDescent="0.25">
      <c r="A3281" s="1" t="s">
        <v>31</v>
      </c>
      <c r="B3281" s="1">
        <v>130</v>
      </c>
      <c r="C3281" s="1">
        <v>11700000</v>
      </c>
      <c r="E3281" s="13">
        <v>619441.5</v>
      </c>
      <c r="F3281" s="13">
        <v>2032358.625</v>
      </c>
      <c r="G3281" s="13">
        <v>1412917.125</v>
      </c>
      <c r="H3281" s="13">
        <v>1353054.4072100001</v>
      </c>
      <c r="I3281" s="13">
        <v>303030.00760299998</v>
      </c>
      <c r="J3281" s="1">
        <v>175</v>
      </c>
      <c r="K3281" s="1">
        <v>2020</v>
      </c>
      <c r="L3281" s="2">
        <v>44005</v>
      </c>
      <c r="N3281" t="e">
        <f>IF(VLOOKUP(A3281, NHDWaterbody_resolvable_inDWSA!$A$1:$B$165,2,FALSE)&gt;0,"Yes","No")</f>
        <v>#N/A</v>
      </c>
    </row>
    <row r="3282" spans="1:14" x14ac:dyDescent="0.25">
      <c r="A3282" s="1" t="s">
        <v>20</v>
      </c>
      <c r="B3282" s="1">
        <v>2589</v>
      </c>
      <c r="C3282" s="1">
        <v>233010000</v>
      </c>
      <c r="E3282" s="13">
        <v>6309.5766601599998</v>
      </c>
      <c r="F3282" s="13">
        <v>4920397</v>
      </c>
      <c r="G3282" s="13">
        <v>4914087.4233400002</v>
      </c>
      <c r="H3282" s="13">
        <v>1337698.7892199999</v>
      </c>
      <c r="I3282" s="13">
        <v>883383.40359300002</v>
      </c>
      <c r="J3282" s="1">
        <v>175</v>
      </c>
      <c r="K3282" s="1">
        <v>2020</v>
      </c>
      <c r="L3282" s="2">
        <v>44005</v>
      </c>
      <c r="N3282" s="12" t="e">
        <f>IF(VLOOKUP(A3282, NHDWaterbody_resolvable_inDWSA!$A$1:$B$165,2,FALSE)&gt;0,"Yes","No")</f>
        <v>#N/A</v>
      </c>
    </row>
    <row r="3283" spans="1:14" x14ac:dyDescent="0.25">
      <c r="A3283" s="1" t="s">
        <v>23</v>
      </c>
      <c r="B3283" s="1">
        <v>124</v>
      </c>
      <c r="C3283" s="1">
        <v>11160000</v>
      </c>
      <c r="E3283" s="13">
        <v>319153.9375</v>
      </c>
      <c r="F3283" s="13">
        <v>2606154.25</v>
      </c>
      <c r="G3283" s="13">
        <v>2287000.3125</v>
      </c>
      <c r="H3283" s="13">
        <v>1206941.11668</v>
      </c>
      <c r="I3283" s="13">
        <v>462432.09136000002</v>
      </c>
      <c r="J3283" s="1">
        <v>175</v>
      </c>
      <c r="K3283" s="1">
        <v>2020</v>
      </c>
      <c r="L3283" s="2">
        <v>44005</v>
      </c>
      <c r="N3283" t="e">
        <f>IF(VLOOKUP(A3283, NHDWaterbody_resolvable_inDWSA!$A$1:$B$165,2,FALSE)&gt;0,"Yes","No")</f>
        <v>#N/A</v>
      </c>
    </row>
    <row r="3284" spans="1:14" x14ac:dyDescent="0.25">
      <c r="A3284" s="1" t="s">
        <v>18</v>
      </c>
      <c r="B3284" s="1">
        <v>808</v>
      </c>
      <c r="C3284" s="1">
        <v>72720000</v>
      </c>
      <c r="E3284" s="13">
        <v>6309.5766601599998</v>
      </c>
      <c r="F3284" s="13">
        <v>2606154.25</v>
      </c>
      <c r="G3284" s="13">
        <v>2599844.6733400002</v>
      </c>
      <c r="H3284" s="13">
        <v>1078816.4676699999</v>
      </c>
      <c r="I3284" s="13">
        <v>575822.74966500001</v>
      </c>
      <c r="J3284" s="1">
        <v>175</v>
      </c>
      <c r="K3284" s="1">
        <v>2020</v>
      </c>
      <c r="L3284" s="2">
        <v>44005</v>
      </c>
      <c r="N3284" t="e">
        <f>IF(VLOOKUP(A3284, NHDWaterbody_resolvable_inDWSA!$A$1:$B$165,2,FALSE)&gt;0,"Yes","No")</f>
        <v>#N/A</v>
      </c>
    </row>
    <row r="3285" spans="1:14" x14ac:dyDescent="0.25">
      <c r="A3285" s="1" t="s">
        <v>38</v>
      </c>
      <c r="B3285" s="1">
        <v>175</v>
      </c>
      <c r="C3285" s="1">
        <v>15750000</v>
      </c>
      <c r="E3285" s="13">
        <v>6309.5766601599998</v>
      </c>
      <c r="F3285" s="13">
        <v>5495412</v>
      </c>
      <c r="G3285" s="13">
        <v>5489102.4233400002</v>
      </c>
      <c r="H3285" s="13">
        <v>973631.19309700001</v>
      </c>
      <c r="I3285" s="13">
        <v>1055588.3873699999</v>
      </c>
      <c r="J3285" s="1">
        <v>175</v>
      </c>
      <c r="K3285" s="1">
        <v>2020</v>
      </c>
      <c r="L3285" s="2">
        <v>44005</v>
      </c>
      <c r="N3285" t="e">
        <f>IF(VLOOKUP(A3285, NHDWaterbody_resolvable_inDWSA!$A$1:$B$165,2,FALSE)&gt;0,"Yes","No")</f>
        <v>#N/A</v>
      </c>
    </row>
    <row r="3286" spans="1:14" x14ac:dyDescent="0.25">
      <c r="A3286" s="1" t="s">
        <v>50</v>
      </c>
      <c r="B3286" s="1">
        <v>66</v>
      </c>
      <c r="C3286" s="1">
        <v>5940000</v>
      </c>
      <c r="E3286" s="13">
        <v>6309.5766601599998</v>
      </c>
      <c r="F3286" s="13">
        <v>2535130.25</v>
      </c>
      <c r="G3286" s="13">
        <v>2528820.6733400002</v>
      </c>
      <c r="H3286" s="13">
        <v>836823.52059700002</v>
      </c>
      <c r="I3286" s="13">
        <v>630738.80997499998</v>
      </c>
      <c r="J3286" s="1">
        <v>175</v>
      </c>
      <c r="K3286" s="1">
        <v>2020</v>
      </c>
      <c r="L3286" s="2">
        <v>44005</v>
      </c>
      <c r="N3286" s="17" t="e">
        <f>IF(VLOOKUP(A3286, NHDWaterbody_resolvable_inDWSA!$A$1:$B$165,2,FALSE)&gt;0,"Yes","No")</f>
        <v>#N/A</v>
      </c>
    </row>
    <row r="3287" spans="1:14" x14ac:dyDescent="0.25">
      <c r="A3287" s="1" t="s">
        <v>21</v>
      </c>
      <c r="B3287" s="1">
        <v>3171</v>
      </c>
      <c r="C3287" s="1">
        <v>285390000</v>
      </c>
      <c r="E3287" s="13">
        <v>6309.5766601599998</v>
      </c>
      <c r="F3287" s="13">
        <v>3531832.5</v>
      </c>
      <c r="G3287" s="13">
        <v>3525522.9233400002</v>
      </c>
      <c r="H3287" s="13">
        <v>481371.58966699999</v>
      </c>
      <c r="I3287" s="13">
        <v>406630.02419600001</v>
      </c>
      <c r="J3287" s="1">
        <v>175</v>
      </c>
      <c r="K3287" s="1">
        <v>2020</v>
      </c>
      <c r="L3287" s="2">
        <v>44005</v>
      </c>
      <c r="N3287" t="e">
        <f>IF(VLOOKUP(A3287, NHDWaterbody_resolvable_inDWSA!$A$1:$B$165,2,FALSE)&gt;0,"Yes","No")</f>
        <v>#N/A</v>
      </c>
    </row>
    <row r="3288" spans="1:14" x14ac:dyDescent="0.25">
      <c r="A3288" s="1" t="s">
        <v>14</v>
      </c>
      <c r="B3288" s="1">
        <v>115</v>
      </c>
      <c r="C3288" s="1">
        <v>10350000</v>
      </c>
      <c r="E3288" s="13">
        <v>6309.5766601599998</v>
      </c>
      <c r="F3288" s="13">
        <v>1976970.75</v>
      </c>
      <c r="G3288" s="13">
        <v>1970661.17334</v>
      </c>
      <c r="H3288" s="13">
        <v>348329.36998600001</v>
      </c>
      <c r="I3288" s="13">
        <v>522452.37879699998</v>
      </c>
      <c r="J3288" s="1">
        <v>175</v>
      </c>
      <c r="K3288" s="1">
        <v>2020</v>
      </c>
      <c r="L3288" s="2">
        <v>44005</v>
      </c>
      <c r="N3288" t="e">
        <f>IF(VLOOKUP(A3288, NHDWaterbody_resolvable_inDWSA!$A$1:$B$165,2,FALSE)&gt;0,"Yes","No")</f>
        <v>#N/A</v>
      </c>
    </row>
    <row r="3289" spans="1:14" x14ac:dyDescent="0.25">
      <c r="A3289" s="1" t="s">
        <v>34</v>
      </c>
      <c r="B3289" s="1">
        <v>12</v>
      </c>
      <c r="C3289" s="1">
        <v>1080000</v>
      </c>
      <c r="E3289" s="13">
        <v>277971.46875</v>
      </c>
      <c r="F3289" s="13">
        <v>387257.90625</v>
      </c>
      <c r="G3289" s="13">
        <v>109286.4375</v>
      </c>
      <c r="H3289" s="13">
        <v>334694.75520800002</v>
      </c>
      <c r="I3289" s="13">
        <v>36750.0187171</v>
      </c>
      <c r="J3289" s="1">
        <v>175</v>
      </c>
      <c r="K3289" s="1">
        <v>2020</v>
      </c>
      <c r="L3289" s="2">
        <v>44005</v>
      </c>
      <c r="N3289" t="str">
        <f>IF(VLOOKUP(A3289, NHDWaterbody_resolvable_inDWSA!$A$1:$B$165,2,FALSE)&gt;0,"Yes","No")</f>
        <v>Yes</v>
      </c>
    </row>
    <row r="3290" spans="1:14" x14ac:dyDescent="0.25">
      <c r="A3290" s="1" t="s">
        <v>17</v>
      </c>
      <c r="B3290" s="1">
        <v>977</v>
      </c>
      <c r="C3290" s="1">
        <v>87930000</v>
      </c>
      <c r="E3290" s="13">
        <v>6309.5766601599998</v>
      </c>
      <c r="F3290" s="13">
        <v>772681.0625</v>
      </c>
      <c r="G3290" s="13">
        <v>766371.48583999998</v>
      </c>
      <c r="H3290" s="13">
        <v>162069.51279000001</v>
      </c>
      <c r="I3290" s="13">
        <v>115073.511573</v>
      </c>
      <c r="J3290" s="1">
        <v>175</v>
      </c>
      <c r="K3290" s="1">
        <v>2020</v>
      </c>
      <c r="L3290" s="2">
        <v>44005</v>
      </c>
      <c r="N3290" t="e">
        <f>IF(VLOOKUP(A3290, NHDWaterbody_resolvable_inDWSA!$A$1:$B$165,2,FALSE)&gt;0,"Yes","No")</f>
        <v>#N/A</v>
      </c>
    </row>
    <row r="3291" spans="1:14" x14ac:dyDescent="0.25">
      <c r="A3291" s="1" t="s">
        <v>36</v>
      </c>
      <c r="B3291" s="1">
        <v>85</v>
      </c>
      <c r="C3291" s="1">
        <v>7650000</v>
      </c>
      <c r="E3291" s="13">
        <v>6309.5766601599998</v>
      </c>
      <c r="F3291" s="13">
        <v>539511.0625</v>
      </c>
      <c r="G3291" s="13">
        <v>533201.48583999998</v>
      </c>
      <c r="H3291" s="13">
        <v>128438.380722</v>
      </c>
      <c r="I3291" s="13">
        <v>149781.30418899999</v>
      </c>
      <c r="J3291" s="1">
        <v>175</v>
      </c>
      <c r="K3291" s="1">
        <v>2020</v>
      </c>
      <c r="L3291" s="2">
        <v>44005</v>
      </c>
      <c r="N3291" t="e">
        <f>IF(VLOOKUP(A3291, NHDWaterbody_resolvable_inDWSA!$A$1:$B$165,2,FALSE)&gt;0,"Yes","No")</f>
        <v>#N/A</v>
      </c>
    </row>
    <row r="3292" spans="1:14" x14ac:dyDescent="0.25">
      <c r="A3292" s="1" t="s">
        <v>15</v>
      </c>
      <c r="B3292" s="1">
        <v>1481</v>
      </c>
      <c r="C3292" s="1">
        <v>133290000</v>
      </c>
      <c r="E3292" s="13">
        <v>6309.5766601599998</v>
      </c>
      <c r="F3292" s="13">
        <v>1018591.6875</v>
      </c>
      <c r="G3292" s="13">
        <v>1012282.11084</v>
      </c>
      <c r="H3292" s="13">
        <v>52010.299756200002</v>
      </c>
      <c r="I3292" s="13">
        <v>154839.18712399999</v>
      </c>
      <c r="J3292" s="1">
        <v>175</v>
      </c>
      <c r="K3292" s="1">
        <v>2020</v>
      </c>
      <c r="L3292" s="2">
        <v>44005</v>
      </c>
      <c r="N3292" t="e">
        <f>IF(VLOOKUP(A3292, NHDWaterbody_resolvable_inDWSA!$A$1:$B$165,2,FALSE)&gt;0,"Yes","No")</f>
        <v>#N/A</v>
      </c>
    </row>
    <row r="3293" spans="1:14" x14ac:dyDescent="0.25">
      <c r="A3293" s="1" t="s">
        <v>49</v>
      </c>
      <c r="B3293" s="1">
        <v>77</v>
      </c>
      <c r="C3293" s="1">
        <v>6930000</v>
      </c>
      <c r="E3293" s="13">
        <v>6309.5766601599998</v>
      </c>
      <c r="F3293" s="13">
        <v>1419058.125</v>
      </c>
      <c r="G3293" s="13">
        <v>1412748.54834</v>
      </c>
      <c r="H3293" s="13">
        <v>49083.497044900003</v>
      </c>
      <c r="I3293" s="13">
        <v>187045.96331399999</v>
      </c>
      <c r="J3293" s="1">
        <v>175</v>
      </c>
      <c r="K3293" s="1">
        <v>2020</v>
      </c>
      <c r="L3293" s="2">
        <v>44005</v>
      </c>
      <c r="N3293" t="str">
        <f>IF(VLOOKUP(A3293, NHDWaterbody_resolvable_inDWSA!$A$1:$B$165,2,FALSE)&gt;0,"Yes","No")</f>
        <v>Yes</v>
      </c>
    </row>
    <row r="3294" spans="1:14" x14ac:dyDescent="0.25">
      <c r="A3294" s="1" t="s">
        <v>19</v>
      </c>
      <c r="B3294" s="1">
        <v>36</v>
      </c>
      <c r="C3294" s="1">
        <v>3240000</v>
      </c>
      <c r="E3294" s="13">
        <v>6309.5766601599998</v>
      </c>
      <c r="F3294" s="13">
        <v>242103.078125</v>
      </c>
      <c r="G3294" s="13">
        <v>235793.50146500001</v>
      </c>
      <c r="H3294" s="13">
        <v>27753.243679499999</v>
      </c>
      <c r="I3294" s="13">
        <v>48904.2986485</v>
      </c>
      <c r="J3294" s="1">
        <v>175</v>
      </c>
      <c r="K3294" s="1">
        <v>2020</v>
      </c>
      <c r="L3294" s="2">
        <v>44005</v>
      </c>
      <c r="N3294" t="e">
        <f>IF(VLOOKUP(A3294, NHDWaterbody_resolvable_inDWSA!$A$1:$B$165,2,FALSE)&gt;0,"Yes","No")</f>
        <v>#N/A</v>
      </c>
    </row>
    <row r="3295" spans="1:14" x14ac:dyDescent="0.25">
      <c r="A3295" s="1" t="s">
        <v>22</v>
      </c>
      <c r="B3295" s="1">
        <v>149</v>
      </c>
      <c r="C3295" s="1">
        <v>13410000</v>
      </c>
      <c r="E3295" s="13">
        <v>6309.5766601599998</v>
      </c>
      <c r="F3295" s="13">
        <v>263026.84375</v>
      </c>
      <c r="G3295" s="13">
        <v>256717.26709000001</v>
      </c>
      <c r="H3295" s="13">
        <v>25990.4235496</v>
      </c>
      <c r="I3295" s="13">
        <v>44920.8366972</v>
      </c>
      <c r="J3295" s="1">
        <v>175</v>
      </c>
      <c r="K3295" s="1">
        <v>2020</v>
      </c>
      <c r="L3295" s="2">
        <v>44005</v>
      </c>
      <c r="N3295" t="e">
        <f>IF(VLOOKUP(A3295, NHDWaterbody_resolvable_inDWSA!$A$1:$B$165,2,FALSE)&gt;0,"Yes","No")</f>
        <v>#N/A</v>
      </c>
    </row>
    <row r="3296" spans="1:14" x14ac:dyDescent="0.25">
      <c r="A3296" s="1" t="s">
        <v>27</v>
      </c>
      <c r="B3296" s="1">
        <v>301</v>
      </c>
      <c r="C3296" s="1">
        <v>27090000</v>
      </c>
      <c r="E3296" s="13">
        <v>6309.5766601599998</v>
      </c>
      <c r="F3296" s="13">
        <v>387257.90625</v>
      </c>
      <c r="G3296" s="13">
        <v>380948.32958999998</v>
      </c>
      <c r="H3296" s="13">
        <v>13837.139348299999</v>
      </c>
      <c r="I3296" s="13">
        <v>32336.934788499999</v>
      </c>
      <c r="J3296" s="1">
        <v>175</v>
      </c>
      <c r="K3296" s="1">
        <v>2020</v>
      </c>
      <c r="L3296" s="2">
        <v>44005</v>
      </c>
      <c r="N3296" t="e">
        <f>IF(VLOOKUP(A3296, NHDWaterbody_resolvable_inDWSA!$A$1:$B$165,2,FALSE)&gt;0,"Yes","No")</f>
        <v>#N/A</v>
      </c>
    </row>
    <row r="3297" spans="1:14" x14ac:dyDescent="0.25">
      <c r="A3297" s="1" t="s">
        <v>26</v>
      </c>
      <c r="B3297" s="1">
        <v>358</v>
      </c>
      <c r="C3297" s="1">
        <v>32220000</v>
      </c>
      <c r="E3297" s="13">
        <v>6309.5766601599998</v>
      </c>
      <c r="F3297" s="13">
        <v>169044.15625</v>
      </c>
      <c r="G3297" s="13">
        <v>162734.57959000001</v>
      </c>
      <c r="H3297" s="13">
        <v>8025.8370913700001</v>
      </c>
      <c r="I3297" s="13">
        <v>12835.4266088</v>
      </c>
      <c r="J3297" s="1">
        <v>175</v>
      </c>
      <c r="K3297" s="1">
        <v>2020</v>
      </c>
      <c r="L3297" s="2">
        <v>44005</v>
      </c>
      <c r="N3297" t="e">
        <f>IF(VLOOKUP(A3297, NHDWaterbody_resolvable_inDWSA!$A$1:$B$165,2,FALSE)&gt;0,"Yes","No")</f>
        <v>#N/A</v>
      </c>
    </row>
    <row r="3298" spans="1:14" x14ac:dyDescent="0.25">
      <c r="A3298" s="1" t="s">
        <v>24</v>
      </c>
      <c r="B3298" s="1">
        <v>209</v>
      </c>
      <c r="C3298" s="1">
        <v>18810000</v>
      </c>
      <c r="E3298" s="13">
        <v>6309.5766601599998</v>
      </c>
      <c r="F3298" s="13">
        <v>87096.375</v>
      </c>
      <c r="G3298" s="13">
        <v>80786.798339800007</v>
      </c>
      <c r="H3298" s="13">
        <v>7364.0848534699999</v>
      </c>
      <c r="I3298" s="13">
        <v>7544.7025680099996</v>
      </c>
      <c r="J3298" s="1">
        <v>175</v>
      </c>
      <c r="K3298" s="1">
        <v>2020</v>
      </c>
      <c r="L3298" s="2">
        <v>44005</v>
      </c>
      <c r="N3298" t="str">
        <f>IF(VLOOKUP(A3298, NHDWaterbody_resolvable_inDWSA!$A$1:$B$165,2,FALSE)&gt;0,"Yes","No")</f>
        <v>Yes</v>
      </c>
    </row>
    <row r="3299" spans="1:14" x14ac:dyDescent="0.25">
      <c r="A3299" s="1" t="s">
        <v>30</v>
      </c>
      <c r="B3299" s="1">
        <v>534</v>
      </c>
      <c r="C3299" s="1">
        <v>48060000</v>
      </c>
      <c r="E3299" s="13">
        <v>6309.5766601599998</v>
      </c>
      <c r="F3299" s="13">
        <v>6309.5766601599998</v>
      </c>
      <c r="G3299" s="13">
        <v>0</v>
      </c>
      <c r="H3299" s="13">
        <v>6309.5766601599998</v>
      </c>
      <c r="I3299" s="13">
        <v>3.9643386893800002E-4</v>
      </c>
      <c r="J3299" s="1">
        <v>175</v>
      </c>
      <c r="K3299" s="1">
        <v>2020</v>
      </c>
      <c r="L3299" s="2">
        <v>44005</v>
      </c>
      <c r="N3299" t="e">
        <f>IF(VLOOKUP(A3299, NHDWaterbody_resolvable_inDWSA!$A$1:$B$165,2,FALSE)&gt;0,"Yes","No")</f>
        <v>#N/A</v>
      </c>
    </row>
    <row r="3300" spans="1:14" x14ac:dyDescent="0.25">
      <c r="A3300" s="1" t="s">
        <v>35</v>
      </c>
      <c r="B3300" s="1">
        <v>120</v>
      </c>
      <c r="C3300" s="1">
        <v>10800000</v>
      </c>
      <c r="E3300" s="13">
        <v>6309.5766601599998</v>
      </c>
      <c r="F3300" s="13">
        <v>6309.5766601599998</v>
      </c>
      <c r="G3300" s="13">
        <v>0</v>
      </c>
      <c r="H3300" s="13">
        <v>6309.5766601599998</v>
      </c>
      <c r="I3300" s="13">
        <v>0</v>
      </c>
      <c r="J3300" s="1">
        <v>175</v>
      </c>
      <c r="K3300" s="1">
        <v>2020</v>
      </c>
      <c r="L3300" s="2">
        <v>44005</v>
      </c>
      <c r="N3300" t="e">
        <f>IF(VLOOKUP(A3300, NHDWaterbody_resolvable_inDWSA!$A$1:$B$165,2,FALSE)&gt;0,"Yes","No")</f>
        <v>#N/A</v>
      </c>
    </row>
    <row r="3301" spans="1:14" x14ac:dyDescent="0.25">
      <c r="A3301" s="1" t="s">
        <v>28</v>
      </c>
      <c r="B3301" s="1">
        <v>114</v>
      </c>
      <c r="C3301" s="1">
        <v>10260000</v>
      </c>
      <c r="E3301" s="13">
        <v>6309.5766601599998</v>
      </c>
      <c r="F3301" s="13">
        <v>6309.5766601599998</v>
      </c>
      <c r="G3301" s="13">
        <v>0</v>
      </c>
      <c r="H3301" s="13">
        <v>6309.5766601599998</v>
      </c>
      <c r="I3301" s="13">
        <v>0</v>
      </c>
      <c r="J3301" s="1">
        <v>175</v>
      </c>
      <c r="K3301" s="1">
        <v>2020</v>
      </c>
      <c r="L3301" s="2">
        <v>44005</v>
      </c>
      <c r="N3301" t="str">
        <f>IF(VLOOKUP(A3301, NHDWaterbody_resolvable_inDWSA!$A$1:$B$165,2,FALSE)&gt;0,"Yes","No")</f>
        <v>Yes</v>
      </c>
    </row>
    <row r="3302" spans="1:14" x14ac:dyDescent="0.25">
      <c r="A3302" s="1" t="s">
        <v>39</v>
      </c>
      <c r="B3302" s="1">
        <v>15</v>
      </c>
      <c r="C3302" s="1">
        <v>1350000</v>
      </c>
      <c r="E3302" s="13">
        <v>6309.5766601599998</v>
      </c>
      <c r="F3302" s="13">
        <v>6309.5766601599998</v>
      </c>
      <c r="G3302" s="13">
        <v>0</v>
      </c>
      <c r="H3302" s="13">
        <v>6309.5766601599998</v>
      </c>
      <c r="I3302" s="13">
        <v>0</v>
      </c>
      <c r="J3302" s="1">
        <v>175</v>
      </c>
      <c r="K3302" s="1">
        <v>2020</v>
      </c>
      <c r="L3302" s="2">
        <v>44005</v>
      </c>
      <c r="N3302" t="e">
        <f>IF(VLOOKUP(A3302, NHDWaterbody_resolvable_inDWSA!$A$1:$B$165,2,FALSE)&gt;0,"Yes","No")</f>
        <v>#N/A</v>
      </c>
    </row>
    <row r="3303" spans="1:14" x14ac:dyDescent="0.25">
      <c r="A3303" s="1" t="s">
        <v>45</v>
      </c>
      <c r="B3303" s="1">
        <v>12</v>
      </c>
      <c r="C3303" s="1">
        <v>1080000</v>
      </c>
      <c r="E3303" s="13">
        <v>6309.5766601599998</v>
      </c>
      <c r="F3303" s="13">
        <v>6309.5766601599998</v>
      </c>
      <c r="G3303" s="13">
        <v>0</v>
      </c>
      <c r="H3303" s="13">
        <v>6309.5766601599998</v>
      </c>
      <c r="I3303" s="13">
        <v>0</v>
      </c>
      <c r="J3303" s="1">
        <v>175</v>
      </c>
      <c r="K3303" s="1">
        <v>2020</v>
      </c>
      <c r="L3303" s="2">
        <v>44005</v>
      </c>
      <c r="N3303" t="str">
        <f>IF(VLOOKUP(A3303, NHDWaterbody_resolvable_inDWSA!$A$1:$B$165,2,FALSE)&gt;0,"Yes","No")</f>
        <v>Yes</v>
      </c>
    </row>
    <row r="3304" spans="1:14" x14ac:dyDescent="0.25">
      <c r="A3304" s="1" t="s">
        <v>53</v>
      </c>
      <c r="B3304" s="1">
        <v>34</v>
      </c>
      <c r="C3304" s="1">
        <v>3060000</v>
      </c>
      <c r="E3304" s="13">
        <v>6309.5766601599998</v>
      </c>
      <c r="F3304" s="13">
        <v>6309.5766601599998</v>
      </c>
      <c r="G3304" s="13">
        <v>0</v>
      </c>
      <c r="H3304" s="13">
        <v>6309.5766601599998</v>
      </c>
      <c r="I3304" s="13">
        <v>0</v>
      </c>
      <c r="J3304" s="1">
        <v>175</v>
      </c>
      <c r="K3304" s="1">
        <v>2020</v>
      </c>
      <c r="L3304" s="2">
        <v>44005</v>
      </c>
      <c r="N3304" t="str">
        <f>IF(VLOOKUP(A3304, NHDWaterbody_resolvable_inDWSA!$A$1:$B$165,2,FALSE)&gt;0,"Yes","No")</f>
        <v>Yes</v>
      </c>
    </row>
    <row r="3305" spans="1:14" x14ac:dyDescent="0.25">
      <c r="A3305" s="1" t="s">
        <v>51</v>
      </c>
      <c r="B3305" s="1">
        <v>2</v>
      </c>
      <c r="C3305" s="1">
        <v>180000</v>
      </c>
      <c r="E3305" s="13">
        <v>6309.5766601599998</v>
      </c>
      <c r="F3305" s="13">
        <v>6309.5766601599998</v>
      </c>
      <c r="G3305" s="13">
        <v>0</v>
      </c>
      <c r="H3305" s="13">
        <v>6309.5766601599998</v>
      </c>
      <c r="I3305" s="13">
        <v>0</v>
      </c>
      <c r="J3305" s="1">
        <v>175</v>
      </c>
      <c r="K3305" s="1">
        <v>2020</v>
      </c>
      <c r="L3305" s="2">
        <v>44005</v>
      </c>
      <c r="N3305" t="str">
        <f>IF(VLOOKUP(A3305, NHDWaterbody_resolvable_inDWSA!$A$1:$B$165,2,FALSE)&gt;0,"Yes","No")</f>
        <v>Yes</v>
      </c>
    </row>
    <row r="3306" spans="1:14" x14ac:dyDescent="0.25">
      <c r="A3306" s="1" t="s">
        <v>25</v>
      </c>
      <c r="B3306" s="1">
        <v>10</v>
      </c>
      <c r="C3306" s="1">
        <v>900000</v>
      </c>
      <c r="E3306" s="13">
        <v>6309.5766601599998</v>
      </c>
      <c r="F3306" s="13">
        <v>6309.5766601599998</v>
      </c>
      <c r="G3306" s="13">
        <v>0</v>
      </c>
      <c r="H3306" s="13">
        <v>6309.5766601599998</v>
      </c>
      <c r="I3306" s="13">
        <v>0</v>
      </c>
      <c r="J3306" s="1">
        <v>175</v>
      </c>
      <c r="K3306" s="1">
        <v>2020</v>
      </c>
      <c r="L3306" s="2">
        <v>44005</v>
      </c>
      <c r="N3306" t="e">
        <f>IF(VLOOKUP(A3306, NHDWaterbody_resolvable_inDWSA!$A$1:$B$165,2,FALSE)&gt;0,"Yes","No")</f>
        <v>#N/A</v>
      </c>
    </row>
    <row r="3307" spans="1:14" x14ac:dyDescent="0.25">
      <c r="A3307" s="1" t="s">
        <v>44</v>
      </c>
      <c r="B3307" s="1">
        <v>86</v>
      </c>
      <c r="C3307" s="1">
        <v>7740000</v>
      </c>
      <c r="E3307" s="13">
        <v>6309.5766601599998</v>
      </c>
      <c r="F3307" s="13">
        <v>6309.5766601599998</v>
      </c>
      <c r="G3307" s="13">
        <v>0</v>
      </c>
      <c r="H3307" s="13">
        <v>6309.5766601599998</v>
      </c>
      <c r="I3307" s="13">
        <v>0</v>
      </c>
      <c r="J3307" s="1">
        <v>175</v>
      </c>
      <c r="K3307" s="1">
        <v>2020</v>
      </c>
      <c r="L3307" s="2">
        <v>44005</v>
      </c>
      <c r="N3307" t="str">
        <f>IF(VLOOKUP(A3307, NHDWaterbody_resolvable_inDWSA!$A$1:$B$165,2,FALSE)&gt;0,"Yes","No")</f>
        <v>Yes</v>
      </c>
    </row>
    <row r="3308" spans="1:14" x14ac:dyDescent="0.25">
      <c r="A3308" s="1" t="s">
        <v>37</v>
      </c>
      <c r="B3308" s="1">
        <v>3</v>
      </c>
      <c r="C3308" s="1">
        <v>270000</v>
      </c>
      <c r="E3308" s="13">
        <v>6309.5766601599998</v>
      </c>
      <c r="F3308" s="13">
        <v>6309.5766601599998</v>
      </c>
      <c r="G3308" s="13">
        <v>0</v>
      </c>
      <c r="H3308" s="13">
        <v>6309.5766601599998</v>
      </c>
      <c r="I3308" s="13">
        <v>0</v>
      </c>
      <c r="J3308" s="1">
        <v>175</v>
      </c>
      <c r="K3308" s="1">
        <v>2020</v>
      </c>
      <c r="L3308" s="2">
        <v>44005</v>
      </c>
      <c r="N3308" t="e">
        <f>IF(VLOOKUP(A3308, NHDWaterbody_resolvable_inDWSA!$A$1:$B$165,2,FALSE)&gt;0,"Yes","No")</f>
        <v>#N/A</v>
      </c>
    </row>
    <row r="3309" spans="1:14" x14ac:dyDescent="0.25">
      <c r="A3309" s="1" t="s">
        <v>52</v>
      </c>
      <c r="B3309" s="1">
        <v>10</v>
      </c>
      <c r="C3309" s="1">
        <v>900000</v>
      </c>
      <c r="E3309" s="13">
        <v>6309.5766601599998</v>
      </c>
      <c r="F3309" s="13">
        <v>6309.5766601599998</v>
      </c>
      <c r="G3309" s="13">
        <v>0</v>
      </c>
      <c r="H3309" s="13">
        <v>6309.5766601599998</v>
      </c>
      <c r="I3309" s="13">
        <v>0</v>
      </c>
      <c r="J3309" s="1">
        <v>175</v>
      </c>
      <c r="K3309" s="1">
        <v>2020</v>
      </c>
      <c r="L3309" s="2">
        <v>44005</v>
      </c>
      <c r="N3309" t="e">
        <f>IF(VLOOKUP(A3309, NHDWaterbody_resolvable_inDWSA!$A$1:$B$165,2,FALSE)&gt;0,"Yes","No")</f>
        <v>#N/A</v>
      </c>
    </row>
    <row r="3310" spans="1:14" x14ac:dyDescent="0.25">
      <c r="A3310" s="1" t="s">
        <v>46</v>
      </c>
      <c r="B3310" s="1">
        <v>20</v>
      </c>
      <c r="C3310" s="1">
        <v>1800000</v>
      </c>
      <c r="E3310" s="13">
        <v>6309.5766601599998</v>
      </c>
      <c r="F3310" s="13">
        <v>6309.5766601599998</v>
      </c>
      <c r="G3310" s="13">
        <v>0</v>
      </c>
      <c r="H3310" s="13">
        <v>6309.5766601599998</v>
      </c>
      <c r="I3310" s="13">
        <v>0</v>
      </c>
      <c r="J3310" s="1">
        <v>175</v>
      </c>
      <c r="K3310" s="1">
        <v>2020</v>
      </c>
      <c r="L3310" s="2">
        <v>44005</v>
      </c>
      <c r="N3310" t="e">
        <f>IF(VLOOKUP(A3310, NHDWaterbody_resolvable_inDWSA!$A$1:$B$165,2,FALSE)&gt;0,"Yes","No")</f>
        <v>#N/A</v>
      </c>
    </row>
    <row r="3311" spans="1:14" x14ac:dyDescent="0.25">
      <c r="A3311" s="1" t="s">
        <v>16</v>
      </c>
      <c r="B3311" s="1">
        <v>54</v>
      </c>
      <c r="C3311" s="1">
        <v>4860000</v>
      </c>
      <c r="E3311" s="13">
        <v>6309.5766601599998</v>
      </c>
      <c r="F3311" s="13">
        <v>6309.5766601599998</v>
      </c>
      <c r="G3311" s="13">
        <v>0</v>
      </c>
      <c r="H3311" s="13">
        <v>6309.5766601599998</v>
      </c>
      <c r="I3311" s="13">
        <v>0</v>
      </c>
      <c r="J3311" s="1">
        <v>175</v>
      </c>
      <c r="K3311" s="1">
        <v>2020</v>
      </c>
      <c r="L3311" s="2">
        <v>44005</v>
      </c>
      <c r="N3311" t="str">
        <f>IF(VLOOKUP(A3311, NHDWaterbody_resolvable_inDWSA!$A$1:$B$165,2,FALSE)&gt;0,"Yes","No")</f>
        <v>Yes</v>
      </c>
    </row>
    <row r="3312" spans="1:14" x14ac:dyDescent="0.25">
      <c r="A3312" s="1" t="s">
        <v>43</v>
      </c>
      <c r="B3312" s="1">
        <v>13</v>
      </c>
      <c r="C3312" s="1">
        <v>1170000</v>
      </c>
      <c r="E3312" s="13">
        <v>6309.5766601599998</v>
      </c>
      <c r="F3312" s="13">
        <v>6309.5766601599998</v>
      </c>
      <c r="G3312" s="13">
        <v>0</v>
      </c>
      <c r="H3312" s="13">
        <v>6309.5766601599998</v>
      </c>
      <c r="I3312" s="13">
        <v>0</v>
      </c>
      <c r="J3312" s="1">
        <v>175</v>
      </c>
      <c r="K3312" s="1">
        <v>2020</v>
      </c>
      <c r="L3312" s="2">
        <v>44005</v>
      </c>
      <c r="N3312" t="e">
        <f>IF(VLOOKUP(A3312, NHDWaterbody_resolvable_inDWSA!$A$1:$B$165,2,FALSE)&gt;0,"Yes","No")</f>
        <v>#N/A</v>
      </c>
    </row>
    <row r="3313" spans="1:14" x14ac:dyDescent="0.25">
      <c r="A3313" s="1" t="s">
        <v>33</v>
      </c>
      <c r="B3313" s="1">
        <v>77</v>
      </c>
      <c r="C3313" s="1">
        <v>6930000</v>
      </c>
      <c r="E3313" s="13">
        <v>6309.5766601599998</v>
      </c>
      <c r="F3313" s="13">
        <v>6309.5766601599998</v>
      </c>
      <c r="G3313" s="13">
        <v>0</v>
      </c>
      <c r="H3313" s="13">
        <v>6309.5766601599998</v>
      </c>
      <c r="I3313" s="13">
        <v>0</v>
      </c>
      <c r="J3313" s="1">
        <v>175</v>
      </c>
      <c r="K3313" s="1">
        <v>2020</v>
      </c>
      <c r="L3313" s="2">
        <v>44005</v>
      </c>
      <c r="N3313" t="str">
        <f>IF(VLOOKUP(A3313, NHDWaterbody_resolvable_inDWSA!$A$1:$B$165,2,FALSE)&gt;0,"Yes","No")</f>
        <v>Yes</v>
      </c>
    </row>
    <row r="3314" spans="1:14" x14ac:dyDescent="0.25">
      <c r="A3314" s="1" t="s">
        <v>32</v>
      </c>
      <c r="B3314" s="1">
        <v>144</v>
      </c>
      <c r="C3314" s="1">
        <v>12960000</v>
      </c>
      <c r="E3314" s="13">
        <v>6309.5766601599998</v>
      </c>
      <c r="F3314" s="13">
        <v>6309.5766601599998</v>
      </c>
      <c r="G3314" s="13">
        <v>0</v>
      </c>
      <c r="H3314" s="13">
        <v>6309.5766601599998</v>
      </c>
      <c r="I3314" s="13">
        <v>0</v>
      </c>
      <c r="J3314" s="1">
        <v>175</v>
      </c>
      <c r="K3314" s="1">
        <v>2020</v>
      </c>
      <c r="L3314" s="2">
        <v>44005</v>
      </c>
      <c r="N3314" t="e">
        <f>IF(VLOOKUP(A3314, NHDWaterbody_resolvable_inDWSA!$A$1:$B$165,2,FALSE)&gt;0,"Yes","No")</f>
        <v>#N/A</v>
      </c>
    </row>
    <row r="3315" spans="1:14" x14ac:dyDescent="0.25">
      <c r="A3315" s="1" t="s">
        <v>13</v>
      </c>
      <c r="B3315" s="1">
        <v>27</v>
      </c>
      <c r="C3315" s="1">
        <v>2430000</v>
      </c>
      <c r="E3315" s="13">
        <v>89536.5078125</v>
      </c>
      <c r="F3315" s="13">
        <v>3250875.25</v>
      </c>
      <c r="G3315" s="13">
        <v>3161338.7421900001</v>
      </c>
      <c r="H3315" s="13">
        <v>2228225.8752899999</v>
      </c>
      <c r="I3315" s="13">
        <v>696289.60999699996</v>
      </c>
      <c r="J3315" s="1">
        <v>174</v>
      </c>
      <c r="K3315" s="1">
        <v>2020</v>
      </c>
      <c r="L3315" s="2">
        <v>44004</v>
      </c>
      <c r="N3315" s="17" t="e">
        <f>IF(VLOOKUP(A3315, NHDWaterbody_resolvable_inDWSA!$A$1:$B$165,2,FALSE)&gt;0,"Yes","No")</f>
        <v>#N/A</v>
      </c>
    </row>
    <row r="3316" spans="1:14" x14ac:dyDescent="0.25">
      <c r="A3316" s="1" t="s">
        <v>48</v>
      </c>
      <c r="B3316" s="1">
        <v>58</v>
      </c>
      <c r="C3316" s="1">
        <v>5220000</v>
      </c>
      <c r="E3316" s="13">
        <v>1018591.6875</v>
      </c>
      <c r="F3316" s="13">
        <v>4168694.75</v>
      </c>
      <c r="G3316" s="13">
        <v>3150103.0625</v>
      </c>
      <c r="H3316" s="13">
        <v>1837862.6993499999</v>
      </c>
      <c r="I3316" s="13">
        <v>627827.53489000001</v>
      </c>
      <c r="J3316" s="1">
        <v>174</v>
      </c>
      <c r="K3316" s="1">
        <v>2020</v>
      </c>
      <c r="L3316" s="2">
        <v>44004</v>
      </c>
      <c r="N3316" t="str">
        <f>IF(VLOOKUP(A3316, NHDWaterbody_resolvable_inDWSA!$A$1:$B$165,2,FALSE)&gt;0,"Yes","No")</f>
        <v>Yes</v>
      </c>
    </row>
    <row r="3317" spans="1:14" x14ac:dyDescent="0.25">
      <c r="A3317" s="1" t="s">
        <v>47</v>
      </c>
      <c r="B3317" s="1">
        <v>46</v>
      </c>
      <c r="C3317" s="1">
        <v>4140000</v>
      </c>
      <c r="E3317" s="13">
        <v>6309.5766601599998</v>
      </c>
      <c r="F3317" s="13">
        <v>3435581.5</v>
      </c>
      <c r="G3317" s="13">
        <v>3429271.9233400002</v>
      </c>
      <c r="H3317" s="13">
        <v>1589306.36268</v>
      </c>
      <c r="I3317" s="13">
        <v>895796.54565999995</v>
      </c>
      <c r="J3317" s="1">
        <v>174</v>
      </c>
      <c r="K3317" s="1">
        <v>2020</v>
      </c>
      <c r="L3317" s="2">
        <v>44004</v>
      </c>
      <c r="N3317" t="e">
        <f>IF(VLOOKUP(A3317, NHDWaterbody_resolvable_inDWSA!$A$1:$B$165,2,FALSE)&gt;0,"Yes","No")</f>
        <v>#N/A</v>
      </c>
    </row>
    <row r="3318" spans="1:14" x14ac:dyDescent="0.25">
      <c r="A3318" s="1" t="s">
        <v>20</v>
      </c>
      <c r="B3318" s="1">
        <v>2432</v>
      </c>
      <c r="C3318" s="1">
        <v>218880000</v>
      </c>
      <c r="E3318" s="13">
        <v>6309.5766601599998</v>
      </c>
      <c r="F3318" s="13">
        <v>4786304.5</v>
      </c>
      <c r="G3318" s="13">
        <v>4779994.9233400002</v>
      </c>
      <c r="H3318" s="13">
        <v>1054113.83714</v>
      </c>
      <c r="I3318" s="13">
        <v>590208.52085900004</v>
      </c>
      <c r="J3318" s="1">
        <v>174</v>
      </c>
      <c r="K3318" s="1">
        <v>2020</v>
      </c>
      <c r="L3318" s="2">
        <v>44004</v>
      </c>
      <c r="N3318" s="12" t="e">
        <f>IF(VLOOKUP(A3318, NHDWaterbody_resolvable_inDWSA!$A$1:$B$165,2,FALSE)&gt;0,"Yes","No")</f>
        <v>#N/A</v>
      </c>
    </row>
    <row r="3319" spans="1:14" x14ac:dyDescent="0.25">
      <c r="A3319" s="1" t="s">
        <v>18</v>
      </c>
      <c r="B3319" s="1">
        <v>810</v>
      </c>
      <c r="C3319" s="1">
        <v>72900000</v>
      </c>
      <c r="E3319" s="13">
        <v>6309.5766601599998</v>
      </c>
      <c r="F3319" s="13">
        <v>2754230.5</v>
      </c>
      <c r="G3319" s="13">
        <v>2747920.9233400002</v>
      </c>
      <c r="H3319" s="13">
        <v>989237.62087700004</v>
      </c>
      <c r="I3319" s="13">
        <v>588345.91692500003</v>
      </c>
      <c r="J3319" s="1">
        <v>174</v>
      </c>
      <c r="K3319" s="1">
        <v>2020</v>
      </c>
      <c r="L3319" s="2">
        <v>44004</v>
      </c>
      <c r="N3319" t="e">
        <f>IF(VLOOKUP(A3319, NHDWaterbody_resolvable_inDWSA!$A$1:$B$165,2,FALSE)&gt;0,"Yes","No")</f>
        <v>#N/A</v>
      </c>
    </row>
    <row r="3320" spans="1:14" x14ac:dyDescent="0.25">
      <c r="A3320" s="1" t="s">
        <v>31</v>
      </c>
      <c r="B3320" s="1">
        <v>131</v>
      </c>
      <c r="C3320" s="1">
        <v>11790000</v>
      </c>
      <c r="E3320" s="13">
        <v>285759.25</v>
      </c>
      <c r="F3320" s="13">
        <v>1541701.125</v>
      </c>
      <c r="G3320" s="13">
        <v>1255941.875</v>
      </c>
      <c r="H3320" s="13">
        <v>947202.28959900001</v>
      </c>
      <c r="I3320" s="13">
        <v>295032.04320199997</v>
      </c>
      <c r="J3320" s="1">
        <v>174</v>
      </c>
      <c r="K3320" s="1">
        <v>2020</v>
      </c>
      <c r="L3320" s="2">
        <v>44004</v>
      </c>
      <c r="N3320" t="e">
        <f>IF(VLOOKUP(A3320, NHDWaterbody_resolvable_inDWSA!$A$1:$B$165,2,FALSE)&gt;0,"Yes","No")</f>
        <v>#N/A</v>
      </c>
    </row>
    <row r="3321" spans="1:14" x14ac:dyDescent="0.25">
      <c r="A3321" s="1" t="s">
        <v>38</v>
      </c>
      <c r="B3321" s="1">
        <v>177</v>
      </c>
      <c r="C3321" s="1">
        <v>15930000</v>
      </c>
      <c r="E3321" s="13">
        <v>6309.5766601599998</v>
      </c>
      <c r="F3321" s="13">
        <v>3162279.25</v>
      </c>
      <c r="G3321" s="13">
        <v>3155969.6733400002</v>
      </c>
      <c r="H3321" s="13">
        <v>871956.79448299995</v>
      </c>
      <c r="I3321" s="13">
        <v>789462.68507300003</v>
      </c>
      <c r="J3321" s="1">
        <v>174</v>
      </c>
      <c r="K3321" s="1">
        <v>2020</v>
      </c>
      <c r="L3321" s="2">
        <v>44004</v>
      </c>
      <c r="N3321" t="e">
        <f>IF(VLOOKUP(A3321, NHDWaterbody_resolvable_inDWSA!$A$1:$B$165,2,FALSE)&gt;0,"Yes","No")</f>
        <v>#N/A</v>
      </c>
    </row>
    <row r="3322" spans="1:14" x14ac:dyDescent="0.25">
      <c r="A3322" s="1" t="s">
        <v>23</v>
      </c>
      <c r="B3322" s="1">
        <v>129</v>
      </c>
      <c r="C3322" s="1">
        <v>11610000</v>
      </c>
      <c r="E3322" s="13">
        <v>6309.5766601599998</v>
      </c>
      <c r="F3322" s="13">
        <v>1499685.25</v>
      </c>
      <c r="G3322" s="13">
        <v>1493375.67334</v>
      </c>
      <c r="H3322" s="13">
        <v>679979.44358600001</v>
      </c>
      <c r="I3322" s="13">
        <v>352186.532121</v>
      </c>
      <c r="J3322" s="1">
        <v>174</v>
      </c>
      <c r="K3322" s="1">
        <v>2020</v>
      </c>
      <c r="L3322" s="2">
        <v>44004</v>
      </c>
      <c r="N3322" t="e">
        <f>IF(VLOOKUP(A3322, NHDWaterbody_resolvable_inDWSA!$A$1:$B$165,2,FALSE)&gt;0,"Yes","No")</f>
        <v>#N/A</v>
      </c>
    </row>
    <row r="3323" spans="1:14" x14ac:dyDescent="0.25">
      <c r="A3323" s="1" t="s">
        <v>14</v>
      </c>
      <c r="B3323" s="1">
        <v>124</v>
      </c>
      <c r="C3323" s="1">
        <v>11160000</v>
      </c>
      <c r="E3323" s="13">
        <v>6309.5766601599998</v>
      </c>
      <c r="F3323" s="13">
        <v>2333459.5</v>
      </c>
      <c r="G3323" s="13">
        <v>2327149.9233400002</v>
      </c>
      <c r="H3323" s="13">
        <v>348033.11116299999</v>
      </c>
      <c r="I3323" s="13">
        <v>628632.30347399996</v>
      </c>
      <c r="J3323" s="1">
        <v>174</v>
      </c>
      <c r="K3323" s="1">
        <v>2020</v>
      </c>
      <c r="L3323" s="2">
        <v>44004</v>
      </c>
      <c r="N3323" t="e">
        <f>IF(VLOOKUP(A3323, NHDWaterbody_resolvable_inDWSA!$A$1:$B$165,2,FALSE)&gt;0,"Yes","No")</f>
        <v>#N/A</v>
      </c>
    </row>
    <row r="3324" spans="1:14" x14ac:dyDescent="0.25">
      <c r="A3324" s="1" t="s">
        <v>36</v>
      </c>
      <c r="B3324" s="1">
        <v>173</v>
      </c>
      <c r="C3324" s="1">
        <v>15570000</v>
      </c>
      <c r="E3324" s="13">
        <v>6309.5766601599998</v>
      </c>
      <c r="F3324" s="13">
        <v>619441.5</v>
      </c>
      <c r="G3324" s="13">
        <v>613131.92333999998</v>
      </c>
      <c r="H3324" s="13">
        <v>71751.862866399999</v>
      </c>
      <c r="I3324" s="13">
        <v>131219.33577800001</v>
      </c>
      <c r="J3324" s="1">
        <v>174</v>
      </c>
      <c r="K3324" s="1">
        <v>2020</v>
      </c>
      <c r="L3324" s="2">
        <v>44004</v>
      </c>
      <c r="N3324" t="e">
        <f>IF(VLOOKUP(A3324, NHDWaterbody_resolvable_inDWSA!$A$1:$B$165,2,FALSE)&gt;0,"Yes","No")</f>
        <v>#N/A</v>
      </c>
    </row>
    <row r="3325" spans="1:14" x14ac:dyDescent="0.25">
      <c r="A3325" s="1" t="s">
        <v>49</v>
      </c>
      <c r="B3325" s="1">
        <v>89</v>
      </c>
      <c r="C3325" s="1">
        <v>8010000</v>
      </c>
      <c r="E3325" s="13">
        <v>6309.5766601599998</v>
      </c>
      <c r="F3325" s="13">
        <v>570164.3125</v>
      </c>
      <c r="G3325" s="13">
        <v>563854.73583999998</v>
      </c>
      <c r="H3325" s="13">
        <v>51136.173663499998</v>
      </c>
      <c r="I3325" s="13">
        <v>124216.68384100001</v>
      </c>
      <c r="J3325" s="1">
        <v>174</v>
      </c>
      <c r="K3325" s="1">
        <v>2020</v>
      </c>
      <c r="L3325" s="2">
        <v>44004</v>
      </c>
      <c r="N3325" t="str">
        <f>IF(VLOOKUP(A3325, NHDWaterbody_resolvable_inDWSA!$A$1:$B$165,2,FALSE)&gt;0,"Yes","No")</f>
        <v>Yes</v>
      </c>
    </row>
    <row r="3326" spans="1:14" x14ac:dyDescent="0.25">
      <c r="A3326" s="1" t="s">
        <v>24</v>
      </c>
      <c r="B3326" s="1">
        <v>261</v>
      </c>
      <c r="C3326" s="1">
        <v>23490000</v>
      </c>
      <c r="E3326" s="13">
        <v>6309.5766601599998</v>
      </c>
      <c r="F3326" s="13">
        <v>159955.890625</v>
      </c>
      <c r="G3326" s="13">
        <v>153646.31396500001</v>
      </c>
      <c r="H3326" s="13">
        <v>7674.6963545400004</v>
      </c>
      <c r="I3326" s="13">
        <v>11945.2253779</v>
      </c>
      <c r="J3326" s="1">
        <v>174</v>
      </c>
      <c r="K3326" s="1">
        <v>2020</v>
      </c>
      <c r="L3326" s="2">
        <v>44004</v>
      </c>
      <c r="N3326" t="str">
        <f>IF(VLOOKUP(A3326, NHDWaterbody_resolvable_inDWSA!$A$1:$B$165,2,FALSE)&gt;0,"Yes","No")</f>
        <v>Yes</v>
      </c>
    </row>
    <row r="3327" spans="1:14" x14ac:dyDescent="0.25">
      <c r="A3327" s="1" t="s">
        <v>30</v>
      </c>
      <c r="B3327" s="1">
        <v>551</v>
      </c>
      <c r="C3327" s="1">
        <v>49590000</v>
      </c>
      <c r="E3327" s="13">
        <v>6309.5766601599998</v>
      </c>
      <c r="F3327" s="13">
        <v>102801.640625</v>
      </c>
      <c r="G3327" s="13">
        <v>96492.063964800007</v>
      </c>
      <c r="H3327" s="13">
        <v>6556.9709840400001</v>
      </c>
      <c r="I3327" s="13">
        <v>4440.1246120599999</v>
      </c>
      <c r="J3327" s="1">
        <v>174</v>
      </c>
      <c r="K3327" s="1">
        <v>2020</v>
      </c>
      <c r="L3327" s="2">
        <v>44004</v>
      </c>
      <c r="N3327" t="e">
        <f>IF(VLOOKUP(A3327, NHDWaterbody_resolvable_inDWSA!$A$1:$B$165,2,FALSE)&gt;0,"Yes","No")</f>
        <v>#N/A</v>
      </c>
    </row>
    <row r="3328" spans="1:14" x14ac:dyDescent="0.25">
      <c r="A3328" s="1" t="s">
        <v>55</v>
      </c>
      <c r="B3328" s="1">
        <v>7</v>
      </c>
      <c r="C3328" s="1">
        <v>630000</v>
      </c>
      <c r="E3328" s="13">
        <v>6309.5766601599998</v>
      </c>
      <c r="F3328" s="13">
        <v>6309.5766601599998</v>
      </c>
      <c r="G3328" s="13">
        <v>0</v>
      </c>
      <c r="H3328" s="13">
        <v>6309.5766601599998</v>
      </c>
      <c r="I3328" s="13">
        <v>0</v>
      </c>
      <c r="J3328" s="1">
        <v>174</v>
      </c>
      <c r="K3328" s="1">
        <v>2020</v>
      </c>
      <c r="L3328" s="2">
        <v>44004</v>
      </c>
      <c r="N3328" t="e">
        <f>IF(VLOOKUP(A3328, NHDWaterbody_resolvable_inDWSA!$A$1:$B$165,2,FALSE)&gt;0,"Yes","No")</f>
        <v>#N/A</v>
      </c>
    </row>
    <row r="3329" spans="1:14" x14ac:dyDescent="0.25">
      <c r="A3329" s="1" t="s">
        <v>40</v>
      </c>
      <c r="B3329" s="1">
        <v>23</v>
      </c>
      <c r="C3329" s="1">
        <v>2070000</v>
      </c>
      <c r="E3329" s="13">
        <v>6309.5766601599998</v>
      </c>
      <c r="F3329" s="13">
        <v>6309.5766601599998</v>
      </c>
      <c r="G3329" s="13">
        <v>0</v>
      </c>
      <c r="H3329" s="13">
        <v>6309.5766601599998</v>
      </c>
      <c r="I3329" s="13">
        <v>0</v>
      </c>
      <c r="J3329" s="1">
        <v>174</v>
      </c>
      <c r="K3329" s="1">
        <v>2020</v>
      </c>
      <c r="L3329" s="2">
        <v>44004</v>
      </c>
      <c r="N3329" t="str">
        <f>IF(VLOOKUP(A3329, NHDWaterbody_resolvable_inDWSA!$A$1:$B$165,2,FALSE)&gt;0,"Yes","No")</f>
        <v>Yes</v>
      </c>
    </row>
    <row r="3330" spans="1:14" x14ac:dyDescent="0.25">
      <c r="A3330" s="1" t="s">
        <v>35</v>
      </c>
      <c r="B3330" s="1">
        <v>149</v>
      </c>
      <c r="C3330" s="1">
        <v>13410000</v>
      </c>
      <c r="E3330" s="13">
        <v>6309.5766601599998</v>
      </c>
      <c r="F3330" s="13">
        <v>6309.5766601599998</v>
      </c>
      <c r="G3330" s="13">
        <v>0</v>
      </c>
      <c r="H3330" s="13">
        <v>6309.5766601599998</v>
      </c>
      <c r="I3330" s="13">
        <v>0</v>
      </c>
      <c r="J3330" s="1">
        <v>174</v>
      </c>
      <c r="K3330" s="1">
        <v>2020</v>
      </c>
      <c r="L3330" s="2">
        <v>44004</v>
      </c>
      <c r="N3330" t="e">
        <f>IF(VLOOKUP(A3330, NHDWaterbody_resolvable_inDWSA!$A$1:$B$165,2,FALSE)&gt;0,"Yes","No")</f>
        <v>#N/A</v>
      </c>
    </row>
    <row r="3331" spans="1:14" x14ac:dyDescent="0.25">
      <c r="A3331" s="1" t="s">
        <v>54</v>
      </c>
      <c r="B3331" s="1">
        <v>63</v>
      </c>
      <c r="C3331" s="1">
        <v>5670000</v>
      </c>
      <c r="E3331" s="13">
        <v>6309.5766601599998</v>
      </c>
      <c r="F3331" s="13">
        <v>6309.5766601599998</v>
      </c>
      <c r="G3331" s="13">
        <v>0</v>
      </c>
      <c r="H3331" s="13">
        <v>6309.5766601599998</v>
      </c>
      <c r="I3331" s="13">
        <v>0</v>
      </c>
      <c r="J3331" s="1">
        <v>174</v>
      </c>
      <c r="K3331" s="1">
        <v>2020</v>
      </c>
      <c r="L3331" s="2">
        <v>44004</v>
      </c>
      <c r="N3331" t="str">
        <f>IF(VLOOKUP(A3331, NHDWaterbody_resolvable_inDWSA!$A$1:$B$165,2,FALSE)&gt;0,"Yes","No")</f>
        <v>Yes</v>
      </c>
    </row>
    <row r="3332" spans="1:14" x14ac:dyDescent="0.25">
      <c r="A3332" s="1" t="s">
        <v>28</v>
      </c>
      <c r="B3332" s="1">
        <v>117</v>
      </c>
      <c r="C3332" s="1">
        <v>10530000</v>
      </c>
      <c r="E3332" s="13">
        <v>6309.5766601599998</v>
      </c>
      <c r="F3332" s="13">
        <v>6309.5766601599998</v>
      </c>
      <c r="G3332" s="13">
        <v>0</v>
      </c>
      <c r="H3332" s="13">
        <v>6309.5766601599998</v>
      </c>
      <c r="I3332" s="13">
        <v>0</v>
      </c>
      <c r="J3332" s="1">
        <v>174</v>
      </c>
      <c r="K3332" s="1">
        <v>2020</v>
      </c>
      <c r="L3332" s="2">
        <v>44004</v>
      </c>
      <c r="N3332" t="str">
        <f>IF(VLOOKUP(A3332, NHDWaterbody_resolvable_inDWSA!$A$1:$B$165,2,FALSE)&gt;0,"Yes","No")</f>
        <v>Yes</v>
      </c>
    </row>
    <row r="3333" spans="1:14" x14ac:dyDescent="0.25">
      <c r="A3333" s="1" t="s">
        <v>41</v>
      </c>
      <c r="B3333" s="1">
        <v>44</v>
      </c>
      <c r="C3333" s="1">
        <v>3960000</v>
      </c>
      <c r="E3333" s="13">
        <v>6309.5766601599998</v>
      </c>
      <c r="F3333" s="13">
        <v>6309.5766601599998</v>
      </c>
      <c r="G3333" s="13">
        <v>0</v>
      </c>
      <c r="H3333" s="13">
        <v>6309.5766601599998</v>
      </c>
      <c r="I3333" s="13">
        <v>0</v>
      </c>
      <c r="J3333" s="1">
        <v>174</v>
      </c>
      <c r="K3333" s="1">
        <v>2020</v>
      </c>
      <c r="L3333" s="2">
        <v>44004</v>
      </c>
      <c r="N3333" t="str">
        <f>IF(VLOOKUP(A3333, NHDWaterbody_resolvable_inDWSA!$A$1:$B$165,2,FALSE)&gt;0,"Yes","No")</f>
        <v>Yes</v>
      </c>
    </row>
    <row r="3334" spans="1:14" x14ac:dyDescent="0.25">
      <c r="A3334" s="1" t="s">
        <v>39</v>
      </c>
      <c r="B3334" s="1">
        <v>36</v>
      </c>
      <c r="C3334" s="1">
        <v>3240000</v>
      </c>
      <c r="E3334" s="13">
        <v>6309.5766601599998</v>
      </c>
      <c r="F3334" s="13">
        <v>6309.5766601599998</v>
      </c>
      <c r="G3334" s="13">
        <v>0</v>
      </c>
      <c r="H3334" s="13">
        <v>6309.5766601599998</v>
      </c>
      <c r="I3334" s="13">
        <v>0</v>
      </c>
      <c r="J3334" s="1">
        <v>174</v>
      </c>
      <c r="K3334" s="1">
        <v>2020</v>
      </c>
      <c r="L3334" s="2">
        <v>44004</v>
      </c>
      <c r="N3334" t="e">
        <f>IF(VLOOKUP(A3334, NHDWaterbody_resolvable_inDWSA!$A$1:$B$165,2,FALSE)&gt;0,"Yes","No")</f>
        <v>#N/A</v>
      </c>
    </row>
    <row r="3335" spans="1:14" x14ac:dyDescent="0.25">
      <c r="A3335" s="1" t="s">
        <v>45</v>
      </c>
      <c r="B3335" s="1">
        <v>28</v>
      </c>
      <c r="C3335" s="1">
        <v>2520000</v>
      </c>
      <c r="E3335" s="13">
        <v>6309.5766601599998</v>
      </c>
      <c r="F3335" s="13">
        <v>6309.5766601599998</v>
      </c>
      <c r="G3335" s="13">
        <v>0</v>
      </c>
      <c r="H3335" s="13">
        <v>6309.5766601599998</v>
      </c>
      <c r="I3335" s="13">
        <v>0</v>
      </c>
      <c r="J3335" s="1">
        <v>174</v>
      </c>
      <c r="K3335" s="1">
        <v>2020</v>
      </c>
      <c r="L3335" s="2">
        <v>44004</v>
      </c>
      <c r="N3335" t="str">
        <f>IF(VLOOKUP(A3335, NHDWaterbody_resolvable_inDWSA!$A$1:$B$165,2,FALSE)&gt;0,"Yes","No")</f>
        <v>Yes</v>
      </c>
    </row>
    <row r="3336" spans="1:14" x14ac:dyDescent="0.25">
      <c r="A3336" s="1" t="s">
        <v>53</v>
      </c>
      <c r="B3336" s="1">
        <v>81</v>
      </c>
      <c r="C3336" s="1">
        <v>7290000</v>
      </c>
      <c r="E3336" s="13">
        <v>6309.5766601599998</v>
      </c>
      <c r="F3336" s="13">
        <v>6309.5766601599998</v>
      </c>
      <c r="G3336" s="13">
        <v>0</v>
      </c>
      <c r="H3336" s="13">
        <v>6309.5766601599998</v>
      </c>
      <c r="I3336" s="13">
        <v>0</v>
      </c>
      <c r="J3336" s="1">
        <v>174</v>
      </c>
      <c r="K3336" s="1">
        <v>2020</v>
      </c>
      <c r="L3336" s="2">
        <v>44004</v>
      </c>
      <c r="N3336" t="str">
        <f>IF(VLOOKUP(A3336, NHDWaterbody_resolvable_inDWSA!$A$1:$B$165,2,FALSE)&gt;0,"Yes","No")</f>
        <v>Yes</v>
      </c>
    </row>
    <row r="3337" spans="1:14" x14ac:dyDescent="0.25">
      <c r="A3337" s="1" t="s">
        <v>51</v>
      </c>
      <c r="B3337" s="1">
        <v>28</v>
      </c>
      <c r="C3337" s="1">
        <v>2520000</v>
      </c>
      <c r="E3337" s="13">
        <v>6309.5766601599998</v>
      </c>
      <c r="F3337" s="13">
        <v>6309.5766601599998</v>
      </c>
      <c r="G3337" s="13">
        <v>0</v>
      </c>
      <c r="H3337" s="13">
        <v>6309.5766601599998</v>
      </c>
      <c r="I3337" s="13">
        <v>0</v>
      </c>
      <c r="J3337" s="1">
        <v>174</v>
      </c>
      <c r="K3337" s="1">
        <v>2020</v>
      </c>
      <c r="L3337" s="2">
        <v>44004</v>
      </c>
      <c r="N3337" t="str">
        <f>IF(VLOOKUP(A3337, NHDWaterbody_resolvable_inDWSA!$A$1:$B$165,2,FALSE)&gt;0,"Yes","No")</f>
        <v>Yes</v>
      </c>
    </row>
    <row r="3338" spans="1:14" x14ac:dyDescent="0.25">
      <c r="A3338" s="1" t="s">
        <v>42</v>
      </c>
      <c r="B3338" s="1">
        <v>63</v>
      </c>
      <c r="C3338" s="1">
        <v>5670000</v>
      </c>
      <c r="E3338" s="13">
        <v>6309.5766601599998</v>
      </c>
      <c r="F3338" s="13">
        <v>6309.5766601599998</v>
      </c>
      <c r="G3338" s="13">
        <v>0</v>
      </c>
      <c r="H3338" s="13">
        <v>6309.5766601599998</v>
      </c>
      <c r="I3338" s="13">
        <v>0</v>
      </c>
      <c r="J3338" s="1">
        <v>174</v>
      </c>
      <c r="K3338" s="1">
        <v>2020</v>
      </c>
      <c r="L3338" s="2">
        <v>44004</v>
      </c>
      <c r="N3338" t="str">
        <f>IF(VLOOKUP(A3338, NHDWaterbody_resolvable_inDWSA!$A$1:$B$165,2,FALSE)&gt;0,"Yes","No")</f>
        <v>Yes</v>
      </c>
    </row>
    <row r="3339" spans="1:14" x14ac:dyDescent="0.25">
      <c r="A3339" s="1" t="s">
        <v>25</v>
      </c>
      <c r="B3339" s="1">
        <v>45</v>
      </c>
      <c r="C3339" s="1">
        <v>4050000</v>
      </c>
      <c r="E3339" s="13">
        <v>6309.5766601599998</v>
      </c>
      <c r="F3339" s="13">
        <v>6309.5766601599998</v>
      </c>
      <c r="G3339" s="13">
        <v>0</v>
      </c>
      <c r="H3339" s="13">
        <v>6309.5766601599998</v>
      </c>
      <c r="I3339" s="13">
        <v>0</v>
      </c>
      <c r="J3339" s="1">
        <v>174</v>
      </c>
      <c r="K3339" s="1">
        <v>2020</v>
      </c>
      <c r="L3339" s="2">
        <v>44004</v>
      </c>
      <c r="N3339" t="e">
        <f>IF(VLOOKUP(A3339, NHDWaterbody_resolvable_inDWSA!$A$1:$B$165,2,FALSE)&gt;0,"Yes","No")</f>
        <v>#N/A</v>
      </c>
    </row>
    <row r="3340" spans="1:14" x14ac:dyDescent="0.25">
      <c r="A3340" s="1" t="s">
        <v>44</v>
      </c>
      <c r="B3340" s="1">
        <v>90</v>
      </c>
      <c r="C3340" s="1">
        <v>8100000</v>
      </c>
      <c r="E3340" s="13">
        <v>6309.5766601599998</v>
      </c>
      <c r="F3340" s="13">
        <v>6309.5766601599998</v>
      </c>
      <c r="G3340" s="13">
        <v>0</v>
      </c>
      <c r="H3340" s="13">
        <v>6309.5766601599998</v>
      </c>
      <c r="I3340" s="13">
        <v>0</v>
      </c>
      <c r="J3340" s="1">
        <v>174</v>
      </c>
      <c r="K3340" s="1">
        <v>2020</v>
      </c>
      <c r="L3340" s="2">
        <v>44004</v>
      </c>
      <c r="N3340" t="str">
        <f>IF(VLOOKUP(A3340, NHDWaterbody_resolvable_inDWSA!$A$1:$B$165,2,FALSE)&gt;0,"Yes","No")</f>
        <v>Yes</v>
      </c>
    </row>
    <row r="3341" spans="1:14" x14ac:dyDescent="0.25">
      <c r="A3341" s="1" t="s">
        <v>37</v>
      </c>
      <c r="B3341" s="1">
        <v>137</v>
      </c>
      <c r="C3341" s="1">
        <v>12330000</v>
      </c>
      <c r="E3341" s="13">
        <v>6309.5766601599998</v>
      </c>
      <c r="F3341" s="13">
        <v>6309.5766601599998</v>
      </c>
      <c r="G3341" s="13">
        <v>0</v>
      </c>
      <c r="H3341" s="13">
        <v>6309.5766601599998</v>
      </c>
      <c r="I3341" s="13">
        <v>0</v>
      </c>
      <c r="J3341" s="1">
        <v>174</v>
      </c>
      <c r="K3341" s="1">
        <v>2020</v>
      </c>
      <c r="L3341" s="2">
        <v>44004</v>
      </c>
      <c r="N3341" t="e">
        <f>IF(VLOOKUP(A3341, NHDWaterbody_resolvable_inDWSA!$A$1:$B$165,2,FALSE)&gt;0,"Yes","No")</f>
        <v>#N/A</v>
      </c>
    </row>
    <row r="3342" spans="1:14" x14ac:dyDescent="0.25">
      <c r="A3342" s="1" t="s">
        <v>52</v>
      </c>
      <c r="B3342" s="1">
        <v>51</v>
      </c>
      <c r="C3342" s="1">
        <v>4590000</v>
      </c>
      <c r="E3342" s="13">
        <v>6309.5766601599998</v>
      </c>
      <c r="F3342" s="13">
        <v>6309.5766601599998</v>
      </c>
      <c r="G3342" s="13">
        <v>0</v>
      </c>
      <c r="H3342" s="13">
        <v>6309.5766601599998</v>
      </c>
      <c r="I3342" s="13">
        <v>0</v>
      </c>
      <c r="J3342" s="1">
        <v>174</v>
      </c>
      <c r="K3342" s="1">
        <v>2020</v>
      </c>
      <c r="L3342" s="2">
        <v>44004</v>
      </c>
      <c r="N3342" t="e">
        <f>IF(VLOOKUP(A3342, NHDWaterbody_resolvable_inDWSA!$A$1:$B$165,2,FALSE)&gt;0,"Yes","No")</f>
        <v>#N/A</v>
      </c>
    </row>
    <row r="3343" spans="1:14" x14ac:dyDescent="0.25">
      <c r="A3343" s="1" t="s">
        <v>16</v>
      </c>
      <c r="B3343" s="1">
        <v>93</v>
      </c>
      <c r="C3343" s="1">
        <v>8370000</v>
      </c>
      <c r="E3343" s="13">
        <v>6309.5766601599998</v>
      </c>
      <c r="F3343" s="13">
        <v>6309.5766601599998</v>
      </c>
      <c r="G3343" s="13">
        <v>0</v>
      </c>
      <c r="H3343" s="13">
        <v>6309.5766601599998</v>
      </c>
      <c r="I3343" s="13">
        <v>0</v>
      </c>
      <c r="J3343" s="1">
        <v>174</v>
      </c>
      <c r="K3343" s="1">
        <v>2020</v>
      </c>
      <c r="L3343" s="2">
        <v>44004</v>
      </c>
      <c r="N3343" t="str">
        <f>IF(VLOOKUP(A3343, NHDWaterbody_resolvable_inDWSA!$A$1:$B$165,2,FALSE)&gt;0,"Yes","No")</f>
        <v>Yes</v>
      </c>
    </row>
    <row r="3344" spans="1:14" x14ac:dyDescent="0.25">
      <c r="A3344" s="1" t="s">
        <v>43</v>
      </c>
      <c r="B3344" s="1">
        <v>22</v>
      </c>
      <c r="C3344" s="1">
        <v>1980000</v>
      </c>
      <c r="E3344" s="13">
        <v>6309.5766601599998</v>
      </c>
      <c r="F3344" s="13">
        <v>6309.5766601599998</v>
      </c>
      <c r="G3344" s="13">
        <v>0</v>
      </c>
      <c r="H3344" s="13">
        <v>6309.5766601599998</v>
      </c>
      <c r="I3344" s="13">
        <v>0</v>
      </c>
      <c r="J3344" s="1">
        <v>174</v>
      </c>
      <c r="K3344" s="1">
        <v>2020</v>
      </c>
      <c r="L3344" s="2">
        <v>44004</v>
      </c>
      <c r="N3344" t="e">
        <f>IF(VLOOKUP(A3344, NHDWaterbody_resolvable_inDWSA!$A$1:$B$165,2,FALSE)&gt;0,"Yes","No")</f>
        <v>#N/A</v>
      </c>
    </row>
    <row r="3345" spans="1:14" x14ac:dyDescent="0.25">
      <c r="A3345" s="1" t="s">
        <v>33</v>
      </c>
      <c r="B3345" s="1">
        <v>239</v>
      </c>
      <c r="C3345" s="1">
        <v>21510000</v>
      </c>
      <c r="E3345" s="13">
        <v>6309.5766601599998</v>
      </c>
      <c r="F3345" s="13">
        <v>6309.5766601599998</v>
      </c>
      <c r="G3345" s="13">
        <v>0</v>
      </c>
      <c r="H3345" s="13">
        <v>6309.5766601599998</v>
      </c>
      <c r="I3345" s="13">
        <v>0</v>
      </c>
      <c r="J3345" s="1">
        <v>174</v>
      </c>
      <c r="K3345" s="1">
        <v>2020</v>
      </c>
      <c r="L3345" s="2">
        <v>44004</v>
      </c>
      <c r="N3345" t="str">
        <f>IF(VLOOKUP(A3345, NHDWaterbody_resolvable_inDWSA!$A$1:$B$165,2,FALSE)&gt;0,"Yes","No")</f>
        <v>Yes</v>
      </c>
    </row>
    <row r="3346" spans="1:14" x14ac:dyDescent="0.25">
      <c r="A3346" s="1" t="s">
        <v>48</v>
      </c>
      <c r="B3346" s="1">
        <v>56</v>
      </c>
      <c r="C3346" s="1">
        <v>5040000</v>
      </c>
      <c r="E3346" s="13">
        <v>937562.25</v>
      </c>
      <c r="F3346" s="13">
        <v>4055088</v>
      </c>
      <c r="G3346" s="13">
        <v>3117525.75</v>
      </c>
      <c r="H3346" s="13">
        <v>2328470.8359400001</v>
      </c>
      <c r="I3346" s="13">
        <v>866800.95103800006</v>
      </c>
      <c r="J3346" s="1">
        <v>171</v>
      </c>
      <c r="K3346" s="1">
        <v>2020</v>
      </c>
      <c r="L3346" s="2">
        <v>44001</v>
      </c>
      <c r="N3346" t="str">
        <f>IF(VLOOKUP(A3346, NHDWaterbody_resolvable_inDWSA!$A$1:$B$165,2,FALSE)&gt;0,"Yes","No")</f>
        <v>Yes</v>
      </c>
    </row>
    <row r="3347" spans="1:14" x14ac:dyDescent="0.25">
      <c r="A3347" s="1" t="s">
        <v>20</v>
      </c>
      <c r="B3347" s="1">
        <v>2595</v>
      </c>
      <c r="C3347" s="1">
        <v>233550000</v>
      </c>
      <c r="E3347" s="13">
        <v>6309.5766601599998</v>
      </c>
      <c r="F3347" s="13">
        <v>6486349</v>
      </c>
      <c r="G3347" s="13">
        <v>6480039.4233400002</v>
      </c>
      <c r="H3347" s="13">
        <v>1179686.4034899999</v>
      </c>
      <c r="I3347" s="13">
        <v>841062.49841300002</v>
      </c>
      <c r="J3347" s="1">
        <v>171</v>
      </c>
      <c r="K3347" s="1">
        <v>2020</v>
      </c>
      <c r="L3347" s="2">
        <v>44001</v>
      </c>
      <c r="N3347" s="12" t="e">
        <f>IF(VLOOKUP(A3347, NHDWaterbody_resolvable_inDWSA!$A$1:$B$165,2,FALSE)&gt;0,"Yes","No")</f>
        <v>#N/A</v>
      </c>
    </row>
    <row r="3348" spans="1:14" x14ac:dyDescent="0.25">
      <c r="A3348" s="1" t="s">
        <v>38</v>
      </c>
      <c r="B3348" s="1">
        <v>175</v>
      </c>
      <c r="C3348" s="1">
        <v>15750000</v>
      </c>
      <c r="E3348" s="13">
        <v>6309.5766601599998</v>
      </c>
      <c r="F3348" s="13">
        <v>3944574.75</v>
      </c>
      <c r="G3348" s="13">
        <v>3938265.1733400002</v>
      </c>
      <c r="H3348" s="13">
        <v>915732.52287900005</v>
      </c>
      <c r="I3348" s="13">
        <v>826912.79964400001</v>
      </c>
      <c r="J3348" s="1">
        <v>171</v>
      </c>
      <c r="K3348" s="1">
        <v>2020</v>
      </c>
      <c r="L3348" s="2">
        <v>44001</v>
      </c>
      <c r="N3348" t="e">
        <f>IF(VLOOKUP(A3348, NHDWaterbody_resolvable_inDWSA!$A$1:$B$165,2,FALSE)&gt;0,"Yes","No")</f>
        <v>#N/A</v>
      </c>
    </row>
    <row r="3349" spans="1:14" x14ac:dyDescent="0.25">
      <c r="A3349" s="1" t="s">
        <v>13</v>
      </c>
      <c r="B3349" s="1">
        <v>29</v>
      </c>
      <c r="C3349" s="1">
        <v>2610000</v>
      </c>
      <c r="E3349" s="13">
        <v>6309.5766601599998</v>
      </c>
      <c r="F3349" s="13">
        <v>2535130.25</v>
      </c>
      <c r="G3349" s="13">
        <v>2528820.6733400002</v>
      </c>
      <c r="H3349" s="13">
        <v>885934.80165699997</v>
      </c>
      <c r="I3349" s="13">
        <v>915286.47049400001</v>
      </c>
      <c r="J3349" s="1">
        <v>171</v>
      </c>
      <c r="K3349" s="1">
        <v>2020</v>
      </c>
      <c r="L3349" s="2">
        <v>44001</v>
      </c>
      <c r="N3349" t="e">
        <f>IF(VLOOKUP(A3349, NHDWaterbody_resolvable_inDWSA!$A$1:$B$165,2,FALSE)&gt;0,"Yes","No")</f>
        <v>#N/A</v>
      </c>
    </row>
    <row r="3350" spans="1:14" x14ac:dyDescent="0.25">
      <c r="A3350" s="1" t="s">
        <v>47</v>
      </c>
      <c r="B3350" s="1">
        <v>49</v>
      </c>
      <c r="C3350" s="1">
        <v>4410000</v>
      </c>
      <c r="E3350" s="13">
        <v>6309.5766601599998</v>
      </c>
      <c r="F3350" s="13">
        <v>2269865.75</v>
      </c>
      <c r="G3350" s="13">
        <v>2263556.1733400002</v>
      </c>
      <c r="H3350" s="13">
        <v>751630.63944900001</v>
      </c>
      <c r="I3350" s="13">
        <v>732664.20301599998</v>
      </c>
      <c r="J3350" s="1">
        <v>171</v>
      </c>
      <c r="K3350" s="1">
        <v>2020</v>
      </c>
      <c r="L3350" s="2">
        <v>44001</v>
      </c>
      <c r="N3350" t="e">
        <f>IF(VLOOKUP(A3350, NHDWaterbody_resolvable_inDWSA!$A$1:$B$165,2,FALSE)&gt;0,"Yes","No")</f>
        <v>#N/A</v>
      </c>
    </row>
    <row r="3351" spans="1:14" x14ac:dyDescent="0.25">
      <c r="A3351" s="1" t="s">
        <v>31</v>
      </c>
      <c r="B3351" s="1">
        <v>123</v>
      </c>
      <c r="C3351" s="1">
        <v>11070000</v>
      </c>
      <c r="E3351" s="13">
        <v>6309.5766601599998</v>
      </c>
      <c r="F3351" s="13">
        <v>1018591.6875</v>
      </c>
      <c r="G3351" s="13">
        <v>1012282.11084</v>
      </c>
      <c r="H3351" s="13">
        <v>733858.31210700003</v>
      </c>
      <c r="I3351" s="13">
        <v>154583.689492</v>
      </c>
      <c r="J3351" s="1">
        <v>171</v>
      </c>
      <c r="K3351" s="1">
        <v>2020</v>
      </c>
      <c r="L3351" s="2">
        <v>44001</v>
      </c>
      <c r="N3351" t="e">
        <f>IF(VLOOKUP(A3351, NHDWaterbody_resolvable_inDWSA!$A$1:$B$165,2,FALSE)&gt;0,"Yes","No")</f>
        <v>#N/A</v>
      </c>
    </row>
    <row r="3352" spans="1:14" x14ac:dyDescent="0.25">
      <c r="A3352" s="1" t="s">
        <v>18</v>
      </c>
      <c r="B3352" s="1">
        <v>904</v>
      </c>
      <c r="C3352" s="1">
        <v>81360000</v>
      </c>
      <c r="E3352" s="13">
        <v>6309.5766601599998</v>
      </c>
      <c r="F3352" s="13">
        <v>2679169.5</v>
      </c>
      <c r="G3352" s="13">
        <v>2672859.9233400002</v>
      </c>
      <c r="H3352" s="13">
        <v>617886.81712799997</v>
      </c>
      <c r="I3352" s="13">
        <v>642828.59111499996</v>
      </c>
      <c r="J3352" s="1">
        <v>171</v>
      </c>
      <c r="K3352" s="1">
        <v>2020</v>
      </c>
      <c r="L3352" s="2">
        <v>44001</v>
      </c>
      <c r="N3352" s="17" t="e">
        <f>IF(VLOOKUP(A3352, NHDWaterbody_resolvable_inDWSA!$A$1:$B$165,2,FALSE)&gt;0,"Yes","No")</f>
        <v>#N/A</v>
      </c>
    </row>
    <row r="3353" spans="1:14" x14ac:dyDescent="0.25">
      <c r="A3353" s="1" t="s">
        <v>21</v>
      </c>
      <c r="B3353" s="1">
        <v>3067</v>
      </c>
      <c r="C3353" s="1">
        <v>276030000</v>
      </c>
      <c r="E3353" s="13">
        <v>6309.5766601599998</v>
      </c>
      <c r="F3353" s="13">
        <v>1674943.75</v>
      </c>
      <c r="G3353" s="13">
        <v>1668634.17334</v>
      </c>
      <c r="H3353" s="13">
        <v>558116.61437800003</v>
      </c>
      <c r="I3353" s="13">
        <v>215780.73420199999</v>
      </c>
      <c r="J3353" s="1">
        <v>171</v>
      </c>
      <c r="K3353" s="1">
        <v>2020</v>
      </c>
      <c r="L3353" s="2">
        <v>44001</v>
      </c>
      <c r="N3353" t="e">
        <f>IF(VLOOKUP(A3353, NHDWaterbody_resolvable_inDWSA!$A$1:$B$165,2,FALSE)&gt;0,"Yes","No")</f>
        <v>#N/A</v>
      </c>
    </row>
    <row r="3354" spans="1:14" x14ac:dyDescent="0.25">
      <c r="A3354" s="1" t="s">
        <v>50</v>
      </c>
      <c r="B3354" s="1">
        <v>65</v>
      </c>
      <c r="C3354" s="1">
        <v>5850000</v>
      </c>
      <c r="E3354" s="13">
        <v>6309.5766601599998</v>
      </c>
      <c r="F3354" s="13">
        <v>1499685.25</v>
      </c>
      <c r="G3354" s="13">
        <v>1493375.67334</v>
      </c>
      <c r="H3354" s="13">
        <v>405467.52922199998</v>
      </c>
      <c r="I3354" s="13">
        <v>508011.39461800002</v>
      </c>
      <c r="J3354" s="1">
        <v>171</v>
      </c>
      <c r="K3354" s="1">
        <v>2020</v>
      </c>
      <c r="L3354" s="2">
        <v>44001</v>
      </c>
      <c r="N3354" t="e">
        <f>IF(VLOOKUP(A3354, NHDWaterbody_resolvable_inDWSA!$A$1:$B$165,2,FALSE)&gt;0,"Yes","No")</f>
        <v>#N/A</v>
      </c>
    </row>
    <row r="3355" spans="1:14" x14ac:dyDescent="0.25">
      <c r="A3355" s="1" t="s">
        <v>23</v>
      </c>
      <c r="B3355" s="1">
        <v>127</v>
      </c>
      <c r="C3355" s="1">
        <v>11430000</v>
      </c>
      <c r="E3355" s="13">
        <v>6309.5766601599998</v>
      </c>
      <c r="F3355" s="13">
        <v>1342765.75</v>
      </c>
      <c r="G3355" s="13">
        <v>1336456.17334</v>
      </c>
      <c r="H3355" s="13">
        <v>365847.44786900003</v>
      </c>
      <c r="I3355" s="13">
        <v>370699.99095900002</v>
      </c>
      <c r="J3355" s="1">
        <v>171</v>
      </c>
      <c r="K3355" s="1">
        <v>2020</v>
      </c>
      <c r="L3355" s="2">
        <v>44001</v>
      </c>
      <c r="N3355" t="e">
        <f>IF(VLOOKUP(A3355, NHDWaterbody_resolvable_inDWSA!$A$1:$B$165,2,FALSE)&gt;0,"Yes","No")</f>
        <v>#N/A</v>
      </c>
    </row>
    <row r="3356" spans="1:14" x14ac:dyDescent="0.25">
      <c r="A3356" s="1" t="s">
        <v>17</v>
      </c>
      <c r="B3356" s="1">
        <v>980</v>
      </c>
      <c r="C3356" s="1">
        <v>88200000</v>
      </c>
      <c r="E3356" s="13">
        <v>6309.5766601599998</v>
      </c>
      <c r="F3356" s="13">
        <v>619441.5</v>
      </c>
      <c r="G3356" s="13">
        <v>613131.92333999998</v>
      </c>
      <c r="H3356" s="13">
        <v>245139.38514</v>
      </c>
      <c r="I3356" s="13">
        <v>115441.439365</v>
      </c>
      <c r="J3356" s="1">
        <v>171</v>
      </c>
      <c r="K3356" s="1">
        <v>2020</v>
      </c>
      <c r="L3356" s="2">
        <v>44001</v>
      </c>
      <c r="N3356" t="e">
        <f>IF(VLOOKUP(A3356, NHDWaterbody_resolvable_inDWSA!$A$1:$B$165,2,FALSE)&gt;0,"Yes","No")</f>
        <v>#N/A</v>
      </c>
    </row>
    <row r="3357" spans="1:14" x14ac:dyDescent="0.25">
      <c r="A3357" s="1" t="s">
        <v>49</v>
      </c>
      <c r="B3357" s="1">
        <v>7</v>
      </c>
      <c r="C3357" s="1">
        <v>630000</v>
      </c>
      <c r="E3357" s="13">
        <v>6309.5766601599998</v>
      </c>
      <c r="F3357" s="13">
        <v>346737</v>
      </c>
      <c r="G3357" s="13">
        <v>340427.42333999998</v>
      </c>
      <c r="H3357" s="13">
        <v>147350.06996399999</v>
      </c>
      <c r="I3357" s="13">
        <v>159557.92890100001</v>
      </c>
      <c r="J3357" s="1">
        <v>171</v>
      </c>
      <c r="K3357" s="1">
        <v>2020</v>
      </c>
      <c r="L3357" s="2">
        <v>44001</v>
      </c>
      <c r="N3357" t="str">
        <f>IF(VLOOKUP(A3357, NHDWaterbody_resolvable_inDWSA!$A$1:$B$165,2,FALSE)&gt;0,"Yes","No")</f>
        <v>Yes</v>
      </c>
    </row>
    <row r="3358" spans="1:14" x14ac:dyDescent="0.25">
      <c r="A3358" s="1" t="s">
        <v>32</v>
      </c>
      <c r="B3358" s="1">
        <v>144</v>
      </c>
      <c r="C3358" s="1">
        <v>12960000</v>
      </c>
      <c r="E3358" s="13">
        <v>6309.5766601599998</v>
      </c>
      <c r="F3358" s="13">
        <v>672977.125</v>
      </c>
      <c r="G3358" s="13">
        <v>666667.54833999998</v>
      </c>
      <c r="H3358" s="13">
        <v>92087.8078274</v>
      </c>
      <c r="I3358" s="13">
        <v>166389.53264399999</v>
      </c>
      <c r="J3358" s="1">
        <v>171</v>
      </c>
      <c r="K3358" s="1">
        <v>2020</v>
      </c>
      <c r="L3358" s="2">
        <v>44001</v>
      </c>
      <c r="N3358" t="e">
        <f>IF(VLOOKUP(A3358, NHDWaterbody_resolvable_inDWSA!$A$1:$B$165,2,FALSE)&gt;0,"Yes","No")</f>
        <v>#N/A</v>
      </c>
    </row>
    <row r="3359" spans="1:14" x14ac:dyDescent="0.25">
      <c r="A3359" s="1" t="s">
        <v>36</v>
      </c>
      <c r="B3359" s="1">
        <v>151</v>
      </c>
      <c r="C3359" s="1">
        <v>13590000</v>
      </c>
      <c r="E3359" s="13">
        <v>6309.5766601599998</v>
      </c>
      <c r="F3359" s="13">
        <v>510505.21875</v>
      </c>
      <c r="G3359" s="13">
        <v>504195.64208999998</v>
      </c>
      <c r="H3359" s="13">
        <v>75913.684476499999</v>
      </c>
      <c r="I3359" s="13">
        <v>117544.86547600001</v>
      </c>
      <c r="J3359" s="1">
        <v>171</v>
      </c>
      <c r="K3359" s="1">
        <v>2020</v>
      </c>
      <c r="L3359" s="2">
        <v>44001</v>
      </c>
      <c r="N3359" t="e">
        <f>IF(VLOOKUP(A3359, NHDWaterbody_resolvable_inDWSA!$A$1:$B$165,2,FALSE)&gt;0,"Yes","No")</f>
        <v>#N/A</v>
      </c>
    </row>
    <row r="3360" spans="1:14" x14ac:dyDescent="0.25">
      <c r="A3360" s="1" t="s">
        <v>43</v>
      </c>
      <c r="B3360" s="1">
        <v>7</v>
      </c>
      <c r="C3360" s="1">
        <v>630000</v>
      </c>
      <c r="E3360" s="13">
        <v>6309.5766601599998</v>
      </c>
      <c r="F3360" s="13">
        <v>457088.5</v>
      </c>
      <c r="G3360" s="13">
        <v>450778.92333999998</v>
      </c>
      <c r="H3360" s="13">
        <v>70706.5657087</v>
      </c>
      <c r="I3360" s="13">
        <v>157739.76414099999</v>
      </c>
      <c r="J3360" s="1">
        <v>171</v>
      </c>
      <c r="K3360" s="1">
        <v>2020</v>
      </c>
      <c r="L3360" s="2">
        <v>44001</v>
      </c>
      <c r="N3360" t="e">
        <f>IF(VLOOKUP(A3360, NHDWaterbody_resolvable_inDWSA!$A$1:$B$165,2,FALSE)&gt;0,"Yes","No")</f>
        <v>#N/A</v>
      </c>
    </row>
    <row r="3361" spans="1:14" x14ac:dyDescent="0.25">
      <c r="A3361" s="1" t="s">
        <v>14</v>
      </c>
      <c r="B3361" s="1">
        <v>114</v>
      </c>
      <c r="C3361" s="1">
        <v>10260000</v>
      </c>
      <c r="E3361" s="13">
        <v>6309.5766601599998</v>
      </c>
      <c r="F3361" s="13">
        <v>2147831.75</v>
      </c>
      <c r="G3361" s="13">
        <v>2141522.1733400002</v>
      </c>
      <c r="H3361" s="13">
        <v>62181.383553500003</v>
      </c>
      <c r="I3361" s="13">
        <v>280979.24985000002</v>
      </c>
      <c r="J3361" s="1">
        <v>171</v>
      </c>
      <c r="K3361" s="1">
        <v>2020</v>
      </c>
      <c r="L3361" s="2">
        <v>44001</v>
      </c>
      <c r="N3361" t="e">
        <f>IF(VLOOKUP(A3361, NHDWaterbody_resolvable_inDWSA!$A$1:$B$165,2,FALSE)&gt;0,"Yes","No")</f>
        <v>#N/A</v>
      </c>
    </row>
    <row r="3362" spans="1:14" x14ac:dyDescent="0.25">
      <c r="A3362" s="1" t="s">
        <v>15</v>
      </c>
      <c r="B3362" s="1">
        <v>1414</v>
      </c>
      <c r="C3362" s="1">
        <v>127260000</v>
      </c>
      <c r="E3362" s="13">
        <v>6309.5766601599998</v>
      </c>
      <c r="F3362" s="13">
        <v>1169500.25</v>
      </c>
      <c r="G3362" s="13">
        <v>1163190.67334</v>
      </c>
      <c r="H3362" s="13">
        <v>53951.700604199999</v>
      </c>
      <c r="I3362" s="13">
        <v>160948.564426</v>
      </c>
      <c r="J3362" s="1">
        <v>171</v>
      </c>
      <c r="K3362" s="1">
        <v>2020</v>
      </c>
      <c r="L3362" s="2">
        <v>44001</v>
      </c>
      <c r="N3362" t="e">
        <f>IF(VLOOKUP(A3362, NHDWaterbody_resolvable_inDWSA!$A$1:$B$165,2,FALSE)&gt;0,"Yes","No")</f>
        <v>#N/A</v>
      </c>
    </row>
    <row r="3363" spans="1:14" x14ac:dyDescent="0.25">
      <c r="A3363" s="1" t="s">
        <v>24</v>
      </c>
      <c r="B3363" s="1">
        <v>254</v>
      </c>
      <c r="C3363" s="1">
        <v>22860000</v>
      </c>
      <c r="E3363" s="13">
        <v>6309.5766601599998</v>
      </c>
      <c r="F3363" s="13">
        <v>346737</v>
      </c>
      <c r="G3363" s="13">
        <v>340427.42333999998</v>
      </c>
      <c r="H3363" s="13">
        <v>50798.841729599997</v>
      </c>
      <c r="I3363" s="13">
        <v>69873.5666088</v>
      </c>
      <c r="J3363" s="1">
        <v>171</v>
      </c>
      <c r="K3363" s="1">
        <v>2020</v>
      </c>
      <c r="L3363" s="2">
        <v>44001</v>
      </c>
      <c r="N3363" t="str">
        <f>IF(VLOOKUP(A3363, NHDWaterbody_resolvable_inDWSA!$A$1:$B$165,2,FALSE)&gt;0,"Yes","No")</f>
        <v>Yes</v>
      </c>
    </row>
    <row r="3364" spans="1:14" x14ac:dyDescent="0.25">
      <c r="A3364" s="1" t="s">
        <v>19</v>
      </c>
      <c r="B3364" s="1">
        <v>38</v>
      </c>
      <c r="C3364" s="1">
        <v>3420000</v>
      </c>
      <c r="E3364" s="13">
        <v>6309.5766601599998</v>
      </c>
      <c r="F3364" s="13">
        <v>457088.5</v>
      </c>
      <c r="G3364" s="13">
        <v>450778.92333999998</v>
      </c>
      <c r="H3364" s="13">
        <v>47829.804224899999</v>
      </c>
      <c r="I3364" s="13">
        <v>79485.4156793</v>
      </c>
      <c r="J3364" s="1">
        <v>171</v>
      </c>
      <c r="K3364" s="1">
        <v>2020</v>
      </c>
      <c r="L3364" s="2">
        <v>44001</v>
      </c>
      <c r="N3364" t="e">
        <f>IF(VLOOKUP(A3364, NHDWaterbody_resolvable_inDWSA!$A$1:$B$165,2,FALSE)&gt;0,"Yes","No")</f>
        <v>#N/A</v>
      </c>
    </row>
    <row r="3365" spans="1:14" x14ac:dyDescent="0.25">
      <c r="A3365" s="1" t="s">
        <v>46</v>
      </c>
      <c r="B3365" s="1">
        <v>20</v>
      </c>
      <c r="C3365" s="1">
        <v>1800000</v>
      </c>
      <c r="E3365" s="13">
        <v>6309.5766601599998</v>
      </c>
      <c r="F3365" s="13">
        <v>293765.0625</v>
      </c>
      <c r="G3365" s="13">
        <v>287455.48583999998</v>
      </c>
      <c r="H3365" s="13">
        <v>38652.532031199997</v>
      </c>
      <c r="I3365" s="13">
        <v>74332.778836600002</v>
      </c>
      <c r="J3365" s="1">
        <v>171</v>
      </c>
      <c r="K3365" s="1">
        <v>2020</v>
      </c>
      <c r="L3365" s="2">
        <v>44001</v>
      </c>
      <c r="N3365" t="e">
        <f>IF(VLOOKUP(A3365, NHDWaterbody_resolvable_inDWSA!$A$1:$B$165,2,FALSE)&gt;0,"Yes","No")</f>
        <v>#N/A</v>
      </c>
    </row>
    <row r="3366" spans="1:14" x14ac:dyDescent="0.25">
      <c r="A3366" s="1" t="s">
        <v>22</v>
      </c>
      <c r="B3366" s="1">
        <v>149</v>
      </c>
      <c r="C3366" s="1">
        <v>13410000</v>
      </c>
      <c r="E3366" s="13">
        <v>6309.5766601599998</v>
      </c>
      <c r="F3366" s="13">
        <v>328095.5</v>
      </c>
      <c r="G3366" s="13">
        <v>321785.92333999998</v>
      </c>
      <c r="H3366" s="13">
        <v>33378.349337400003</v>
      </c>
      <c r="I3366" s="13">
        <v>54039.523703999999</v>
      </c>
      <c r="J3366" s="1">
        <v>171</v>
      </c>
      <c r="K3366" s="1">
        <v>2020</v>
      </c>
      <c r="L3366" s="2">
        <v>44001</v>
      </c>
      <c r="N3366" t="e">
        <f>IF(VLOOKUP(A3366, NHDWaterbody_resolvable_inDWSA!$A$1:$B$165,2,FALSE)&gt;0,"Yes","No")</f>
        <v>#N/A</v>
      </c>
    </row>
    <row r="3367" spans="1:14" x14ac:dyDescent="0.25">
      <c r="A3367" s="1" t="s">
        <v>27</v>
      </c>
      <c r="B3367" s="1">
        <v>304</v>
      </c>
      <c r="C3367" s="1">
        <v>27360000</v>
      </c>
      <c r="E3367" s="13">
        <v>6309.5766601599998</v>
      </c>
      <c r="F3367" s="13">
        <v>337287.5625</v>
      </c>
      <c r="G3367" s="13">
        <v>330977.98583999998</v>
      </c>
      <c r="H3367" s="13">
        <v>26209.255591100002</v>
      </c>
      <c r="I3367" s="13">
        <v>57775.631134099996</v>
      </c>
      <c r="J3367" s="1">
        <v>171</v>
      </c>
      <c r="K3367" s="1">
        <v>2020</v>
      </c>
      <c r="L3367" s="2">
        <v>44001</v>
      </c>
      <c r="N3367" t="e">
        <f>IF(VLOOKUP(A3367, NHDWaterbody_resolvable_inDWSA!$A$1:$B$165,2,FALSE)&gt;0,"Yes","No")</f>
        <v>#N/A</v>
      </c>
    </row>
    <row r="3368" spans="1:14" x14ac:dyDescent="0.25">
      <c r="A3368" s="1" t="s">
        <v>26</v>
      </c>
      <c r="B3368" s="1">
        <v>360</v>
      </c>
      <c r="C3368" s="1">
        <v>32400000</v>
      </c>
      <c r="E3368" s="13">
        <v>6309.5766601599998</v>
      </c>
      <c r="F3368" s="13">
        <v>310456.03125</v>
      </c>
      <c r="G3368" s="13">
        <v>304146.45458999998</v>
      </c>
      <c r="H3368" s="13">
        <v>8675.3809285499992</v>
      </c>
      <c r="I3368" s="13">
        <v>19826.605560299999</v>
      </c>
      <c r="J3368" s="1">
        <v>171</v>
      </c>
      <c r="K3368" s="1">
        <v>2020</v>
      </c>
      <c r="L3368" s="2">
        <v>44001</v>
      </c>
      <c r="N3368" t="e">
        <f>IF(VLOOKUP(A3368, NHDWaterbody_resolvable_inDWSA!$A$1:$B$165,2,FALSE)&gt;0,"Yes","No")</f>
        <v>#N/A</v>
      </c>
    </row>
    <row r="3369" spans="1:14" x14ac:dyDescent="0.25">
      <c r="A3369" s="1" t="s">
        <v>55</v>
      </c>
      <c r="B3369" s="1">
        <v>9</v>
      </c>
      <c r="C3369" s="1">
        <v>810000</v>
      </c>
      <c r="E3369" s="13">
        <v>6309.5766601599998</v>
      </c>
      <c r="F3369" s="13">
        <v>6309.5766601599998</v>
      </c>
      <c r="G3369" s="13">
        <v>0</v>
      </c>
      <c r="H3369" s="13">
        <v>6309.5766601599998</v>
      </c>
      <c r="I3369" s="13">
        <v>0</v>
      </c>
      <c r="J3369" s="1">
        <v>171</v>
      </c>
      <c r="K3369" s="1">
        <v>2020</v>
      </c>
      <c r="L3369" s="2">
        <v>44001</v>
      </c>
      <c r="N3369" t="e">
        <f>IF(VLOOKUP(A3369, NHDWaterbody_resolvable_inDWSA!$A$1:$B$165,2,FALSE)&gt;0,"Yes","No")</f>
        <v>#N/A</v>
      </c>
    </row>
    <row r="3370" spans="1:14" x14ac:dyDescent="0.25">
      <c r="A3370" s="1" t="s">
        <v>30</v>
      </c>
      <c r="B3370" s="1">
        <v>562</v>
      </c>
      <c r="C3370" s="1">
        <v>50580000</v>
      </c>
      <c r="E3370" s="13">
        <v>6309.5766601599998</v>
      </c>
      <c r="F3370" s="13">
        <v>6309.5766601599998</v>
      </c>
      <c r="G3370" s="13">
        <v>0</v>
      </c>
      <c r="H3370" s="13">
        <v>6309.5766601599998</v>
      </c>
      <c r="I3370" s="13">
        <v>4.8039816491399998E-4</v>
      </c>
      <c r="J3370" s="1">
        <v>171</v>
      </c>
      <c r="K3370" s="1">
        <v>2020</v>
      </c>
      <c r="L3370" s="2">
        <v>44001</v>
      </c>
      <c r="N3370" t="e">
        <f>IF(VLOOKUP(A3370, NHDWaterbody_resolvable_inDWSA!$A$1:$B$165,2,FALSE)&gt;0,"Yes","No")</f>
        <v>#N/A</v>
      </c>
    </row>
    <row r="3371" spans="1:14" x14ac:dyDescent="0.25">
      <c r="A3371" s="1" t="s">
        <v>35</v>
      </c>
      <c r="B3371" s="1">
        <v>139</v>
      </c>
      <c r="C3371" s="1">
        <v>12510000</v>
      </c>
      <c r="E3371" s="13">
        <v>6309.5766601599998</v>
      </c>
      <c r="F3371" s="13">
        <v>6309.5766601599998</v>
      </c>
      <c r="G3371" s="13">
        <v>0</v>
      </c>
      <c r="H3371" s="13">
        <v>6309.5766601599998</v>
      </c>
      <c r="I3371" s="13">
        <v>0</v>
      </c>
      <c r="J3371" s="1">
        <v>171</v>
      </c>
      <c r="K3371" s="1">
        <v>2020</v>
      </c>
      <c r="L3371" s="2">
        <v>44001</v>
      </c>
      <c r="N3371" t="e">
        <f>IF(VLOOKUP(A3371, NHDWaterbody_resolvable_inDWSA!$A$1:$B$165,2,FALSE)&gt;0,"Yes","No")</f>
        <v>#N/A</v>
      </c>
    </row>
    <row r="3372" spans="1:14" x14ac:dyDescent="0.25">
      <c r="A3372" s="1" t="s">
        <v>54</v>
      </c>
      <c r="B3372" s="1">
        <v>12</v>
      </c>
      <c r="C3372" s="1">
        <v>1080000</v>
      </c>
      <c r="E3372" s="13">
        <v>6309.5766601599998</v>
      </c>
      <c r="F3372" s="13">
        <v>6309.5766601599998</v>
      </c>
      <c r="G3372" s="13">
        <v>0</v>
      </c>
      <c r="H3372" s="13">
        <v>6309.5766601599998</v>
      </c>
      <c r="I3372" s="13">
        <v>0</v>
      </c>
      <c r="J3372" s="1">
        <v>171</v>
      </c>
      <c r="K3372" s="1">
        <v>2020</v>
      </c>
      <c r="L3372" s="2">
        <v>44001</v>
      </c>
      <c r="N3372" t="str">
        <f>IF(VLOOKUP(A3372, NHDWaterbody_resolvable_inDWSA!$A$1:$B$165,2,FALSE)&gt;0,"Yes","No")</f>
        <v>Yes</v>
      </c>
    </row>
    <row r="3373" spans="1:14" x14ac:dyDescent="0.25">
      <c r="A3373" s="1" t="s">
        <v>28</v>
      </c>
      <c r="B3373" s="1">
        <v>99</v>
      </c>
      <c r="C3373" s="1">
        <v>8910000</v>
      </c>
      <c r="E3373" s="13">
        <v>6309.5766601599998</v>
      </c>
      <c r="F3373" s="13">
        <v>6309.5766601599998</v>
      </c>
      <c r="G3373" s="13">
        <v>0</v>
      </c>
      <c r="H3373" s="13">
        <v>6309.5766601599998</v>
      </c>
      <c r="I3373" s="13">
        <v>0</v>
      </c>
      <c r="J3373" s="1">
        <v>171</v>
      </c>
      <c r="K3373" s="1">
        <v>2020</v>
      </c>
      <c r="L3373" s="2">
        <v>44001</v>
      </c>
      <c r="N3373" t="str">
        <f>IF(VLOOKUP(A3373, NHDWaterbody_resolvable_inDWSA!$A$1:$B$165,2,FALSE)&gt;0,"Yes","No")</f>
        <v>Yes</v>
      </c>
    </row>
    <row r="3374" spans="1:14" x14ac:dyDescent="0.25">
      <c r="A3374" s="1" t="s">
        <v>41</v>
      </c>
      <c r="B3374" s="1">
        <v>26</v>
      </c>
      <c r="C3374" s="1">
        <v>2340000</v>
      </c>
      <c r="E3374" s="13">
        <v>6309.5766601599998</v>
      </c>
      <c r="F3374" s="13">
        <v>6309.5766601599998</v>
      </c>
      <c r="G3374" s="13">
        <v>0</v>
      </c>
      <c r="H3374" s="13">
        <v>6309.5766601599998</v>
      </c>
      <c r="I3374" s="13">
        <v>0</v>
      </c>
      <c r="J3374" s="1">
        <v>171</v>
      </c>
      <c r="K3374" s="1">
        <v>2020</v>
      </c>
      <c r="L3374" s="2">
        <v>44001</v>
      </c>
      <c r="N3374" t="str">
        <f>IF(VLOOKUP(A3374, NHDWaterbody_resolvable_inDWSA!$A$1:$B$165,2,FALSE)&gt;0,"Yes","No")</f>
        <v>Yes</v>
      </c>
    </row>
    <row r="3375" spans="1:14" x14ac:dyDescent="0.25">
      <c r="A3375" s="1" t="s">
        <v>39</v>
      </c>
      <c r="B3375" s="1">
        <v>39</v>
      </c>
      <c r="C3375" s="1">
        <v>3510000</v>
      </c>
      <c r="E3375" s="13">
        <v>6309.5766601599998</v>
      </c>
      <c r="F3375" s="13">
        <v>6309.5766601599998</v>
      </c>
      <c r="G3375" s="13">
        <v>0</v>
      </c>
      <c r="H3375" s="13">
        <v>6309.5766601599998</v>
      </c>
      <c r="I3375" s="13">
        <v>0</v>
      </c>
      <c r="J3375" s="1">
        <v>171</v>
      </c>
      <c r="K3375" s="1">
        <v>2020</v>
      </c>
      <c r="L3375" s="2">
        <v>44001</v>
      </c>
      <c r="N3375" t="e">
        <f>IF(VLOOKUP(A3375, NHDWaterbody_resolvable_inDWSA!$A$1:$B$165,2,FALSE)&gt;0,"Yes","No")</f>
        <v>#N/A</v>
      </c>
    </row>
    <row r="3376" spans="1:14" x14ac:dyDescent="0.25">
      <c r="A3376" s="1" t="s">
        <v>53</v>
      </c>
      <c r="B3376" s="1">
        <v>33</v>
      </c>
      <c r="C3376" s="1">
        <v>2970000</v>
      </c>
      <c r="E3376" s="13">
        <v>6309.5766601599998</v>
      </c>
      <c r="F3376" s="13">
        <v>6309.5766601599998</v>
      </c>
      <c r="G3376" s="13">
        <v>0</v>
      </c>
      <c r="H3376" s="13">
        <v>6309.5766601599998</v>
      </c>
      <c r="I3376" s="13">
        <v>0</v>
      </c>
      <c r="J3376" s="1">
        <v>171</v>
      </c>
      <c r="K3376" s="1">
        <v>2020</v>
      </c>
      <c r="L3376" s="2">
        <v>44001</v>
      </c>
      <c r="N3376" t="str">
        <f>IF(VLOOKUP(A3376, NHDWaterbody_resolvable_inDWSA!$A$1:$B$165,2,FALSE)&gt;0,"Yes","No")</f>
        <v>Yes</v>
      </c>
    </row>
    <row r="3377" spans="1:14" x14ac:dyDescent="0.25">
      <c r="A3377" s="1" t="s">
        <v>42</v>
      </c>
      <c r="B3377" s="1">
        <v>14</v>
      </c>
      <c r="C3377" s="1">
        <v>1260000</v>
      </c>
      <c r="E3377" s="13">
        <v>6309.5766601599998</v>
      </c>
      <c r="F3377" s="13">
        <v>6309.5766601599998</v>
      </c>
      <c r="G3377" s="13">
        <v>0</v>
      </c>
      <c r="H3377" s="13">
        <v>6309.5766601599998</v>
      </c>
      <c r="I3377" s="13">
        <v>0</v>
      </c>
      <c r="J3377" s="1">
        <v>171</v>
      </c>
      <c r="K3377" s="1">
        <v>2020</v>
      </c>
      <c r="L3377" s="2">
        <v>44001</v>
      </c>
      <c r="N3377" t="str">
        <f>IF(VLOOKUP(A3377, NHDWaterbody_resolvable_inDWSA!$A$1:$B$165,2,FALSE)&gt;0,"Yes","No")</f>
        <v>Yes</v>
      </c>
    </row>
    <row r="3378" spans="1:14" x14ac:dyDescent="0.25">
      <c r="A3378" s="1" t="s">
        <v>25</v>
      </c>
      <c r="B3378" s="1">
        <v>19</v>
      </c>
      <c r="C3378" s="1">
        <v>1710000</v>
      </c>
      <c r="E3378" s="13">
        <v>6309.5766601599998</v>
      </c>
      <c r="F3378" s="13">
        <v>6309.5766601599998</v>
      </c>
      <c r="G3378" s="13">
        <v>0</v>
      </c>
      <c r="H3378" s="13">
        <v>6309.5766601599998</v>
      </c>
      <c r="I3378" s="13">
        <v>0</v>
      </c>
      <c r="J3378" s="1">
        <v>171</v>
      </c>
      <c r="K3378" s="1">
        <v>2020</v>
      </c>
      <c r="L3378" s="2">
        <v>44001</v>
      </c>
      <c r="N3378" t="e">
        <f>IF(VLOOKUP(A3378, NHDWaterbody_resolvable_inDWSA!$A$1:$B$165,2,FALSE)&gt;0,"Yes","No")</f>
        <v>#N/A</v>
      </c>
    </row>
    <row r="3379" spans="1:14" x14ac:dyDescent="0.25">
      <c r="A3379" s="1" t="s">
        <v>44</v>
      </c>
      <c r="B3379" s="1">
        <v>33</v>
      </c>
      <c r="C3379" s="1">
        <v>2970000</v>
      </c>
      <c r="E3379" s="13">
        <v>6309.5766601599998</v>
      </c>
      <c r="F3379" s="13">
        <v>6309.5766601599998</v>
      </c>
      <c r="G3379" s="13">
        <v>0</v>
      </c>
      <c r="H3379" s="13">
        <v>6309.5766601599998</v>
      </c>
      <c r="I3379" s="13">
        <v>0</v>
      </c>
      <c r="J3379" s="1">
        <v>171</v>
      </c>
      <c r="K3379" s="1">
        <v>2020</v>
      </c>
      <c r="L3379" s="2">
        <v>44001</v>
      </c>
      <c r="N3379" t="str">
        <f>IF(VLOOKUP(A3379, NHDWaterbody_resolvable_inDWSA!$A$1:$B$165,2,FALSE)&gt;0,"Yes","No")</f>
        <v>Yes</v>
      </c>
    </row>
    <row r="3380" spans="1:14" x14ac:dyDescent="0.25">
      <c r="A3380" s="1" t="s">
        <v>37</v>
      </c>
      <c r="B3380" s="1">
        <v>122</v>
      </c>
      <c r="C3380" s="1">
        <v>10980000</v>
      </c>
      <c r="E3380" s="13">
        <v>6309.5766601599998</v>
      </c>
      <c r="F3380" s="13">
        <v>6309.5766601599998</v>
      </c>
      <c r="G3380" s="13">
        <v>0</v>
      </c>
      <c r="H3380" s="13">
        <v>6309.5766601599998</v>
      </c>
      <c r="I3380" s="13">
        <v>0</v>
      </c>
      <c r="J3380" s="1">
        <v>171</v>
      </c>
      <c r="K3380" s="1">
        <v>2020</v>
      </c>
      <c r="L3380" s="2">
        <v>44001</v>
      </c>
      <c r="N3380" t="e">
        <f>IF(VLOOKUP(A3380, NHDWaterbody_resolvable_inDWSA!$A$1:$B$165,2,FALSE)&gt;0,"Yes","No")</f>
        <v>#N/A</v>
      </c>
    </row>
    <row r="3381" spans="1:14" x14ac:dyDescent="0.25">
      <c r="A3381" s="1" t="s">
        <v>52</v>
      </c>
      <c r="B3381" s="1">
        <v>46</v>
      </c>
      <c r="C3381" s="1">
        <v>4140000</v>
      </c>
      <c r="E3381" s="13">
        <v>6309.5766601599998</v>
      </c>
      <c r="F3381" s="13">
        <v>6309.5766601599998</v>
      </c>
      <c r="G3381" s="13">
        <v>0</v>
      </c>
      <c r="H3381" s="13">
        <v>6309.5766601599998</v>
      </c>
      <c r="I3381" s="13">
        <v>0</v>
      </c>
      <c r="J3381" s="1">
        <v>171</v>
      </c>
      <c r="K3381" s="1">
        <v>2020</v>
      </c>
      <c r="L3381" s="2">
        <v>44001</v>
      </c>
      <c r="N3381" t="e">
        <f>IF(VLOOKUP(A3381, NHDWaterbody_resolvable_inDWSA!$A$1:$B$165,2,FALSE)&gt;0,"Yes","No")</f>
        <v>#N/A</v>
      </c>
    </row>
    <row r="3382" spans="1:14" x14ac:dyDescent="0.25">
      <c r="A3382" s="1" t="s">
        <v>33</v>
      </c>
      <c r="B3382" s="1">
        <v>194</v>
      </c>
      <c r="C3382" s="1">
        <v>17460000</v>
      </c>
      <c r="E3382" s="13">
        <v>6309.5766601599998</v>
      </c>
      <c r="F3382" s="13">
        <v>6309.5766601599998</v>
      </c>
      <c r="G3382" s="13">
        <v>0</v>
      </c>
      <c r="H3382" s="13">
        <v>6309.5766601599998</v>
      </c>
      <c r="I3382" s="13">
        <v>0</v>
      </c>
      <c r="J3382" s="1">
        <v>171</v>
      </c>
      <c r="K3382" s="1">
        <v>2020</v>
      </c>
      <c r="L3382" s="2">
        <v>44001</v>
      </c>
      <c r="N3382" t="str">
        <f>IF(VLOOKUP(A3382, NHDWaterbody_resolvable_inDWSA!$A$1:$B$165,2,FALSE)&gt;0,"Yes","No")</f>
        <v>Yes</v>
      </c>
    </row>
    <row r="3383" spans="1:14" x14ac:dyDescent="0.25">
      <c r="A3383" s="1" t="s">
        <v>48</v>
      </c>
      <c r="B3383" s="1">
        <v>54</v>
      </c>
      <c r="C3383" s="1">
        <v>4860000</v>
      </c>
      <c r="E3383" s="13">
        <v>554626</v>
      </c>
      <c r="F3383" s="13">
        <v>3837073.5</v>
      </c>
      <c r="G3383" s="13">
        <v>3282447.5</v>
      </c>
      <c r="H3383" s="13">
        <v>1028176.98495</v>
      </c>
      <c r="I3383" s="13">
        <v>521573.61703600001</v>
      </c>
      <c r="J3383" s="1">
        <v>170</v>
      </c>
      <c r="K3383" s="1">
        <v>2020</v>
      </c>
      <c r="L3383" s="2">
        <v>44000</v>
      </c>
      <c r="N3383" t="str">
        <f>IF(VLOOKUP(A3383, NHDWaterbody_resolvable_inDWSA!$A$1:$B$165,2,FALSE)&gt;0,"Yes","No")</f>
        <v>Yes</v>
      </c>
    </row>
    <row r="3384" spans="1:14" x14ac:dyDescent="0.25">
      <c r="A3384" s="1" t="s">
        <v>20</v>
      </c>
      <c r="B3384" s="1">
        <v>2444</v>
      </c>
      <c r="C3384" s="1">
        <v>219960000</v>
      </c>
      <c r="E3384" s="13">
        <v>6309.5766601599998</v>
      </c>
      <c r="F3384" s="13">
        <v>3076098</v>
      </c>
      <c r="G3384" s="13">
        <v>3069788.4233400002</v>
      </c>
      <c r="H3384" s="13">
        <v>727650.268132</v>
      </c>
      <c r="I3384" s="13">
        <v>471576.20538100001</v>
      </c>
      <c r="J3384" s="1">
        <v>170</v>
      </c>
      <c r="K3384" s="1">
        <v>2020</v>
      </c>
      <c r="L3384" s="2">
        <v>44000</v>
      </c>
      <c r="N3384" s="12" t="e">
        <f>IF(VLOOKUP(A3384, NHDWaterbody_resolvable_inDWSA!$A$1:$B$165,2,FALSE)&gt;0,"Yes","No")</f>
        <v>#N/A</v>
      </c>
    </row>
    <row r="3385" spans="1:14" x14ac:dyDescent="0.25">
      <c r="A3385" s="1" t="s">
        <v>47</v>
      </c>
      <c r="B3385" s="1">
        <v>48</v>
      </c>
      <c r="C3385" s="1">
        <v>4320000</v>
      </c>
      <c r="E3385" s="13">
        <v>6309.5766601599998</v>
      </c>
      <c r="F3385" s="13">
        <v>2032358.625</v>
      </c>
      <c r="G3385" s="13">
        <v>2026049.04834</v>
      </c>
      <c r="H3385" s="13">
        <v>678892.76373300003</v>
      </c>
      <c r="I3385" s="13">
        <v>597653.85605599999</v>
      </c>
      <c r="J3385" s="1">
        <v>170</v>
      </c>
      <c r="K3385" s="1">
        <v>2020</v>
      </c>
      <c r="L3385" s="2">
        <v>44000</v>
      </c>
      <c r="N3385" t="e">
        <f>IF(VLOOKUP(A3385, NHDWaterbody_resolvable_inDWSA!$A$1:$B$165,2,FALSE)&gt;0,"Yes","No")</f>
        <v>#N/A</v>
      </c>
    </row>
    <row r="3386" spans="1:14" x14ac:dyDescent="0.25">
      <c r="A3386" s="1" t="s">
        <v>38</v>
      </c>
      <c r="B3386" s="1">
        <v>169</v>
      </c>
      <c r="C3386" s="1">
        <v>15210000</v>
      </c>
      <c r="E3386" s="13">
        <v>6309.5766601599998</v>
      </c>
      <c r="F3386" s="13">
        <v>2269865.75</v>
      </c>
      <c r="G3386" s="13">
        <v>2263556.1733400002</v>
      </c>
      <c r="H3386" s="13">
        <v>559284.59588799998</v>
      </c>
      <c r="I3386" s="13">
        <v>461079.73101400002</v>
      </c>
      <c r="J3386" s="1">
        <v>170</v>
      </c>
      <c r="K3386" s="1">
        <v>2020</v>
      </c>
      <c r="L3386" s="2">
        <v>44000</v>
      </c>
      <c r="N3386" t="e">
        <f>IF(VLOOKUP(A3386, NHDWaterbody_resolvable_inDWSA!$A$1:$B$165,2,FALSE)&gt;0,"Yes","No")</f>
        <v>#N/A</v>
      </c>
    </row>
    <row r="3387" spans="1:14" x14ac:dyDescent="0.25">
      <c r="A3387" s="1" t="s">
        <v>31</v>
      </c>
      <c r="B3387" s="1">
        <v>120</v>
      </c>
      <c r="C3387" s="1">
        <v>10800000</v>
      </c>
      <c r="E3387" s="13">
        <v>6309.5766601599998</v>
      </c>
      <c r="F3387" s="13">
        <v>887156.375</v>
      </c>
      <c r="G3387" s="13">
        <v>880846.79833999998</v>
      </c>
      <c r="H3387" s="13">
        <v>469197.10165600001</v>
      </c>
      <c r="I3387" s="13">
        <v>163129.90035700001</v>
      </c>
      <c r="J3387" s="1">
        <v>170</v>
      </c>
      <c r="K3387" s="1">
        <v>2020</v>
      </c>
      <c r="L3387" s="2">
        <v>44000</v>
      </c>
      <c r="N3387" t="e">
        <f>IF(VLOOKUP(A3387, NHDWaterbody_resolvable_inDWSA!$A$1:$B$165,2,FALSE)&gt;0,"Yes","No")</f>
        <v>#N/A</v>
      </c>
    </row>
    <row r="3388" spans="1:14" x14ac:dyDescent="0.25">
      <c r="A3388" s="1" t="s">
        <v>14</v>
      </c>
      <c r="B3388" s="1">
        <v>117</v>
      </c>
      <c r="C3388" s="1">
        <v>10530000</v>
      </c>
      <c r="E3388" s="13">
        <v>6309.5766601599998</v>
      </c>
      <c r="F3388" s="13">
        <v>1870683.625</v>
      </c>
      <c r="G3388" s="13">
        <v>1864374.04834</v>
      </c>
      <c r="H3388" s="13">
        <v>274596.80420299998</v>
      </c>
      <c r="I3388" s="13">
        <v>456897.04737799999</v>
      </c>
      <c r="J3388" s="1">
        <v>170</v>
      </c>
      <c r="K3388" s="1">
        <v>2020</v>
      </c>
      <c r="L3388" s="2">
        <v>44000</v>
      </c>
      <c r="N3388" t="e">
        <f>IF(VLOOKUP(A3388, NHDWaterbody_resolvable_inDWSA!$A$1:$B$165,2,FALSE)&gt;0,"Yes","No")</f>
        <v>#N/A</v>
      </c>
    </row>
    <row r="3389" spans="1:14" x14ac:dyDescent="0.25">
      <c r="A3389" s="1" t="s">
        <v>36</v>
      </c>
      <c r="B3389" s="1">
        <v>169</v>
      </c>
      <c r="C3389" s="1">
        <v>15210000</v>
      </c>
      <c r="E3389" s="13">
        <v>6309.5766601599998</v>
      </c>
      <c r="F3389" s="13">
        <v>839460.4375</v>
      </c>
      <c r="G3389" s="13">
        <v>833150.86083999998</v>
      </c>
      <c r="H3389" s="13">
        <v>74316.635577499997</v>
      </c>
      <c r="I3389" s="13">
        <v>150951.39262</v>
      </c>
      <c r="J3389" s="1">
        <v>170</v>
      </c>
      <c r="K3389" s="1">
        <v>2020</v>
      </c>
      <c r="L3389" s="2">
        <v>44000</v>
      </c>
      <c r="N3389" t="e">
        <f>IF(VLOOKUP(A3389, NHDWaterbody_resolvable_inDWSA!$A$1:$B$165,2,FALSE)&gt;0,"Yes","No")</f>
        <v>#N/A</v>
      </c>
    </row>
    <row r="3390" spans="1:14" x14ac:dyDescent="0.25">
      <c r="A3390" s="1" t="s">
        <v>24</v>
      </c>
      <c r="B3390" s="1">
        <v>260</v>
      </c>
      <c r="C3390" s="1">
        <v>23400000</v>
      </c>
      <c r="E3390" s="13">
        <v>6309.5766601599998</v>
      </c>
      <c r="F3390" s="13">
        <v>346737</v>
      </c>
      <c r="G3390" s="13">
        <v>340427.42333999998</v>
      </c>
      <c r="H3390" s="13">
        <v>12879.4888202</v>
      </c>
      <c r="I3390" s="13">
        <v>33855.962422500001</v>
      </c>
      <c r="J3390" s="1">
        <v>170</v>
      </c>
      <c r="K3390" s="1">
        <v>2020</v>
      </c>
      <c r="L3390" s="2">
        <v>44000</v>
      </c>
      <c r="N3390" t="str">
        <f>IF(VLOOKUP(A3390, NHDWaterbody_resolvable_inDWSA!$A$1:$B$165,2,FALSE)&gt;0,"Yes","No")</f>
        <v>Yes</v>
      </c>
    </row>
    <row r="3391" spans="1:14" x14ac:dyDescent="0.25">
      <c r="A3391" s="1" t="s">
        <v>55</v>
      </c>
      <c r="B3391" s="1">
        <v>6</v>
      </c>
      <c r="C3391" s="1">
        <v>540000</v>
      </c>
      <c r="E3391" s="13">
        <v>6309.5766601599998</v>
      </c>
      <c r="F3391" s="13">
        <v>6309.5766601599998</v>
      </c>
      <c r="G3391" s="13">
        <v>0</v>
      </c>
      <c r="H3391" s="13">
        <v>6309.5766601599998</v>
      </c>
      <c r="I3391" s="13">
        <v>0</v>
      </c>
      <c r="J3391" s="1">
        <v>170</v>
      </c>
      <c r="K3391" s="1">
        <v>2020</v>
      </c>
      <c r="L3391" s="2">
        <v>44000</v>
      </c>
      <c r="N3391" t="e">
        <f>IF(VLOOKUP(A3391, NHDWaterbody_resolvable_inDWSA!$A$1:$B$165,2,FALSE)&gt;0,"Yes","No")</f>
        <v>#N/A</v>
      </c>
    </row>
    <row r="3392" spans="1:14" x14ac:dyDescent="0.25">
      <c r="A3392" s="1" t="s">
        <v>40</v>
      </c>
      <c r="B3392" s="1">
        <v>25</v>
      </c>
      <c r="C3392" s="1">
        <v>2250000</v>
      </c>
      <c r="E3392" s="13">
        <v>6309.5766601599998</v>
      </c>
      <c r="F3392" s="13">
        <v>6309.5766601599998</v>
      </c>
      <c r="G3392" s="13">
        <v>0</v>
      </c>
      <c r="H3392" s="13">
        <v>6309.5766601599998</v>
      </c>
      <c r="I3392" s="13">
        <v>0</v>
      </c>
      <c r="J3392" s="1">
        <v>170</v>
      </c>
      <c r="K3392" s="1">
        <v>2020</v>
      </c>
      <c r="L3392" s="2">
        <v>44000</v>
      </c>
      <c r="N3392" t="str">
        <f>IF(VLOOKUP(A3392, NHDWaterbody_resolvable_inDWSA!$A$1:$B$165,2,FALSE)&gt;0,"Yes","No")</f>
        <v>Yes</v>
      </c>
    </row>
    <row r="3393" spans="1:14" x14ac:dyDescent="0.25">
      <c r="A3393" s="1" t="s">
        <v>30</v>
      </c>
      <c r="B3393" s="1">
        <v>561</v>
      </c>
      <c r="C3393" s="1">
        <v>50490000</v>
      </c>
      <c r="E3393" s="13">
        <v>6309.5766601599998</v>
      </c>
      <c r="F3393" s="13">
        <v>6309.5766601599998</v>
      </c>
      <c r="G3393" s="13">
        <v>0</v>
      </c>
      <c r="H3393" s="13">
        <v>6309.5766601599998</v>
      </c>
      <c r="I3393" s="13">
        <v>4.7370239264900001E-4</v>
      </c>
      <c r="J3393" s="1">
        <v>170</v>
      </c>
      <c r="K3393" s="1">
        <v>2020</v>
      </c>
      <c r="L3393" s="2">
        <v>44000</v>
      </c>
      <c r="N3393" t="e">
        <f>IF(VLOOKUP(A3393, NHDWaterbody_resolvable_inDWSA!$A$1:$B$165,2,FALSE)&gt;0,"Yes","No")</f>
        <v>#N/A</v>
      </c>
    </row>
    <row r="3394" spans="1:14" x14ac:dyDescent="0.25">
      <c r="A3394" s="1" t="s">
        <v>35</v>
      </c>
      <c r="B3394" s="1">
        <v>138</v>
      </c>
      <c r="C3394" s="1">
        <v>12420000</v>
      </c>
      <c r="E3394" s="13">
        <v>6309.5766601599998</v>
      </c>
      <c r="F3394" s="13">
        <v>6309.5766601599998</v>
      </c>
      <c r="G3394" s="13">
        <v>0</v>
      </c>
      <c r="H3394" s="13">
        <v>6309.5766601599998</v>
      </c>
      <c r="I3394" s="13">
        <v>0</v>
      </c>
      <c r="J3394" s="1">
        <v>170</v>
      </c>
      <c r="K3394" s="1">
        <v>2020</v>
      </c>
      <c r="L3394" s="2">
        <v>44000</v>
      </c>
      <c r="N3394" t="e">
        <f>IF(VLOOKUP(A3394, NHDWaterbody_resolvable_inDWSA!$A$1:$B$165,2,FALSE)&gt;0,"Yes","No")</f>
        <v>#N/A</v>
      </c>
    </row>
    <row r="3395" spans="1:14" x14ac:dyDescent="0.25">
      <c r="A3395" s="1" t="s">
        <v>54</v>
      </c>
      <c r="B3395" s="1">
        <v>51</v>
      </c>
      <c r="C3395" s="1">
        <v>4590000</v>
      </c>
      <c r="E3395" s="13">
        <v>6309.5766601599998</v>
      </c>
      <c r="F3395" s="13">
        <v>6309.5766601599998</v>
      </c>
      <c r="G3395" s="13">
        <v>0</v>
      </c>
      <c r="H3395" s="13">
        <v>6309.5766601599998</v>
      </c>
      <c r="I3395" s="13">
        <v>0</v>
      </c>
      <c r="J3395" s="1">
        <v>170</v>
      </c>
      <c r="K3395" s="1">
        <v>2020</v>
      </c>
      <c r="L3395" s="2">
        <v>44000</v>
      </c>
      <c r="N3395" t="str">
        <f>IF(VLOOKUP(A3395, NHDWaterbody_resolvable_inDWSA!$A$1:$B$165,2,FALSE)&gt;0,"Yes","No")</f>
        <v>Yes</v>
      </c>
    </row>
    <row r="3396" spans="1:14" x14ac:dyDescent="0.25">
      <c r="A3396" s="1" t="s">
        <v>28</v>
      </c>
      <c r="B3396" s="1">
        <v>113</v>
      </c>
      <c r="C3396" s="1">
        <v>10170000</v>
      </c>
      <c r="E3396" s="13">
        <v>6309.5766601599998</v>
      </c>
      <c r="F3396" s="13">
        <v>6309.5766601599998</v>
      </c>
      <c r="G3396" s="13">
        <v>0</v>
      </c>
      <c r="H3396" s="13">
        <v>6309.5766601599998</v>
      </c>
      <c r="I3396" s="13">
        <v>0</v>
      </c>
      <c r="J3396" s="1">
        <v>170</v>
      </c>
      <c r="K3396" s="1">
        <v>2020</v>
      </c>
      <c r="L3396" s="2">
        <v>44000</v>
      </c>
      <c r="N3396" t="str">
        <f>IF(VLOOKUP(A3396, NHDWaterbody_resolvable_inDWSA!$A$1:$B$165,2,FALSE)&gt;0,"Yes","No")</f>
        <v>Yes</v>
      </c>
    </row>
    <row r="3397" spans="1:14" x14ac:dyDescent="0.25">
      <c r="A3397" s="1" t="s">
        <v>41</v>
      </c>
      <c r="B3397" s="1">
        <v>44</v>
      </c>
      <c r="C3397" s="1">
        <v>3960000</v>
      </c>
      <c r="E3397" s="13">
        <v>6309.5766601599998</v>
      </c>
      <c r="F3397" s="13">
        <v>6309.5766601599998</v>
      </c>
      <c r="G3397" s="13">
        <v>0</v>
      </c>
      <c r="H3397" s="13">
        <v>6309.5766601599998</v>
      </c>
      <c r="I3397" s="13">
        <v>0</v>
      </c>
      <c r="J3397" s="1">
        <v>170</v>
      </c>
      <c r="K3397" s="1">
        <v>2020</v>
      </c>
      <c r="L3397" s="2">
        <v>44000</v>
      </c>
      <c r="N3397" t="str">
        <f>IF(VLOOKUP(A3397, NHDWaterbody_resolvable_inDWSA!$A$1:$B$165,2,FALSE)&gt;0,"Yes","No")</f>
        <v>Yes</v>
      </c>
    </row>
    <row r="3398" spans="1:14" x14ac:dyDescent="0.25">
      <c r="A3398" s="1" t="s">
        <v>39</v>
      </c>
      <c r="B3398" s="1">
        <v>7</v>
      </c>
      <c r="C3398" s="1">
        <v>630000</v>
      </c>
      <c r="E3398" s="13">
        <v>6309.5766601599998</v>
      </c>
      <c r="F3398" s="13">
        <v>6309.5766601599998</v>
      </c>
      <c r="G3398" s="13">
        <v>0</v>
      </c>
      <c r="H3398" s="13">
        <v>6309.5766601599998</v>
      </c>
      <c r="I3398" s="13">
        <v>0</v>
      </c>
      <c r="J3398" s="1">
        <v>170</v>
      </c>
      <c r="K3398" s="1">
        <v>2020</v>
      </c>
      <c r="L3398" s="2">
        <v>44000</v>
      </c>
      <c r="N3398" t="e">
        <f>IF(VLOOKUP(A3398, NHDWaterbody_resolvable_inDWSA!$A$1:$B$165,2,FALSE)&gt;0,"Yes","No")</f>
        <v>#N/A</v>
      </c>
    </row>
    <row r="3399" spans="1:14" x14ac:dyDescent="0.25">
      <c r="A3399" s="1" t="s">
        <v>45</v>
      </c>
      <c r="B3399" s="1">
        <v>13</v>
      </c>
      <c r="C3399" s="1">
        <v>1170000</v>
      </c>
      <c r="E3399" s="13">
        <v>6309.5766601599998</v>
      </c>
      <c r="F3399" s="13">
        <v>6309.5766601599998</v>
      </c>
      <c r="G3399" s="13">
        <v>0</v>
      </c>
      <c r="H3399" s="13">
        <v>6309.5766601599998</v>
      </c>
      <c r="I3399" s="13">
        <v>0</v>
      </c>
      <c r="J3399" s="1">
        <v>170</v>
      </c>
      <c r="K3399" s="1">
        <v>2020</v>
      </c>
      <c r="L3399" s="2">
        <v>44000</v>
      </c>
      <c r="N3399" t="str">
        <f>IF(VLOOKUP(A3399, NHDWaterbody_resolvable_inDWSA!$A$1:$B$165,2,FALSE)&gt;0,"Yes","No")</f>
        <v>Yes</v>
      </c>
    </row>
    <row r="3400" spans="1:14" x14ac:dyDescent="0.25">
      <c r="A3400" s="1" t="s">
        <v>53</v>
      </c>
      <c r="B3400" s="1">
        <v>66</v>
      </c>
      <c r="C3400" s="1">
        <v>5940000</v>
      </c>
      <c r="E3400" s="13">
        <v>6309.5766601599998</v>
      </c>
      <c r="F3400" s="13">
        <v>6309.5766601599998</v>
      </c>
      <c r="G3400" s="13">
        <v>0</v>
      </c>
      <c r="H3400" s="13">
        <v>6309.5766601599998</v>
      </c>
      <c r="I3400" s="13">
        <v>0</v>
      </c>
      <c r="J3400" s="1">
        <v>170</v>
      </c>
      <c r="K3400" s="1">
        <v>2020</v>
      </c>
      <c r="L3400" s="2">
        <v>44000</v>
      </c>
      <c r="N3400" t="str">
        <f>IF(VLOOKUP(A3400, NHDWaterbody_resolvable_inDWSA!$A$1:$B$165,2,FALSE)&gt;0,"Yes","No")</f>
        <v>Yes</v>
      </c>
    </row>
    <row r="3401" spans="1:14" x14ac:dyDescent="0.25">
      <c r="A3401" s="1" t="s">
        <v>51</v>
      </c>
      <c r="B3401" s="1">
        <v>29</v>
      </c>
      <c r="C3401" s="1">
        <v>2610000</v>
      </c>
      <c r="E3401" s="13">
        <v>6309.5766601599998</v>
      </c>
      <c r="F3401" s="13">
        <v>6309.5766601599998</v>
      </c>
      <c r="G3401" s="13">
        <v>0</v>
      </c>
      <c r="H3401" s="13">
        <v>6309.5766601599998</v>
      </c>
      <c r="I3401" s="13">
        <v>0</v>
      </c>
      <c r="J3401" s="1">
        <v>170</v>
      </c>
      <c r="K3401" s="1">
        <v>2020</v>
      </c>
      <c r="L3401" s="2">
        <v>44000</v>
      </c>
      <c r="N3401" s="17" t="str">
        <f>IF(VLOOKUP(A3401, NHDWaterbody_resolvable_inDWSA!$A$1:$B$165,2,FALSE)&gt;0,"Yes","No")</f>
        <v>Yes</v>
      </c>
    </row>
    <row r="3402" spans="1:14" x14ac:dyDescent="0.25">
      <c r="A3402" s="1" t="s">
        <v>42</v>
      </c>
      <c r="B3402" s="1">
        <v>65</v>
      </c>
      <c r="C3402" s="1">
        <v>5850000</v>
      </c>
      <c r="E3402" s="13">
        <v>6309.5766601599998</v>
      </c>
      <c r="F3402" s="13">
        <v>6309.5766601599998</v>
      </c>
      <c r="G3402" s="13">
        <v>0</v>
      </c>
      <c r="H3402" s="13">
        <v>6309.5766601599998</v>
      </c>
      <c r="I3402" s="13">
        <v>0</v>
      </c>
      <c r="J3402" s="1">
        <v>170</v>
      </c>
      <c r="K3402" s="1">
        <v>2020</v>
      </c>
      <c r="L3402" s="2">
        <v>44000</v>
      </c>
      <c r="N3402" t="str">
        <f>IF(VLOOKUP(A3402, NHDWaterbody_resolvable_inDWSA!$A$1:$B$165,2,FALSE)&gt;0,"Yes","No")</f>
        <v>Yes</v>
      </c>
    </row>
    <row r="3403" spans="1:14" x14ac:dyDescent="0.25">
      <c r="A3403" s="1" t="s">
        <v>25</v>
      </c>
      <c r="B3403" s="1">
        <v>37</v>
      </c>
      <c r="C3403" s="1">
        <v>3330000</v>
      </c>
      <c r="E3403" s="13">
        <v>6309.5766601599998</v>
      </c>
      <c r="F3403" s="13">
        <v>6309.5766601599998</v>
      </c>
      <c r="G3403" s="13">
        <v>0</v>
      </c>
      <c r="H3403" s="13">
        <v>6309.5766601599998</v>
      </c>
      <c r="I3403" s="13">
        <v>0</v>
      </c>
      <c r="J3403" s="1">
        <v>170</v>
      </c>
      <c r="K3403" s="1">
        <v>2020</v>
      </c>
      <c r="L3403" s="2">
        <v>44000</v>
      </c>
      <c r="N3403" t="e">
        <f>IF(VLOOKUP(A3403, NHDWaterbody_resolvable_inDWSA!$A$1:$B$165,2,FALSE)&gt;0,"Yes","No")</f>
        <v>#N/A</v>
      </c>
    </row>
    <row r="3404" spans="1:14" x14ac:dyDescent="0.25">
      <c r="A3404" s="1" t="s">
        <v>44</v>
      </c>
      <c r="B3404" s="1">
        <v>97</v>
      </c>
      <c r="C3404" s="1">
        <v>8730000</v>
      </c>
      <c r="E3404" s="13">
        <v>6309.5766601599998</v>
      </c>
      <c r="F3404" s="13">
        <v>6309.5766601599998</v>
      </c>
      <c r="G3404" s="13">
        <v>0</v>
      </c>
      <c r="H3404" s="13">
        <v>6309.5766601599998</v>
      </c>
      <c r="I3404" s="13">
        <v>0</v>
      </c>
      <c r="J3404" s="1">
        <v>170</v>
      </c>
      <c r="K3404" s="1">
        <v>2020</v>
      </c>
      <c r="L3404" s="2">
        <v>44000</v>
      </c>
      <c r="N3404" t="str">
        <f>IF(VLOOKUP(A3404, NHDWaterbody_resolvable_inDWSA!$A$1:$B$165,2,FALSE)&gt;0,"Yes","No")</f>
        <v>Yes</v>
      </c>
    </row>
    <row r="3405" spans="1:14" x14ac:dyDescent="0.25">
      <c r="A3405" s="1" t="s">
        <v>37</v>
      </c>
      <c r="B3405" s="1">
        <v>124</v>
      </c>
      <c r="C3405" s="1">
        <v>11160000</v>
      </c>
      <c r="E3405" s="13">
        <v>6309.5766601599998</v>
      </c>
      <c r="F3405" s="13">
        <v>6309.5766601599998</v>
      </c>
      <c r="G3405" s="13">
        <v>0</v>
      </c>
      <c r="H3405" s="13">
        <v>6309.5766601599998</v>
      </c>
      <c r="I3405" s="13">
        <v>0</v>
      </c>
      <c r="J3405" s="1">
        <v>170</v>
      </c>
      <c r="K3405" s="1">
        <v>2020</v>
      </c>
      <c r="L3405" s="2">
        <v>44000</v>
      </c>
      <c r="N3405" t="e">
        <f>IF(VLOOKUP(A3405, NHDWaterbody_resolvable_inDWSA!$A$1:$B$165,2,FALSE)&gt;0,"Yes","No")</f>
        <v>#N/A</v>
      </c>
    </row>
    <row r="3406" spans="1:14" x14ac:dyDescent="0.25">
      <c r="A3406" s="1" t="s">
        <v>52</v>
      </c>
      <c r="B3406" s="1">
        <v>49</v>
      </c>
      <c r="C3406" s="1">
        <v>4410000</v>
      </c>
      <c r="E3406" s="13">
        <v>6309.5766601599998</v>
      </c>
      <c r="F3406" s="13">
        <v>6309.5766601599998</v>
      </c>
      <c r="G3406" s="13">
        <v>0</v>
      </c>
      <c r="H3406" s="13">
        <v>6309.5766601599998</v>
      </c>
      <c r="I3406" s="13">
        <v>0</v>
      </c>
      <c r="J3406" s="1">
        <v>170</v>
      </c>
      <c r="K3406" s="1">
        <v>2020</v>
      </c>
      <c r="L3406" s="2">
        <v>44000</v>
      </c>
      <c r="N3406" t="e">
        <f>IF(VLOOKUP(A3406, NHDWaterbody_resolvable_inDWSA!$A$1:$B$165,2,FALSE)&gt;0,"Yes","No")</f>
        <v>#N/A</v>
      </c>
    </row>
    <row r="3407" spans="1:14" x14ac:dyDescent="0.25">
      <c r="A3407" s="1" t="s">
        <v>16</v>
      </c>
      <c r="B3407" s="1">
        <v>97</v>
      </c>
      <c r="C3407" s="1">
        <v>8730000</v>
      </c>
      <c r="E3407" s="13">
        <v>6309.5766601599998</v>
      </c>
      <c r="F3407" s="13">
        <v>6309.5766601599998</v>
      </c>
      <c r="G3407" s="13">
        <v>0</v>
      </c>
      <c r="H3407" s="13">
        <v>6309.5766601599998</v>
      </c>
      <c r="I3407" s="13">
        <v>0</v>
      </c>
      <c r="J3407" s="1">
        <v>170</v>
      </c>
      <c r="K3407" s="1">
        <v>2020</v>
      </c>
      <c r="L3407" s="2">
        <v>44000</v>
      </c>
      <c r="N3407" t="str">
        <f>IF(VLOOKUP(A3407, NHDWaterbody_resolvable_inDWSA!$A$1:$B$165,2,FALSE)&gt;0,"Yes","No")</f>
        <v>Yes</v>
      </c>
    </row>
    <row r="3408" spans="1:14" x14ac:dyDescent="0.25">
      <c r="A3408" s="1" t="s">
        <v>49</v>
      </c>
      <c r="B3408" s="1">
        <v>9</v>
      </c>
      <c r="C3408" s="1">
        <v>810000</v>
      </c>
      <c r="E3408" s="13">
        <v>6309.5766601599998</v>
      </c>
      <c r="F3408" s="13">
        <v>6309.5766601599998</v>
      </c>
      <c r="G3408" s="13">
        <v>0</v>
      </c>
      <c r="H3408" s="13">
        <v>6309.5766601599998</v>
      </c>
      <c r="I3408" s="13">
        <v>0</v>
      </c>
      <c r="J3408" s="1">
        <v>170</v>
      </c>
      <c r="K3408" s="1">
        <v>2020</v>
      </c>
      <c r="L3408" s="2">
        <v>44000</v>
      </c>
      <c r="N3408" t="str">
        <f>IF(VLOOKUP(A3408, NHDWaterbody_resolvable_inDWSA!$A$1:$B$165,2,FALSE)&gt;0,"Yes","No")</f>
        <v>Yes</v>
      </c>
    </row>
    <row r="3409" spans="1:14" x14ac:dyDescent="0.25">
      <c r="A3409" s="1" t="s">
        <v>43</v>
      </c>
      <c r="B3409" s="1">
        <v>15</v>
      </c>
      <c r="C3409" s="1">
        <v>1350000</v>
      </c>
      <c r="E3409" s="13">
        <v>6309.5766601599998</v>
      </c>
      <c r="F3409" s="13">
        <v>6309.5766601599998</v>
      </c>
      <c r="G3409" s="13">
        <v>0</v>
      </c>
      <c r="H3409" s="13">
        <v>6309.5766601599998</v>
      </c>
      <c r="I3409" s="13">
        <v>0</v>
      </c>
      <c r="J3409" s="1">
        <v>170</v>
      </c>
      <c r="K3409" s="1">
        <v>2020</v>
      </c>
      <c r="L3409" s="2">
        <v>44000</v>
      </c>
      <c r="N3409" t="e">
        <f>IF(VLOOKUP(A3409, NHDWaterbody_resolvable_inDWSA!$A$1:$B$165,2,FALSE)&gt;0,"Yes","No")</f>
        <v>#N/A</v>
      </c>
    </row>
    <row r="3410" spans="1:14" x14ac:dyDescent="0.25">
      <c r="A3410" s="1" t="s">
        <v>33</v>
      </c>
      <c r="B3410" s="1">
        <v>188</v>
      </c>
      <c r="C3410" s="1">
        <v>16920000</v>
      </c>
      <c r="E3410" s="13">
        <v>6309.5766601599998</v>
      </c>
      <c r="F3410" s="13">
        <v>6309.5766601599998</v>
      </c>
      <c r="G3410" s="13">
        <v>0</v>
      </c>
      <c r="H3410" s="13">
        <v>6309.5766601599998</v>
      </c>
      <c r="I3410" s="13">
        <v>0</v>
      </c>
      <c r="J3410" s="1">
        <v>170</v>
      </c>
      <c r="K3410" s="1">
        <v>2020</v>
      </c>
      <c r="L3410" s="2">
        <v>44000</v>
      </c>
      <c r="N3410" t="str">
        <f>IF(VLOOKUP(A3410, NHDWaterbody_resolvable_inDWSA!$A$1:$B$165,2,FALSE)&gt;0,"Yes","No")</f>
        <v>Yes</v>
      </c>
    </row>
    <row r="3411" spans="1:14" x14ac:dyDescent="0.25">
      <c r="A3411" s="1" t="s">
        <v>21</v>
      </c>
      <c r="B3411" s="1">
        <v>946</v>
      </c>
      <c r="C3411" s="1">
        <v>85140000</v>
      </c>
      <c r="E3411" s="13">
        <v>6309.5766601599998</v>
      </c>
      <c r="F3411" s="13">
        <v>2333459.5</v>
      </c>
      <c r="G3411" s="13">
        <v>2327149.9233400002</v>
      </c>
      <c r="H3411" s="13">
        <v>448503.863556</v>
      </c>
      <c r="I3411" s="13">
        <v>254602.54893799999</v>
      </c>
      <c r="J3411" s="1">
        <v>168</v>
      </c>
      <c r="K3411" s="1">
        <v>2020</v>
      </c>
      <c r="L3411" s="2">
        <v>43998</v>
      </c>
      <c r="N3411" t="e">
        <f>IF(VLOOKUP(A3411, NHDWaterbody_resolvable_inDWSA!$A$1:$B$165,2,FALSE)&gt;0,"Yes","No")</f>
        <v>#N/A</v>
      </c>
    </row>
    <row r="3412" spans="1:14" x14ac:dyDescent="0.25">
      <c r="A3412" s="1" t="s">
        <v>15</v>
      </c>
      <c r="B3412" s="1">
        <v>153</v>
      </c>
      <c r="C3412" s="1">
        <v>13770000</v>
      </c>
      <c r="E3412" s="13">
        <v>6309.5766601599998</v>
      </c>
      <c r="F3412" s="13">
        <v>1342765.75</v>
      </c>
      <c r="G3412" s="13">
        <v>1336456.17334</v>
      </c>
      <c r="H3412" s="13">
        <v>171972.309695</v>
      </c>
      <c r="I3412" s="13">
        <v>312000.75993900001</v>
      </c>
      <c r="J3412" s="1">
        <v>168</v>
      </c>
      <c r="K3412" s="1">
        <v>2020</v>
      </c>
      <c r="L3412" s="2">
        <v>43998</v>
      </c>
      <c r="N3412" t="e">
        <f>IF(VLOOKUP(A3412, NHDWaterbody_resolvable_inDWSA!$A$1:$B$165,2,FALSE)&gt;0,"Yes","No")</f>
        <v>#N/A</v>
      </c>
    </row>
    <row r="3413" spans="1:14" x14ac:dyDescent="0.25">
      <c r="A3413" s="1" t="s">
        <v>22</v>
      </c>
      <c r="B3413" s="1">
        <v>8</v>
      </c>
      <c r="C3413" s="1">
        <v>720000</v>
      </c>
      <c r="E3413" s="13">
        <v>6309.5766601599998</v>
      </c>
      <c r="F3413" s="13">
        <v>118032.078125</v>
      </c>
      <c r="G3413" s="13">
        <v>111722.50146499999</v>
      </c>
      <c r="H3413" s="13">
        <v>39414.3466797</v>
      </c>
      <c r="I3413" s="13">
        <v>39050.931450999997</v>
      </c>
      <c r="J3413" s="1">
        <v>168</v>
      </c>
      <c r="K3413" s="1">
        <v>2020</v>
      </c>
      <c r="L3413" s="2">
        <v>43998</v>
      </c>
      <c r="N3413" t="e">
        <f>IF(VLOOKUP(A3413, NHDWaterbody_resolvable_inDWSA!$A$1:$B$165,2,FALSE)&gt;0,"Yes","No")</f>
        <v>#N/A</v>
      </c>
    </row>
    <row r="3414" spans="1:14" x14ac:dyDescent="0.25">
      <c r="A3414" s="1" t="s">
        <v>26</v>
      </c>
      <c r="B3414" s="1">
        <v>268</v>
      </c>
      <c r="C3414" s="1">
        <v>24120000</v>
      </c>
      <c r="E3414" s="13">
        <v>6309.5766601599998</v>
      </c>
      <c r="F3414" s="13">
        <v>398107.53125</v>
      </c>
      <c r="G3414" s="13">
        <v>391797.95458999998</v>
      </c>
      <c r="H3414" s="13">
        <v>15969.523869299999</v>
      </c>
      <c r="I3414" s="13">
        <v>44326.3067228</v>
      </c>
      <c r="J3414" s="1">
        <v>168</v>
      </c>
      <c r="K3414" s="1">
        <v>2020</v>
      </c>
      <c r="L3414" s="2">
        <v>43998</v>
      </c>
      <c r="N3414" t="e">
        <f>IF(VLOOKUP(A3414, NHDWaterbody_resolvable_inDWSA!$A$1:$B$165,2,FALSE)&gt;0,"Yes","No")</f>
        <v>#N/A</v>
      </c>
    </row>
    <row r="3415" spans="1:14" x14ac:dyDescent="0.25">
      <c r="A3415" s="1" t="s">
        <v>34</v>
      </c>
      <c r="B3415" s="1">
        <v>6</v>
      </c>
      <c r="C3415" s="1">
        <v>540000</v>
      </c>
      <c r="E3415" s="13">
        <v>6309.5766601599998</v>
      </c>
      <c r="F3415" s="13">
        <v>6309.5766601599998</v>
      </c>
      <c r="G3415" s="13">
        <v>0</v>
      </c>
      <c r="H3415" s="13">
        <v>6309.5766601599998</v>
      </c>
      <c r="I3415" s="13">
        <v>0</v>
      </c>
      <c r="J3415" s="1">
        <v>168</v>
      </c>
      <c r="K3415" s="1">
        <v>2020</v>
      </c>
      <c r="L3415" s="2">
        <v>43998</v>
      </c>
      <c r="N3415" t="str">
        <f>IF(VLOOKUP(A3415, NHDWaterbody_resolvable_inDWSA!$A$1:$B$165,2,FALSE)&gt;0,"Yes","No")</f>
        <v>Yes</v>
      </c>
    </row>
    <row r="3416" spans="1:14" x14ac:dyDescent="0.25">
      <c r="A3416" s="1" t="s">
        <v>17</v>
      </c>
      <c r="B3416" s="1">
        <v>9</v>
      </c>
      <c r="C3416" s="1">
        <v>810000</v>
      </c>
      <c r="E3416" s="13">
        <v>6309.5766601599998</v>
      </c>
      <c r="F3416" s="13">
        <v>6309.5766601599998</v>
      </c>
      <c r="G3416" s="13">
        <v>0</v>
      </c>
      <c r="H3416" s="13">
        <v>6309.5766601599998</v>
      </c>
      <c r="I3416" s="13">
        <v>0</v>
      </c>
      <c r="J3416" s="1">
        <v>168</v>
      </c>
      <c r="K3416" s="1">
        <v>2020</v>
      </c>
      <c r="L3416" s="2">
        <v>43998</v>
      </c>
      <c r="N3416" t="e">
        <f>IF(VLOOKUP(A3416, NHDWaterbody_resolvable_inDWSA!$A$1:$B$165,2,FALSE)&gt;0,"Yes","No")</f>
        <v>#N/A</v>
      </c>
    </row>
    <row r="3417" spans="1:14" x14ac:dyDescent="0.25">
      <c r="A3417" s="1" t="s">
        <v>31</v>
      </c>
      <c r="B3417" s="1">
        <v>8</v>
      </c>
      <c r="C3417" s="1">
        <v>720000</v>
      </c>
      <c r="E3417" s="13">
        <v>6309.5766601599998</v>
      </c>
      <c r="F3417" s="13">
        <v>409260.84375</v>
      </c>
      <c r="G3417" s="13">
        <v>402951.26708999998</v>
      </c>
      <c r="H3417" s="13">
        <v>259407.992493</v>
      </c>
      <c r="I3417" s="13">
        <v>156245.53823000001</v>
      </c>
      <c r="J3417" s="1">
        <v>167</v>
      </c>
      <c r="K3417" s="1">
        <v>2020</v>
      </c>
      <c r="L3417" s="2">
        <v>43997</v>
      </c>
      <c r="N3417" t="e">
        <f>IF(VLOOKUP(A3417, NHDWaterbody_resolvable_inDWSA!$A$1:$B$165,2,FALSE)&gt;0,"Yes","No")</f>
        <v>#N/A</v>
      </c>
    </row>
    <row r="3418" spans="1:14" x14ac:dyDescent="0.25">
      <c r="A3418" s="1" t="s">
        <v>36</v>
      </c>
      <c r="B3418" s="1">
        <v>29</v>
      </c>
      <c r="C3418" s="1">
        <v>2610000</v>
      </c>
      <c r="E3418" s="13">
        <v>6309.5766601599998</v>
      </c>
      <c r="F3418" s="13">
        <v>963829.4375</v>
      </c>
      <c r="G3418" s="13">
        <v>957519.86083999998</v>
      </c>
      <c r="H3418" s="13">
        <v>188471.06955499999</v>
      </c>
      <c r="I3418" s="13">
        <v>302357.39115099999</v>
      </c>
      <c r="J3418" s="1">
        <v>167</v>
      </c>
      <c r="K3418" s="1">
        <v>2020</v>
      </c>
      <c r="L3418" s="2">
        <v>43997</v>
      </c>
      <c r="N3418" t="e">
        <f>IF(VLOOKUP(A3418, NHDWaterbody_resolvable_inDWSA!$A$1:$B$165,2,FALSE)&gt;0,"Yes","No")</f>
        <v>#N/A</v>
      </c>
    </row>
    <row r="3419" spans="1:14" x14ac:dyDescent="0.25">
      <c r="A3419" s="1" t="s">
        <v>26</v>
      </c>
      <c r="B3419" s="1">
        <v>22</v>
      </c>
      <c r="C3419" s="1">
        <v>1980000</v>
      </c>
      <c r="E3419" s="13">
        <v>6309.5766601599998</v>
      </c>
      <c r="F3419" s="13">
        <v>6309.5766601599998</v>
      </c>
      <c r="G3419" s="13">
        <v>0</v>
      </c>
      <c r="H3419" s="13">
        <v>6309.5766601599998</v>
      </c>
      <c r="I3419" s="13">
        <v>0</v>
      </c>
      <c r="J3419" s="1">
        <v>167</v>
      </c>
      <c r="K3419" s="1">
        <v>2020</v>
      </c>
      <c r="L3419" s="2">
        <v>43997</v>
      </c>
      <c r="N3419" t="e">
        <f>IF(VLOOKUP(A3419, NHDWaterbody_resolvable_inDWSA!$A$1:$B$165,2,FALSE)&gt;0,"Yes","No")</f>
        <v>#N/A</v>
      </c>
    </row>
    <row r="3420" spans="1:14" x14ac:dyDescent="0.25">
      <c r="A3420" s="1" t="s">
        <v>24</v>
      </c>
      <c r="B3420" s="1">
        <v>142</v>
      </c>
      <c r="C3420" s="1">
        <v>12780000</v>
      </c>
      <c r="E3420" s="13">
        <v>6309.5766601599998</v>
      </c>
      <c r="F3420" s="13">
        <v>731139.625</v>
      </c>
      <c r="G3420" s="13">
        <v>724830.04833999998</v>
      </c>
      <c r="H3420" s="13">
        <v>113977.77157</v>
      </c>
      <c r="I3420" s="13">
        <v>163908.311819</v>
      </c>
      <c r="J3420" s="1">
        <v>166</v>
      </c>
      <c r="K3420" s="1">
        <v>2020</v>
      </c>
      <c r="L3420" s="2">
        <v>43996</v>
      </c>
      <c r="N3420" t="str">
        <f>IF(VLOOKUP(A3420, NHDWaterbody_resolvable_inDWSA!$A$1:$B$165,2,FALSE)&gt;0,"Yes","No")</f>
        <v>Yes</v>
      </c>
    </row>
    <row r="3421" spans="1:14" x14ac:dyDescent="0.25">
      <c r="A3421" s="1" t="s">
        <v>49</v>
      </c>
      <c r="B3421" s="1">
        <v>29</v>
      </c>
      <c r="C3421" s="1">
        <v>2610000</v>
      </c>
      <c r="E3421" s="13">
        <v>6309.5766601599998</v>
      </c>
      <c r="F3421" s="13">
        <v>469894.28125</v>
      </c>
      <c r="G3421" s="13">
        <v>463584.70458999998</v>
      </c>
      <c r="H3421" s="13">
        <v>22295.2561288</v>
      </c>
      <c r="I3421" s="13">
        <v>84588.264824700003</v>
      </c>
      <c r="J3421" s="1">
        <v>166</v>
      </c>
      <c r="K3421" s="1">
        <v>2020</v>
      </c>
      <c r="L3421" s="2">
        <v>43996</v>
      </c>
      <c r="N3421" t="str">
        <f>IF(VLOOKUP(A3421, NHDWaterbody_resolvable_inDWSA!$A$1:$B$165,2,FALSE)&gt;0,"Yes","No")</f>
        <v>Yes</v>
      </c>
    </row>
    <row r="3422" spans="1:14" x14ac:dyDescent="0.25">
      <c r="A3422" s="1" t="s">
        <v>40</v>
      </c>
      <c r="B3422" s="1">
        <v>8</v>
      </c>
      <c r="C3422" s="1">
        <v>720000</v>
      </c>
      <c r="E3422" s="13">
        <v>6309.5766601599998</v>
      </c>
      <c r="F3422" s="13">
        <v>6309.5766601599998</v>
      </c>
      <c r="G3422" s="13">
        <v>0</v>
      </c>
      <c r="H3422" s="13">
        <v>6309.5766601599998</v>
      </c>
      <c r="I3422" s="13">
        <v>0</v>
      </c>
      <c r="J3422" s="1">
        <v>166</v>
      </c>
      <c r="K3422" s="1">
        <v>2020</v>
      </c>
      <c r="L3422" s="2">
        <v>43996</v>
      </c>
      <c r="N3422" t="str">
        <f>IF(VLOOKUP(A3422, NHDWaterbody_resolvable_inDWSA!$A$1:$B$165,2,FALSE)&gt;0,"Yes","No")</f>
        <v>Yes</v>
      </c>
    </row>
    <row r="3423" spans="1:14" x14ac:dyDescent="0.25">
      <c r="A3423" s="1" t="s">
        <v>54</v>
      </c>
      <c r="B3423" s="1">
        <v>17</v>
      </c>
      <c r="C3423" s="1">
        <v>1530000</v>
      </c>
      <c r="E3423" s="13">
        <v>6309.5766601599998</v>
      </c>
      <c r="F3423" s="13">
        <v>6309.5766601599998</v>
      </c>
      <c r="G3423" s="13">
        <v>0</v>
      </c>
      <c r="H3423" s="13">
        <v>6309.5766601599998</v>
      </c>
      <c r="I3423" s="13">
        <v>0</v>
      </c>
      <c r="J3423" s="1">
        <v>166</v>
      </c>
      <c r="K3423" s="1">
        <v>2020</v>
      </c>
      <c r="L3423" s="2">
        <v>43996</v>
      </c>
      <c r="N3423" t="str">
        <f>IF(VLOOKUP(A3423, NHDWaterbody_resolvable_inDWSA!$A$1:$B$165,2,FALSE)&gt;0,"Yes","No")</f>
        <v>Yes</v>
      </c>
    </row>
    <row r="3424" spans="1:14" x14ac:dyDescent="0.25">
      <c r="A3424" s="1" t="s">
        <v>41</v>
      </c>
      <c r="B3424" s="1">
        <v>4</v>
      </c>
      <c r="C3424" s="1">
        <v>360000</v>
      </c>
      <c r="E3424" s="13">
        <v>6309.5766601599998</v>
      </c>
      <c r="F3424" s="13">
        <v>6309.5766601599998</v>
      </c>
      <c r="G3424" s="13">
        <v>0</v>
      </c>
      <c r="H3424" s="13">
        <v>6309.5766601599998</v>
      </c>
      <c r="I3424" s="13">
        <v>0</v>
      </c>
      <c r="J3424" s="1">
        <v>166</v>
      </c>
      <c r="K3424" s="1">
        <v>2020</v>
      </c>
      <c r="L3424" s="2">
        <v>43996</v>
      </c>
      <c r="N3424" t="str">
        <f>IF(VLOOKUP(A3424, NHDWaterbody_resolvable_inDWSA!$A$1:$B$165,2,FALSE)&gt;0,"Yes","No")</f>
        <v>Yes</v>
      </c>
    </row>
    <row r="3425" spans="1:14" x14ac:dyDescent="0.25">
      <c r="A3425" s="1" t="s">
        <v>45</v>
      </c>
      <c r="B3425" s="1">
        <v>6</v>
      </c>
      <c r="C3425" s="1">
        <v>540000</v>
      </c>
      <c r="E3425" s="13">
        <v>6309.5766601599998</v>
      </c>
      <c r="F3425" s="13">
        <v>6309.5766601599998</v>
      </c>
      <c r="G3425" s="13">
        <v>0</v>
      </c>
      <c r="H3425" s="13">
        <v>6309.5766601599998</v>
      </c>
      <c r="I3425" s="13">
        <v>0</v>
      </c>
      <c r="J3425" s="1">
        <v>166</v>
      </c>
      <c r="K3425" s="1">
        <v>2020</v>
      </c>
      <c r="L3425" s="2">
        <v>43996</v>
      </c>
      <c r="N3425" t="str">
        <f>IF(VLOOKUP(A3425, NHDWaterbody_resolvable_inDWSA!$A$1:$B$165,2,FALSE)&gt;0,"Yes","No")</f>
        <v>Yes</v>
      </c>
    </row>
    <row r="3426" spans="1:14" x14ac:dyDescent="0.25">
      <c r="A3426" s="1" t="s">
        <v>42</v>
      </c>
      <c r="B3426" s="1">
        <v>6</v>
      </c>
      <c r="C3426" s="1">
        <v>540000</v>
      </c>
      <c r="E3426" s="13">
        <v>6309.5766601599998</v>
      </c>
      <c r="F3426" s="13">
        <v>6309.5766601599998</v>
      </c>
      <c r="G3426" s="13">
        <v>0</v>
      </c>
      <c r="H3426" s="13">
        <v>6309.5766601599998</v>
      </c>
      <c r="I3426" s="13">
        <v>0</v>
      </c>
      <c r="J3426" s="1">
        <v>166</v>
      </c>
      <c r="K3426" s="1">
        <v>2020</v>
      </c>
      <c r="L3426" s="2">
        <v>43996</v>
      </c>
      <c r="N3426" t="str">
        <f>IF(VLOOKUP(A3426, NHDWaterbody_resolvable_inDWSA!$A$1:$B$165,2,FALSE)&gt;0,"Yes","No")</f>
        <v>Yes</v>
      </c>
    </row>
    <row r="3427" spans="1:14" x14ac:dyDescent="0.25">
      <c r="A3427" s="1" t="s">
        <v>44</v>
      </c>
      <c r="B3427" s="1">
        <v>80</v>
      </c>
      <c r="C3427" s="1">
        <v>7200000</v>
      </c>
      <c r="E3427" s="13">
        <v>6309.5766601599998</v>
      </c>
      <c r="F3427" s="13">
        <v>6309.5766601599998</v>
      </c>
      <c r="G3427" s="13">
        <v>0</v>
      </c>
      <c r="H3427" s="13">
        <v>6309.5766601599998</v>
      </c>
      <c r="I3427" s="13">
        <v>0</v>
      </c>
      <c r="J3427" s="1">
        <v>166</v>
      </c>
      <c r="K3427" s="1">
        <v>2020</v>
      </c>
      <c r="L3427" s="2">
        <v>43996</v>
      </c>
      <c r="N3427" t="str">
        <f>IF(VLOOKUP(A3427, NHDWaterbody_resolvable_inDWSA!$A$1:$B$165,2,FALSE)&gt;0,"Yes","No")</f>
        <v>Yes</v>
      </c>
    </row>
    <row r="3428" spans="1:14" x14ac:dyDescent="0.25">
      <c r="A3428" s="1" t="s">
        <v>47</v>
      </c>
      <c r="B3428" s="1">
        <v>19</v>
      </c>
      <c r="C3428" s="1">
        <v>1710000</v>
      </c>
      <c r="E3428" s="13">
        <v>6309.5766601599998</v>
      </c>
      <c r="F3428" s="13">
        <v>1169500.25</v>
      </c>
      <c r="G3428" s="13">
        <v>1163190.67334</v>
      </c>
      <c r="H3428" s="13">
        <v>618651.998792</v>
      </c>
      <c r="I3428" s="13">
        <v>412596.57109899999</v>
      </c>
      <c r="J3428" s="1">
        <v>163</v>
      </c>
      <c r="K3428" s="1">
        <v>2020</v>
      </c>
      <c r="L3428" s="2">
        <v>43993</v>
      </c>
      <c r="N3428" s="17" t="e">
        <f>IF(VLOOKUP(A3428, NHDWaterbody_resolvable_inDWSA!$A$1:$B$165,2,FALSE)&gt;0,"Yes","No")</f>
        <v>#N/A</v>
      </c>
    </row>
    <row r="3429" spans="1:14" x14ac:dyDescent="0.25">
      <c r="A3429" s="1" t="s">
        <v>18</v>
      </c>
      <c r="B3429" s="1">
        <v>746</v>
      </c>
      <c r="C3429" s="1">
        <v>67140000</v>
      </c>
      <c r="E3429" s="13">
        <v>6309.5766601599998</v>
      </c>
      <c r="F3429" s="13">
        <v>1870683.625</v>
      </c>
      <c r="G3429" s="13">
        <v>1864374.04834</v>
      </c>
      <c r="H3429" s="13">
        <v>548826.85758900002</v>
      </c>
      <c r="I3429" s="13">
        <v>423684.61765600002</v>
      </c>
      <c r="J3429" s="1">
        <v>163</v>
      </c>
      <c r="K3429" s="1">
        <v>2020</v>
      </c>
      <c r="L3429" s="2">
        <v>43993</v>
      </c>
      <c r="N3429" t="e">
        <f>IF(VLOOKUP(A3429, NHDWaterbody_resolvable_inDWSA!$A$1:$B$165,2,FALSE)&gt;0,"Yes","No")</f>
        <v>#N/A</v>
      </c>
    </row>
    <row r="3430" spans="1:14" x14ac:dyDescent="0.25">
      <c r="A3430" s="1" t="s">
        <v>32</v>
      </c>
      <c r="B3430" s="1">
        <v>11</v>
      </c>
      <c r="C3430" s="1">
        <v>990000</v>
      </c>
      <c r="E3430" s="13">
        <v>6309.5766601599998</v>
      </c>
      <c r="F3430" s="13">
        <v>751623.1875</v>
      </c>
      <c r="G3430" s="13">
        <v>745313.61083999998</v>
      </c>
      <c r="H3430" s="13">
        <v>482409.83211999998</v>
      </c>
      <c r="I3430" s="13">
        <v>254536.599613</v>
      </c>
      <c r="J3430" s="1">
        <v>163</v>
      </c>
      <c r="K3430" s="1">
        <v>2020</v>
      </c>
      <c r="L3430" s="2">
        <v>43993</v>
      </c>
      <c r="N3430" t="e">
        <f>IF(VLOOKUP(A3430, NHDWaterbody_resolvable_inDWSA!$A$1:$B$165,2,FALSE)&gt;0,"Yes","No")</f>
        <v>#N/A</v>
      </c>
    </row>
    <row r="3431" spans="1:14" x14ac:dyDescent="0.25">
      <c r="A3431" s="1" t="s">
        <v>21</v>
      </c>
      <c r="B3431" s="1">
        <v>494</v>
      </c>
      <c r="C3431" s="1">
        <v>44460000</v>
      </c>
      <c r="E3431" s="13">
        <v>6309.5766601599998</v>
      </c>
      <c r="F3431" s="13">
        <v>1458815.25</v>
      </c>
      <c r="G3431" s="13">
        <v>1452505.67334</v>
      </c>
      <c r="H3431" s="13">
        <v>458912.919092</v>
      </c>
      <c r="I3431" s="13">
        <v>289560.32636499999</v>
      </c>
      <c r="J3431" s="1">
        <v>163</v>
      </c>
      <c r="K3431" s="1">
        <v>2020</v>
      </c>
      <c r="L3431" s="2">
        <v>43993</v>
      </c>
      <c r="N3431" t="e">
        <f>IF(VLOOKUP(A3431, NHDWaterbody_resolvable_inDWSA!$A$1:$B$165,2,FALSE)&gt;0,"Yes","No")</f>
        <v>#N/A</v>
      </c>
    </row>
    <row r="3432" spans="1:14" x14ac:dyDescent="0.25">
      <c r="A3432" s="1" t="s">
        <v>17</v>
      </c>
      <c r="B3432" s="1">
        <v>731</v>
      </c>
      <c r="C3432" s="1">
        <v>65790000</v>
      </c>
      <c r="E3432" s="13">
        <v>6309.5766601599998</v>
      </c>
      <c r="F3432" s="13">
        <v>691831.1875</v>
      </c>
      <c r="G3432" s="13">
        <v>685521.61083999998</v>
      </c>
      <c r="H3432" s="13">
        <v>263034.45938199997</v>
      </c>
      <c r="I3432" s="13">
        <v>143074.91851700001</v>
      </c>
      <c r="J3432" s="1">
        <v>163</v>
      </c>
      <c r="K3432" s="1">
        <v>2020</v>
      </c>
      <c r="L3432" s="2">
        <v>43993</v>
      </c>
      <c r="N3432" t="e">
        <f>IF(VLOOKUP(A3432, NHDWaterbody_resolvable_inDWSA!$A$1:$B$165,2,FALSE)&gt;0,"Yes","No")</f>
        <v>#N/A</v>
      </c>
    </row>
    <row r="3433" spans="1:14" x14ac:dyDescent="0.25">
      <c r="A3433" s="1" t="s">
        <v>20</v>
      </c>
      <c r="B3433" s="1">
        <v>2009</v>
      </c>
      <c r="C3433" s="1">
        <v>180810000</v>
      </c>
      <c r="E3433" s="13">
        <v>6309.5766601599998</v>
      </c>
      <c r="F3433" s="13">
        <v>1819701.875</v>
      </c>
      <c r="G3433" s="13">
        <v>1813392.29834</v>
      </c>
      <c r="H3433" s="13">
        <v>191440.12104299999</v>
      </c>
      <c r="I3433" s="13">
        <v>260321.88249600001</v>
      </c>
      <c r="J3433" s="1">
        <v>163</v>
      </c>
      <c r="K3433" s="1">
        <v>2020</v>
      </c>
      <c r="L3433" s="2">
        <v>43993</v>
      </c>
      <c r="N3433" s="12" t="e">
        <f>IF(VLOOKUP(A3433, NHDWaterbody_resolvable_inDWSA!$A$1:$B$165,2,FALSE)&gt;0,"Yes","No")</f>
        <v>#N/A</v>
      </c>
    </row>
    <row r="3434" spans="1:14" x14ac:dyDescent="0.25">
      <c r="A3434" s="1" t="s">
        <v>36</v>
      </c>
      <c r="B3434" s="1">
        <v>6</v>
      </c>
      <c r="C3434" s="1">
        <v>540000</v>
      </c>
      <c r="E3434" s="13">
        <v>6309.5766601599998</v>
      </c>
      <c r="F3434" s="13">
        <v>235505.046875</v>
      </c>
      <c r="G3434" s="13">
        <v>229195.47021500001</v>
      </c>
      <c r="H3434" s="13">
        <v>80597.814127599995</v>
      </c>
      <c r="I3434" s="13">
        <v>105122.994393</v>
      </c>
      <c r="J3434" s="1">
        <v>163</v>
      </c>
      <c r="K3434" s="1">
        <v>2020</v>
      </c>
      <c r="L3434" s="2">
        <v>43993</v>
      </c>
      <c r="N3434" t="e">
        <f>IF(VLOOKUP(A3434, NHDWaterbody_resolvable_inDWSA!$A$1:$B$165,2,FALSE)&gt;0,"Yes","No")</f>
        <v>#N/A</v>
      </c>
    </row>
    <row r="3435" spans="1:14" x14ac:dyDescent="0.25">
      <c r="A3435" s="1" t="s">
        <v>15</v>
      </c>
      <c r="B3435" s="1">
        <v>1340</v>
      </c>
      <c r="C3435" s="1">
        <v>120600000</v>
      </c>
      <c r="E3435" s="13">
        <v>6309.5766601599998</v>
      </c>
      <c r="F3435" s="13">
        <v>1076466</v>
      </c>
      <c r="G3435" s="13">
        <v>1070156.42334</v>
      </c>
      <c r="H3435" s="13">
        <v>55048.905945699997</v>
      </c>
      <c r="I3435" s="13">
        <v>150545.78855100001</v>
      </c>
      <c r="J3435" s="1">
        <v>163</v>
      </c>
      <c r="K3435" s="1">
        <v>2020</v>
      </c>
      <c r="L3435" s="2">
        <v>43993</v>
      </c>
      <c r="N3435" t="e">
        <f>IF(VLOOKUP(A3435, NHDWaterbody_resolvable_inDWSA!$A$1:$B$165,2,FALSE)&gt;0,"Yes","No")</f>
        <v>#N/A</v>
      </c>
    </row>
    <row r="3436" spans="1:14" x14ac:dyDescent="0.25">
      <c r="A3436" s="1" t="s">
        <v>14</v>
      </c>
      <c r="B3436" s="1">
        <v>70</v>
      </c>
      <c r="C3436" s="1">
        <v>6300000</v>
      </c>
      <c r="E3436" s="13">
        <v>6309.5766601599998</v>
      </c>
      <c r="F3436" s="13">
        <v>912011.4375</v>
      </c>
      <c r="G3436" s="13">
        <v>905701.86083999998</v>
      </c>
      <c r="H3436" s="13">
        <v>49799.456940600001</v>
      </c>
      <c r="I3436" s="13">
        <v>149422.702414</v>
      </c>
      <c r="J3436" s="1">
        <v>163</v>
      </c>
      <c r="K3436" s="1">
        <v>2020</v>
      </c>
      <c r="L3436" s="2">
        <v>43993</v>
      </c>
      <c r="N3436" t="e">
        <f>IF(VLOOKUP(A3436, NHDWaterbody_resolvable_inDWSA!$A$1:$B$165,2,FALSE)&gt;0,"Yes","No")</f>
        <v>#N/A</v>
      </c>
    </row>
    <row r="3437" spans="1:14" x14ac:dyDescent="0.25">
      <c r="A3437" s="1" t="s">
        <v>23</v>
      </c>
      <c r="B3437" s="1">
        <v>8</v>
      </c>
      <c r="C3437" s="1">
        <v>720000</v>
      </c>
      <c r="E3437" s="13">
        <v>6309.5766601599998</v>
      </c>
      <c r="F3437" s="13">
        <v>155596.625</v>
      </c>
      <c r="G3437" s="13">
        <v>149287.04834000001</v>
      </c>
      <c r="H3437" s="13">
        <v>43631.338745100002</v>
      </c>
      <c r="I3437" s="13">
        <v>64643.188159199999</v>
      </c>
      <c r="J3437" s="1">
        <v>163</v>
      </c>
      <c r="K3437" s="1">
        <v>2020</v>
      </c>
      <c r="L3437" s="2">
        <v>43993</v>
      </c>
      <c r="N3437" t="e">
        <f>IF(VLOOKUP(A3437, NHDWaterbody_resolvable_inDWSA!$A$1:$B$165,2,FALSE)&gt;0,"Yes","No")</f>
        <v>#N/A</v>
      </c>
    </row>
    <row r="3438" spans="1:14" x14ac:dyDescent="0.25">
      <c r="A3438" s="1" t="s">
        <v>19</v>
      </c>
      <c r="B3438" s="1">
        <v>35</v>
      </c>
      <c r="C3438" s="1">
        <v>3150000</v>
      </c>
      <c r="E3438" s="13">
        <v>6309.5766601599998</v>
      </c>
      <c r="F3438" s="13">
        <v>255858.734375</v>
      </c>
      <c r="G3438" s="13">
        <v>249549.15771500001</v>
      </c>
      <c r="H3438" s="13">
        <v>42825.927399599997</v>
      </c>
      <c r="I3438" s="13">
        <v>64842.044274799999</v>
      </c>
      <c r="J3438" s="1">
        <v>163</v>
      </c>
      <c r="K3438" s="1">
        <v>2020</v>
      </c>
      <c r="L3438" s="2">
        <v>43993</v>
      </c>
      <c r="N3438" t="e">
        <f>IF(VLOOKUP(A3438, NHDWaterbody_resolvable_inDWSA!$A$1:$B$165,2,FALSE)&gt;0,"Yes","No")</f>
        <v>#N/A</v>
      </c>
    </row>
    <row r="3439" spans="1:14" x14ac:dyDescent="0.25">
      <c r="A3439" s="1" t="s">
        <v>46</v>
      </c>
      <c r="B3439" s="1">
        <v>20</v>
      </c>
      <c r="C3439" s="1">
        <v>1800000</v>
      </c>
      <c r="E3439" s="13">
        <v>6309.5766601599998</v>
      </c>
      <c r="F3439" s="13">
        <v>159955.890625</v>
      </c>
      <c r="G3439" s="13">
        <v>153646.31396500001</v>
      </c>
      <c r="H3439" s="13">
        <v>29978.925854500001</v>
      </c>
      <c r="I3439" s="13">
        <v>42734.123970499997</v>
      </c>
      <c r="J3439" s="1">
        <v>163</v>
      </c>
      <c r="K3439" s="1">
        <v>2020</v>
      </c>
      <c r="L3439" s="2">
        <v>43993</v>
      </c>
      <c r="N3439" t="e">
        <f>IF(VLOOKUP(A3439, NHDWaterbody_resolvable_inDWSA!$A$1:$B$165,2,FALSE)&gt;0,"Yes","No")</f>
        <v>#N/A</v>
      </c>
    </row>
    <row r="3440" spans="1:14" x14ac:dyDescent="0.25">
      <c r="A3440" s="1" t="s">
        <v>27</v>
      </c>
      <c r="B3440" s="1">
        <v>280</v>
      </c>
      <c r="C3440" s="1">
        <v>25200000</v>
      </c>
      <c r="E3440" s="13">
        <v>6309.5766601599998</v>
      </c>
      <c r="F3440" s="13">
        <v>229086.84375</v>
      </c>
      <c r="G3440" s="13">
        <v>222777.26709000001</v>
      </c>
      <c r="H3440" s="13">
        <v>19068.0901576</v>
      </c>
      <c r="I3440" s="13">
        <v>36569.113621999997</v>
      </c>
      <c r="J3440" s="1">
        <v>163</v>
      </c>
      <c r="K3440" s="1">
        <v>2020</v>
      </c>
      <c r="L3440" s="2">
        <v>43993</v>
      </c>
      <c r="N3440" t="e">
        <f>IF(VLOOKUP(A3440, NHDWaterbody_resolvable_inDWSA!$A$1:$B$165,2,FALSE)&gt;0,"Yes","No")</f>
        <v>#N/A</v>
      </c>
    </row>
    <row r="3441" spans="1:14" x14ac:dyDescent="0.25">
      <c r="A3441" s="1" t="s">
        <v>22</v>
      </c>
      <c r="B3441" s="1">
        <v>149</v>
      </c>
      <c r="C3441" s="1">
        <v>13410000</v>
      </c>
      <c r="E3441" s="13">
        <v>6309.5766601599998</v>
      </c>
      <c r="F3441" s="13">
        <v>131825.78125</v>
      </c>
      <c r="G3441" s="13">
        <v>125516.20458999999</v>
      </c>
      <c r="H3441" s="13">
        <v>11230.049152600001</v>
      </c>
      <c r="I3441" s="13">
        <v>16474.2595802</v>
      </c>
      <c r="J3441" s="1">
        <v>163</v>
      </c>
      <c r="K3441" s="1">
        <v>2020</v>
      </c>
      <c r="L3441" s="2">
        <v>43993</v>
      </c>
      <c r="N3441" t="e">
        <f>IF(VLOOKUP(A3441, NHDWaterbody_resolvable_inDWSA!$A$1:$B$165,2,FALSE)&gt;0,"Yes","No")</f>
        <v>#N/A</v>
      </c>
    </row>
    <row r="3442" spans="1:14" x14ac:dyDescent="0.25">
      <c r="A3442" s="1" t="s">
        <v>26</v>
      </c>
      <c r="B3442" s="1">
        <v>358</v>
      </c>
      <c r="C3442" s="1">
        <v>32220000</v>
      </c>
      <c r="E3442" s="13">
        <v>6309.5766601599998</v>
      </c>
      <c r="F3442" s="13">
        <v>366437.6875</v>
      </c>
      <c r="G3442" s="13">
        <v>360128.11083999998</v>
      </c>
      <c r="H3442" s="13">
        <v>11181.4944584</v>
      </c>
      <c r="I3442" s="13">
        <v>25605.237243799998</v>
      </c>
      <c r="J3442" s="1">
        <v>163</v>
      </c>
      <c r="K3442" s="1">
        <v>2020</v>
      </c>
      <c r="L3442" s="2">
        <v>43993</v>
      </c>
      <c r="N3442" t="e">
        <f>IF(VLOOKUP(A3442, NHDWaterbody_resolvable_inDWSA!$A$1:$B$165,2,FALSE)&gt;0,"Yes","No")</f>
        <v>#N/A</v>
      </c>
    </row>
    <row r="3443" spans="1:14" x14ac:dyDescent="0.25">
      <c r="A3443" s="1" t="s">
        <v>13</v>
      </c>
      <c r="B3443" s="1">
        <v>29</v>
      </c>
      <c r="C3443" s="1">
        <v>2610000</v>
      </c>
      <c r="E3443" s="13">
        <v>6309.5766601599998</v>
      </c>
      <c r="F3443" s="13">
        <v>6309.5766601599998</v>
      </c>
      <c r="G3443" s="13">
        <v>0</v>
      </c>
      <c r="H3443" s="13">
        <v>6309.5766601599998</v>
      </c>
      <c r="I3443" s="13">
        <v>0</v>
      </c>
      <c r="J3443" s="1">
        <v>163</v>
      </c>
      <c r="K3443" s="1">
        <v>2020</v>
      </c>
      <c r="L3443" s="2">
        <v>43993</v>
      </c>
      <c r="N3443" t="e">
        <f>IF(VLOOKUP(A3443, NHDWaterbody_resolvable_inDWSA!$A$1:$B$165,2,FALSE)&gt;0,"Yes","No")</f>
        <v>#N/A</v>
      </c>
    </row>
    <row r="3444" spans="1:14" x14ac:dyDescent="0.25">
      <c r="A3444" s="1" t="s">
        <v>55</v>
      </c>
      <c r="B3444" s="1">
        <v>5</v>
      </c>
      <c r="C3444" s="1">
        <v>450000</v>
      </c>
      <c r="E3444" s="13">
        <v>6309.5766601599998</v>
      </c>
      <c r="F3444" s="13">
        <v>6309.5766601599998</v>
      </c>
      <c r="G3444" s="13">
        <v>0</v>
      </c>
      <c r="H3444" s="13">
        <v>6309.5766601599998</v>
      </c>
      <c r="I3444" s="13">
        <v>0</v>
      </c>
      <c r="J3444" s="1">
        <v>163</v>
      </c>
      <c r="K3444" s="1">
        <v>2020</v>
      </c>
      <c r="L3444" s="2">
        <v>43993</v>
      </c>
      <c r="N3444" t="e">
        <f>IF(VLOOKUP(A3444, NHDWaterbody_resolvable_inDWSA!$A$1:$B$165,2,FALSE)&gt;0,"Yes","No")</f>
        <v>#N/A</v>
      </c>
    </row>
    <row r="3445" spans="1:14" x14ac:dyDescent="0.25">
      <c r="A3445" s="1" t="s">
        <v>50</v>
      </c>
      <c r="B3445" s="1">
        <v>8</v>
      </c>
      <c r="C3445" s="1">
        <v>720000</v>
      </c>
      <c r="E3445" s="13">
        <v>6309.5766601599998</v>
      </c>
      <c r="F3445" s="13">
        <v>6309.5766601599998</v>
      </c>
      <c r="G3445" s="13">
        <v>0</v>
      </c>
      <c r="H3445" s="13">
        <v>6309.5766601599998</v>
      </c>
      <c r="I3445" s="13">
        <v>0</v>
      </c>
      <c r="J3445" s="1">
        <v>163</v>
      </c>
      <c r="K3445" s="1">
        <v>2020</v>
      </c>
      <c r="L3445" s="2">
        <v>43993</v>
      </c>
      <c r="N3445" t="e">
        <f>IF(VLOOKUP(A3445, NHDWaterbody_resolvable_inDWSA!$A$1:$B$165,2,FALSE)&gt;0,"Yes","No")</f>
        <v>#N/A</v>
      </c>
    </row>
    <row r="3446" spans="1:14" x14ac:dyDescent="0.25">
      <c r="A3446" s="1" t="s">
        <v>30</v>
      </c>
      <c r="B3446" s="1">
        <v>109</v>
      </c>
      <c r="C3446" s="1">
        <v>9810000</v>
      </c>
      <c r="E3446" s="13">
        <v>6309.5766601599998</v>
      </c>
      <c r="F3446" s="13">
        <v>6309.5766601599998</v>
      </c>
      <c r="G3446" s="13">
        <v>0</v>
      </c>
      <c r="H3446" s="13">
        <v>6309.5766601599998</v>
      </c>
      <c r="I3446" s="13">
        <v>0</v>
      </c>
      <c r="J3446" s="1">
        <v>163</v>
      </c>
      <c r="K3446" s="1">
        <v>2020</v>
      </c>
      <c r="L3446" s="2">
        <v>43993</v>
      </c>
      <c r="N3446" t="e">
        <f>IF(VLOOKUP(A3446, NHDWaterbody_resolvable_inDWSA!$A$1:$B$165,2,FALSE)&gt;0,"Yes","No")</f>
        <v>#N/A</v>
      </c>
    </row>
    <row r="3447" spans="1:14" x14ac:dyDescent="0.25">
      <c r="A3447" s="1" t="s">
        <v>54</v>
      </c>
      <c r="B3447" s="1">
        <v>4</v>
      </c>
      <c r="C3447" s="1">
        <v>360000</v>
      </c>
      <c r="E3447" s="13">
        <v>6309.5766601599998</v>
      </c>
      <c r="F3447" s="13">
        <v>6309.5766601599998</v>
      </c>
      <c r="G3447" s="13">
        <v>0</v>
      </c>
      <c r="H3447" s="13">
        <v>6309.5766601599998</v>
      </c>
      <c r="I3447" s="13">
        <v>0</v>
      </c>
      <c r="J3447" s="1">
        <v>163</v>
      </c>
      <c r="K3447" s="1">
        <v>2020</v>
      </c>
      <c r="L3447" s="2">
        <v>43993</v>
      </c>
      <c r="N3447" t="str">
        <f>IF(VLOOKUP(A3447, NHDWaterbody_resolvable_inDWSA!$A$1:$B$165,2,FALSE)&gt;0,"Yes","No")</f>
        <v>Yes</v>
      </c>
    </row>
    <row r="3448" spans="1:14" x14ac:dyDescent="0.25">
      <c r="A3448" s="1" t="s">
        <v>39</v>
      </c>
      <c r="B3448" s="1">
        <v>17</v>
      </c>
      <c r="C3448" s="1">
        <v>1530000</v>
      </c>
      <c r="E3448" s="13">
        <v>6309.5766601599998</v>
      </c>
      <c r="F3448" s="13">
        <v>6309.5766601599998</v>
      </c>
      <c r="G3448" s="13">
        <v>0</v>
      </c>
      <c r="H3448" s="13">
        <v>6309.5766601599998</v>
      </c>
      <c r="I3448" s="13">
        <v>0</v>
      </c>
      <c r="J3448" s="1">
        <v>163</v>
      </c>
      <c r="K3448" s="1">
        <v>2020</v>
      </c>
      <c r="L3448" s="2">
        <v>43993</v>
      </c>
      <c r="N3448" t="e">
        <f>IF(VLOOKUP(A3448, NHDWaterbody_resolvable_inDWSA!$A$1:$B$165,2,FALSE)&gt;0,"Yes","No")</f>
        <v>#N/A</v>
      </c>
    </row>
    <row r="3449" spans="1:14" x14ac:dyDescent="0.25">
      <c r="A3449" s="1" t="s">
        <v>53</v>
      </c>
      <c r="B3449" s="1">
        <v>9</v>
      </c>
      <c r="C3449" s="1">
        <v>810000</v>
      </c>
      <c r="E3449" s="13">
        <v>6309.5766601599998</v>
      </c>
      <c r="F3449" s="13">
        <v>6309.5766601599998</v>
      </c>
      <c r="G3449" s="13">
        <v>0</v>
      </c>
      <c r="H3449" s="13">
        <v>6309.5766601599998</v>
      </c>
      <c r="I3449" s="13">
        <v>0</v>
      </c>
      <c r="J3449" s="1">
        <v>163</v>
      </c>
      <c r="K3449" s="1">
        <v>2020</v>
      </c>
      <c r="L3449" s="2">
        <v>43993</v>
      </c>
      <c r="N3449" t="str">
        <f>IF(VLOOKUP(A3449, NHDWaterbody_resolvable_inDWSA!$A$1:$B$165,2,FALSE)&gt;0,"Yes","No")</f>
        <v>Yes</v>
      </c>
    </row>
    <row r="3450" spans="1:14" x14ac:dyDescent="0.25">
      <c r="A3450" s="1" t="s">
        <v>25</v>
      </c>
      <c r="B3450" s="1">
        <v>1</v>
      </c>
      <c r="C3450" s="1">
        <v>90000</v>
      </c>
      <c r="E3450" s="13">
        <v>6309.5766601599998</v>
      </c>
      <c r="F3450" s="13">
        <v>6309.5766601599998</v>
      </c>
      <c r="G3450" s="13">
        <v>0</v>
      </c>
      <c r="H3450" s="13">
        <v>6309.5766601599998</v>
      </c>
      <c r="I3450" s="13">
        <v>0</v>
      </c>
      <c r="J3450" s="1">
        <v>163</v>
      </c>
      <c r="K3450" s="1">
        <v>2020</v>
      </c>
      <c r="L3450" s="2">
        <v>43993</v>
      </c>
      <c r="N3450" s="17" t="e">
        <f>IF(VLOOKUP(A3450, NHDWaterbody_resolvable_inDWSA!$A$1:$B$165,2,FALSE)&gt;0,"Yes","No")</f>
        <v>#N/A</v>
      </c>
    </row>
    <row r="3451" spans="1:14" x14ac:dyDescent="0.25">
      <c r="A3451" s="1" t="s">
        <v>52</v>
      </c>
      <c r="B3451" s="1">
        <v>49</v>
      </c>
      <c r="C3451" s="1">
        <v>4410000</v>
      </c>
      <c r="E3451" s="13">
        <v>6309.5766601599998</v>
      </c>
      <c r="F3451" s="13">
        <v>6309.5766601599998</v>
      </c>
      <c r="G3451" s="13">
        <v>0</v>
      </c>
      <c r="H3451" s="13">
        <v>6309.5766601599998</v>
      </c>
      <c r="I3451" s="13">
        <v>0</v>
      </c>
      <c r="J3451" s="1">
        <v>163</v>
      </c>
      <c r="K3451" s="1">
        <v>2020</v>
      </c>
      <c r="L3451" s="2">
        <v>43993</v>
      </c>
      <c r="N3451" t="e">
        <f>IF(VLOOKUP(A3451, NHDWaterbody_resolvable_inDWSA!$A$1:$B$165,2,FALSE)&gt;0,"Yes","No")</f>
        <v>#N/A</v>
      </c>
    </row>
    <row r="3452" spans="1:14" x14ac:dyDescent="0.25">
      <c r="A3452" s="1" t="s">
        <v>49</v>
      </c>
      <c r="B3452" s="1">
        <v>21</v>
      </c>
      <c r="C3452" s="1">
        <v>1890000</v>
      </c>
      <c r="E3452" s="13">
        <v>6309.5766601599998</v>
      </c>
      <c r="F3452" s="13">
        <v>6309.5766601599998</v>
      </c>
      <c r="G3452" s="13">
        <v>0</v>
      </c>
      <c r="H3452" s="13">
        <v>6309.5766601599998</v>
      </c>
      <c r="I3452" s="13">
        <v>0</v>
      </c>
      <c r="J3452" s="1">
        <v>163</v>
      </c>
      <c r="K3452" s="1">
        <v>2020</v>
      </c>
      <c r="L3452" s="2">
        <v>43993</v>
      </c>
      <c r="N3452" t="str">
        <f>IF(VLOOKUP(A3452, NHDWaterbody_resolvable_inDWSA!$A$1:$B$165,2,FALSE)&gt;0,"Yes","No")</f>
        <v>Yes</v>
      </c>
    </row>
    <row r="3453" spans="1:14" x14ac:dyDescent="0.25">
      <c r="A3453" s="1" t="s">
        <v>24</v>
      </c>
      <c r="B3453" s="1">
        <v>180</v>
      </c>
      <c r="C3453" s="1">
        <v>16200000</v>
      </c>
      <c r="E3453" s="13">
        <v>6309.5766601599998</v>
      </c>
      <c r="F3453" s="13">
        <v>570164.3125</v>
      </c>
      <c r="G3453" s="13">
        <v>563854.73583999998</v>
      </c>
      <c r="H3453" s="13">
        <v>85888.718291600002</v>
      </c>
      <c r="I3453" s="13">
        <v>135702.087417</v>
      </c>
      <c r="J3453" s="7">
        <v>162</v>
      </c>
      <c r="K3453" s="1">
        <v>2020</v>
      </c>
      <c r="L3453" s="2">
        <v>43992</v>
      </c>
      <c r="N3453" t="str">
        <f>IF(VLOOKUP(A3453, NHDWaterbody_resolvable_inDWSA!$A$1:$B$165,2,FALSE)&gt;0,"Yes","No")</f>
        <v>Yes</v>
      </c>
    </row>
    <row r="3454" spans="1:14" x14ac:dyDescent="0.25">
      <c r="A3454" s="1" t="s">
        <v>18</v>
      </c>
      <c r="B3454" s="1">
        <v>954</v>
      </c>
      <c r="C3454" s="1">
        <v>85860000</v>
      </c>
      <c r="E3454" s="13">
        <v>6309.5766601599998</v>
      </c>
      <c r="F3454" s="13">
        <v>1819701.875</v>
      </c>
      <c r="G3454" s="13">
        <v>1813392.29834</v>
      </c>
      <c r="H3454" s="13">
        <v>605013.96412400005</v>
      </c>
      <c r="I3454" s="13">
        <v>394677.51961000002</v>
      </c>
      <c r="J3454" s="1">
        <v>160</v>
      </c>
      <c r="K3454" s="1">
        <v>2020</v>
      </c>
      <c r="L3454" s="2">
        <v>43990</v>
      </c>
      <c r="N3454" t="e">
        <f>IF(VLOOKUP(A3454, NHDWaterbody_resolvable_inDWSA!$A$1:$B$165,2,FALSE)&gt;0,"Yes","No")</f>
        <v>#N/A</v>
      </c>
    </row>
    <row r="3455" spans="1:14" x14ac:dyDescent="0.25">
      <c r="A3455" s="1" t="s">
        <v>21</v>
      </c>
      <c r="B3455" s="1">
        <v>3066</v>
      </c>
      <c r="C3455" s="1">
        <v>275940000</v>
      </c>
      <c r="E3455" s="13">
        <v>6309.5766601599998</v>
      </c>
      <c r="F3455" s="13">
        <v>1976970.75</v>
      </c>
      <c r="G3455" s="13">
        <v>1970661.17334</v>
      </c>
      <c r="H3455" s="13">
        <v>374420.42870799999</v>
      </c>
      <c r="I3455" s="13">
        <v>218588.96494400001</v>
      </c>
      <c r="J3455" s="1">
        <v>160</v>
      </c>
      <c r="K3455" s="1">
        <v>2020</v>
      </c>
      <c r="L3455" s="2">
        <v>43990</v>
      </c>
      <c r="N3455" t="e">
        <f>IF(VLOOKUP(A3455, NHDWaterbody_resolvable_inDWSA!$A$1:$B$165,2,FALSE)&gt;0,"Yes","No")</f>
        <v>#N/A</v>
      </c>
    </row>
    <row r="3456" spans="1:14" x14ac:dyDescent="0.25">
      <c r="A3456" s="1" t="s">
        <v>47</v>
      </c>
      <c r="B3456" s="1">
        <v>41</v>
      </c>
      <c r="C3456" s="1">
        <v>3690000</v>
      </c>
      <c r="E3456" s="13">
        <v>6309.5766601599998</v>
      </c>
      <c r="F3456" s="13">
        <v>1169500.25</v>
      </c>
      <c r="G3456" s="13">
        <v>1163190.67334</v>
      </c>
      <c r="H3456" s="13">
        <v>270470.43283200002</v>
      </c>
      <c r="I3456" s="13">
        <v>359285.50923899998</v>
      </c>
      <c r="J3456" s="1">
        <v>160</v>
      </c>
      <c r="K3456" s="1">
        <v>2020</v>
      </c>
      <c r="L3456" s="2">
        <v>43990</v>
      </c>
      <c r="N3456" t="e">
        <f>IF(VLOOKUP(A3456, NHDWaterbody_resolvable_inDWSA!$A$1:$B$165,2,FALSE)&gt;0,"Yes","No")</f>
        <v>#N/A</v>
      </c>
    </row>
    <row r="3457" spans="1:14" x14ac:dyDescent="0.25">
      <c r="A3457" s="1" t="s">
        <v>17</v>
      </c>
      <c r="B3457" s="1">
        <v>107</v>
      </c>
      <c r="C3457" s="1">
        <v>9630000</v>
      </c>
      <c r="E3457" s="13">
        <v>6309.5766601599998</v>
      </c>
      <c r="F3457" s="13">
        <v>1018591.6875</v>
      </c>
      <c r="G3457" s="13">
        <v>1012282.11084</v>
      </c>
      <c r="H3457" s="13">
        <v>222575.398625</v>
      </c>
      <c r="I3457" s="13">
        <v>221281.66901400001</v>
      </c>
      <c r="J3457" s="1">
        <v>160</v>
      </c>
      <c r="K3457" s="1">
        <v>2020</v>
      </c>
      <c r="L3457" s="2">
        <v>43990</v>
      </c>
      <c r="N3457" t="e">
        <f>IF(VLOOKUP(A3457, NHDWaterbody_resolvable_inDWSA!$A$1:$B$165,2,FALSE)&gt;0,"Yes","No")</f>
        <v>#N/A</v>
      </c>
    </row>
    <row r="3458" spans="1:14" x14ac:dyDescent="0.25">
      <c r="A3458" s="1" t="s">
        <v>19</v>
      </c>
      <c r="B3458" s="1">
        <v>38</v>
      </c>
      <c r="C3458" s="1">
        <v>3420000</v>
      </c>
      <c r="E3458" s="13">
        <v>6309.5766601599998</v>
      </c>
      <c r="F3458" s="13">
        <v>554626</v>
      </c>
      <c r="G3458" s="13">
        <v>548316.42333999998</v>
      </c>
      <c r="H3458" s="13">
        <v>82911.933799299994</v>
      </c>
      <c r="I3458" s="13">
        <v>147174.00448900001</v>
      </c>
      <c r="J3458" s="1">
        <v>160</v>
      </c>
      <c r="K3458" s="1">
        <v>2020</v>
      </c>
      <c r="L3458" s="2">
        <v>43990</v>
      </c>
      <c r="N3458" t="e">
        <f>IF(VLOOKUP(A3458, NHDWaterbody_resolvable_inDWSA!$A$1:$B$165,2,FALSE)&gt;0,"Yes","No")</f>
        <v>#N/A</v>
      </c>
    </row>
    <row r="3459" spans="1:14" x14ac:dyDescent="0.25">
      <c r="A3459" s="1" t="s">
        <v>15</v>
      </c>
      <c r="B3459" s="1">
        <v>1251</v>
      </c>
      <c r="C3459" s="1">
        <v>112590000</v>
      </c>
      <c r="E3459" s="13">
        <v>6309.5766601599998</v>
      </c>
      <c r="F3459" s="13">
        <v>937562.25</v>
      </c>
      <c r="G3459" s="13">
        <v>931252.67333999998</v>
      </c>
      <c r="H3459" s="13">
        <v>72160.646970700007</v>
      </c>
      <c r="I3459" s="13">
        <v>163139.610797</v>
      </c>
      <c r="J3459" s="1">
        <v>160</v>
      </c>
      <c r="K3459" s="1">
        <v>2020</v>
      </c>
      <c r="L3459" s="2">
        <v>43990</v>
      </c>
      <c r="N3459" t="e">
        <f>IF(VLOOKUP(A3459, NHDWaterbody_resolvable_inDWSA!$A$1:$B$165,2,FALSE)&gt;0,"Yes","No")</f>
        <v>#N/A</v>
      </c>
    </row>
    <row r="3460" spans="1:14" x14ac:dyDescent="0.25">
      <c r="A3460" s="1" t="s">
        <v>20</v>
      </c>
      <c r="B3460" s="1">
        <v>2484</v>
      </c>
      <c r="C3460" s="1">
        <v>223560000</v>
      </c>
      <c r="E3460" s="13">
        <v>6309.5766601599998</v>
      </c>
      <c r="F3460" s="13">
        <v>1342765.75</v>
      </c>
      <c r="G3460" s="13">
        <v>1336456.17334</v>
      </c>
      <c r="H3460" s="13">
        <v>62935.411866800001</v>
      </c>
      <c r="I3460" s="13">
        <v>106273.00039299999</v>
      </c>
      <c r="J3460" s="1">
        <v>160</v>
      </c>
      <c r="K3460" s="1">
        <v>2020</v>
      </c>
      <c r="L3460" s="2">
        <v>43990</v>
      </c>
      <c r="N3460" s="12" t="e">
        <f>IF(VLOOKUP(A3460, NHDWaterbody_resolvable_inDWSA!$A$1:$B$165,2,FALSE)&gt;0,"Yes","No")</f>
        <v>#N/A</v>
      </c>
    </row>
    <row r="3461" spans="1:14" x14ac:dyDescent="0.25">
      <c r="A3461" s="1" t="s">
        <v>27</v>
      </c>
      <c r="B3461" s="1">
        <v>301</v>
      </c>
      <c r="C3461" s="1">
        <v>27090000</v>
      </c>
      <c r="E3461" s="13">
        <v>6309.5766601599998</v>
      </c>
      <c r="F3461" s="13">
        <v>420726.6875</v>
      </c>
      <c r="G3461" s="13">
        <v>414417.11083999998</v>
      </c>
      <c r="H3461" s="13">
        <v>49797.269925400004</v>
      </c>
      <c r="I3461" s="13">
        <v>88794.697816700005</v>
      </c>
      <c r="J3461" s="1">
        <v>160</v>
      </c>
      <c r="K3461" s="1">
        <v>2020</v>
      </c>
      <c r="L3461" s="2">
        <v>43990</v>
      </c>
      <c r="N3461" t="e">
        <f>IF(VLOOKUP(A3461, NHDWaterbody_resolvable_inDWSA!$A$1:$B$165,2,FALSE)&gt;0,"Yes","No")</f>
        <v>#N/A</v>
      </c>
    </row>
    <row r="3462" spans="1:14" x14ac:dyDescent="0.25">
      <c r="A3462" s="1" t="s">
        <v>32</v>
      </c>
      <c r="B3462" s="1">
        <v>75</v>
      </c>
      <c r="C3462" s="1">
        <v>6750000</v>
      </c>
      <c r="E3462" s="13">
        <v>6309.5766601599998</v>
      </c>
      <c r="F3462" s="13">
        <v>432513.96875</v>
      </c>
      <c r="G3462" s="13">
        <v>426204.39208999998</v>
      </c>
      <c r="H3462" s="13">
        <v>44483.898873700004</v>
      </c>
      <c r="I3462" s="13">
        <v>79420.586931900005</v>
      </c>
      <c r="J3462" s="1">
        <v>160</v>
      </c>
      <c r="K3462" s="1">
        <v>2020</v>
      </c>
      <c r="L3462" s="2">
        <v>43990</v>
      </c>
      <c r="N3462" t="e">
        <f>IF(VLOOKUP(A3462, NHDWaterbody_resolvable_inDWSA!$A$1:$B$165,2,FALSE)&gt;0,"Yes","No")</f>
        <v>#N/A</v>
      </c>
    </row>
    <row r="3463" spans="1:14" x14ac:dyDescent="0.25">
      <c r="A3463" s="1" t="s">
        <v>26</v>
      </c>
      <c r="B3463" s="1">
        <v>320</v>
      </c>
      <c r="C3463" s="1">
        <v>28800000</v>
      </c>
      <c r="E3463" s="13">
        <v>6309.5766601599998</v>
      </c>
      <c r="F3463" s="13">
        <v>387257.90625</v>
      </c>
      <c r="G3463" s="13">
        <v>380948.32958999998</v>
      </c>
      <c r="H3463" s="13">
        <v>33477.1352539</v>
      </c>
      <c r="I3463" s="13">
        <v>53056.123436900001</v>
      </c>
      <c r="J3463" s="1">
        <v>160</v>
      </c>
      <c r="K3463" s="1">
        <v>2020</v>
      </c>
      <c r="L3463" s="2">
        <v>43990</v>
      </c>
      <c r="N3463" t="e">
        <f>IF(VLOOKUP(A3463, NHDWaterbody_resolvable_inDWSA!$A$1:$B$165,2,FALSE)&gt;0,"Yes","No")</f>
        <v>#N/A</v>
      </c>
    </row>
    <row r="3464" spans="1:14" x14ac:dyDescent="0.25">
      <c r="A3464" s="1" t="s">
        <v>22</v>
      </c>
      <c r="B3464" s="1">
        <v>149</v>
      </c>
      <c r="C3464" s="1">
        <v>13410000</v>
      </c>
      <c r="E3464" s="13">
        <v>6309.5766601599998</v>
      </c>
      <c r="F3464" s="13">
        <v>496592.40625</v>
      </c>
      <c r="G3464" s="13">
        <v>490282.82958999998</v>
      </c>
      <c r="H3464" s="13">
        <v>19908.0666881</v>
      </c>
      <c r="I3464" s="13">
        <v>55758.928002499997</v>
      </c>
      <c r="J3464" s="1">
        <v>160</v>
      </c>
      <c r="K3464" s="1">
        <v>2020</v>
      </c>
      <c r="L3464" s="2">
        <v>43990</v>
      </c>
      <c r="N3464" t="e">
        <f>IF(VLOOKUP(A3464, NHDWaterbody_resolvable_inDWSA!$A$1:$B$165,2,FALSE)&gt;0,"Yes","No")</f>
        <v>#N/A</v>
      </c>
    </row>
    <row r="3465" spans="1:14" x14ac:dyDescent="0.25">
      <c r="A3465" s="1" t="s">
        <v>50</v>
      </c>
      <c r="B3465" s="1">
        <v>64</v>
      </c>
      <c r="C3465" s="1">
        <v>5760000</v>
      </c>
      <c r="E3465" s="13">
        <v>6309.5766601599998</v>
      </c>
      <c r="F3465" s="13">
        <v>135519</v>
      </c>
      <c r="G3465" s="13">
        <v>129209.42333999999</v>
      </c>
      <c r="H3465" s="13">
        <v>10832.2652664</v>
      </c>
      <c r="I3465" s="13">
        <v>21888.198324699999</v>
      </c>
      <c r="J3465" s="1">
        <v>160</v>
      </c>
      <c r="K3465" s="1">
        <v>2020</v>
      </c>
      <c r="L3465" s="2">
        <v>43990</v>
      </c>
      <c r="N3465" t="e">
        <f>IF(VLOOKUP(A3465, NHDWaterbody_resolvable_inDWSA!$A$1:$B$165,2,FALSE)&gt;0,"Yes","No")</f>
        <v>#N/A</v>
      </c>
    </row>
    <row r="3466" spans="1:14" x14ac:dyDescent="0.25">
      <c r="A3466" s="1" t="s">
        <v>13</v>
      </c>
      <c r="B3466" s="1">
        <v>29</v>
      </c>
      <c r="C3466" s="1">
        <v>2610000</v>
      </c>
      <c r="E3466" s="13">
        <v>6309.5766601599998</v>
      </c>
      <c r="F3466" s="13">
        <v>6309.5766601599998</v>
      </c>
      <c r="G3466" s="13">
        <v>0</v>
      </c>
      <c r="H3466" s="13">
        <v>6309.5766601599998</v>
      </c>
      <c r="I3466" s="13">
        <v>0</v>
      </c>
      <c r="J3466" s="1">
        <v>160</v>
      </c>
      <c r="K3466" s="1">
        <v>2020</v>
      </c>
      <c r="L3466" s="2">
        <v>43990</v>
      </c>
      <c r="N3466" t="e">
        <f>IF(VLOOKUP(A3466, NHDWaterbody_resolvable_inDWSA!$A$1:$B$165,2,FALSE)&gt;0,"Yes","No")</f>
        <v>#N/A</v>
      </c>
    </row>
    <row r="3467" spans="1:14" x14ac:dyDescent="0.25">
      <c r="A3467" s="1" t="s">
        <v>34</v>
      </c>
      <c r="B3467" s="1">
        <v>32</v>
      </c>
      <c r="C3467" s="1">
        <v>2880000</v>
      </c>
      <c r="E3467" s="13">
        <v>6309.5766601599998</v>
      </c>
      <c r="F3467" s="13">
        <v>6309.5766601599998</v>
      </c>
      <c r="G3467" s="13">
        <v>0</v>
      </c>
      <c r="H3467" s="13">
        <v>6309.5766601599998</v>
      </c>
      <c r="I3467" s="13">
        <v>0</v>
      </c>
      <c r="J3467" s="1">
        <v>160</v>
      </c>
      <c r="K3467" s="1">
        <v>2020</v>
      </c>
      <c r="L3467" s="2">
        <v>43990</v>
      </c>
      <c r="N3467" t="str">
        <f>IF(VLOOKUP(A3467, NHDWaterbody_resolvable_inDWSA!$A$1:$B$165,2,FALSE)&gt;0,"Yes","No")</f>
        <v>Yes</v>
      </c>
    </row>
    <row r="3468" spans="1:14" x14ac:dyDescent="0.25">
      <c r="A3468" s="1" t="s">
        <v>23</v>
      </c>
      <c r="B3468" s="1">
        <v>124</v>
      </c>
      <c r="C3468" s="1">
        <v>11160000</v>
      </c>
      <c r="E3468" s="13">
        <v>6309.5766601599998</v>
      </c>
      <c r="F3468" s="13">
        <v>6309.5766601599998</v>
      </c>
      <c r="G3468" s="13">
        <v>0</v>
      </c>
      <c r="H3468" s="13">
        <v>6309.5766601599998</v>
      </c>
      <c r="I3468" s="13">
        <v>0</v>
      </c>
      <c r="J3468" s="1">
        <v>160</v>
      </c>
      <c r="K3468" s="1">
        <v>2020</v>
      </c>
      <c r="L3468" s="2">
        <v>43990</v>
      </c>
      <c r="N3468" t="e">
        <f>IF(VLOOKUP(A3468, NHDWaterbody_resolvable_inDWSA!$A$1:$B$165,2,FALSE)&gt;0,"Yes","No")</f>
        <v>#N/A</v>
      </c>
    </row>
    <row r="3469" spans="1:14" x14ac:dyDescent="0.25">
      <c r="A3469" s="1" t="s">
        <v>46</v>
      </c>
      <c r="B3469" s="1">
        <v>20</v>
      </c>
      <c r="C3469" s="1">
        <v>1800000</v>
      </c>
      <c r="E3469" s="13">
        <v>6309.5766601599998</v>
      </c>
      <c r="F3469" s="13">
        <v>6309.5766601599998</v>
      </c>
      <c r="G3469" s="13">
        <v>0</v>
      </c>
      <c r="H3469" s="13">
        <v>6309.5766601599998</v>
      </c>
      <c r="I3469" s="13">
        <v>0</v>
      </c>
      <c r="J3469" s="1">
        <v>160</v>
      </c>
      <c r="K3469" s="1">
        <v>2020</v>
      </c>
      <c r="L3469" s="2">
        <v>43990</v>
      </c>
      <c r="N3469" t="e">
        <f>IF(VLOOKUP(A3469, NHDWaterbody_resolvable_inDWSA!$A$1:$B$165,2,FALSE)&gt;0,"Yes","No")</f>
        <v>#N/A</v>
      </c>
    </row>
    <row r="3470" spans="1:14" x14ac:dyDescent="0.25">
      <c r="A3470" s="1" t="s">
        <v>18</v>
      </c>
      <c r="B3470" s="1">
        <v>186</v>
      </c>
      <c r="C3470" s="1">
        <v>16740000</v>
      </c>
      <c r="E3470" s="13">
        <v>6309.5766601599998</v>
      </c>
      <c r="F3470" s="13">
        <v>1137628</v>
      </c>
      <c r="G3470" s="13">
        <v>1131318.42334</v>
      </c>
      <c r="H3470" s="13">
        <v>606195.499572</v>
      </c>
      <c r="I3470" s="13">
        <v>281799.03083200002</v>
      </c>
      <c r="J3470" s="1">
        <v>159</v>
      </c>
      <c r="K3470" s="1">
        <v>2020</v>
      </c>
      <c r="L3470" s="2">
        <v>43989</v>
      </c>
      <c r="N3470" t="e">
        <f>IF(VLOOKUP(A3470, NHDWaterbody_resolvable_inDWSA!$A$1:$B$165,2,FALSE)&gt;0,"Yes","No")</f>
        <v>#N/A</v>
      </c>
    </row>
    <row r="3471" spans="1:14" x14ac:dyDescent="0.25">
      <c r="A3471" s="1" t="s">
        <v>14</v>
      </c>
      <c r="B3471" s="1">
        <v>93</v>
      </c>
      <c r="C3471" s="1">
        <v>8370000</v>
      </c>
      <c r="E3471" s="13">
        <v>6309.5766601599998</v>
      </c>
      <c r="F3471" s="13">
        <v>2269865.75</v>
      </c>
      <c r="G3471" s="13">
        <v>2263556.1733400002</v>
      </c>
      <c r="H3471" s="13">
        <v>196887.31946200001</v>
      </c>
      <c r="I3471" s="13">
        <v>456180.63776800002</v>
      </c>
      <c r="J3471" s="1">
        <v>159</v>
      </c>
      <c r="K3471" s="1">
        <v>2020</v>
      </c>
      <c r="L3471" s="2">
        <v>43989</v>
      </c>
      <c r="N3471" t="e">
        <f>IF(VLOOKUP(A3471, NHDWaterbody_resolvable_inDWSA!$A$1:$B$165,2,FALSE)&gt;0,"Yes","No")</f>
        <v>#N/A</v>
      </c>
    </row>
    <row r="3472" spans="1:14" x14ac:dyDescent="0.25">
      <c r="A3472" s="1" t="s">
        <v>47</v>
      </c>
      <c r="B3472" s="1">
        <v>11</v>
      </c>
      <c r="C3472" s="1">
        <v>990000</v>
      </c>
      <c r="E3472" s="13">
        <v>6309.5766601599998</v>
      </c>
      <c r="F3472" s="13">
        <v>654636.5</v>
      </c>
      <c r="G3472" s="13">
        <v>648326.92333999998</v>
      </c>
      <c r="H3472" s="13">
        <v>113097.417969</v>
      </c>
      <c r="I3472" s="13">
        <v>200062.718127</v>
      </c>
      <c r="J3472" s="1">
        <v>159</v>
      </c>
      <c r="K3472" s="1">
        <v>2020</v>
      </c>
      <c r="L3472" s="2">
        <v>43989</v>
      </c>
      <c r="N3472" t="e">
        <f>IF(VLOOKUP(A3472, NHDWaterbody_resolvable_inDWSA!$A$1:$B$165,2,FALSE)&gt;0,"Yes","No")</f>
        <v>#N/A</v>
      </c>
    </row>
    <row r="3473" spans="1:14" x14ac:dyDescent="0.25">
      <c r="A3473" s="1" t="s">
        <v>21</v>
      </c>
      <c r="B3473" s="1">
        <v>33</v>
      </c>
      <c r="C3473" s="1">
        <v>2970000</v>
      </c>
      <c r="E3473" s="13">
        <v>6309.5766601599998</v>
      </c>
      <c r="F3473" s="13">
        <v>586138.3125</v>
      </c>
      <c r="G3473" s="13">
        <v>579828.73583999998</v>
      </c>
      <c r="H3473" s="13">
        <v>109330.766838</v>
      </c>
      <c r="I3473" s="13">
        <v>204764.547315</v>
      </c>
      <c r="J3473" s="1">
        <v>159</v>
      </c>
      <c r="K3473" s="1">
        <v>2020</v>
      </c>
      <c r="L3473" s="2">
        <v>43989</v>
      </c>
      <c r="N3473" t="e">
        <f>IF(VLOOKUP(A3473, NHDWaterbody_resolvable_inDWSA!$A$1:$B$165,2,FALSE)&gt;0,"Yes","No")</f>
        <v>#N/A</v>
      </c>
    </row>
    <row r="3474" spans="1:14" x14ac:dyDescent="0.25">
      <c r="A3474" s="1" t="s">
        <v>15</v>
      </c>
      <c r="B3474" s="1">
        <v>876</v>
      </c>
      <c r="C3474" s="1">
        <v>78840000</v>
      </c>
      <c r="E3474" s="13">
        <v>6309.5766601599998</v>
      </c>
      <c r="F3474" s="13">
        <v>1018591.6875</v>
      </c>
      <c r="G3474" s="13">
        <v>1012282.11084</v>
      </c>
      <c r="H3474" s="13">
        <v>74154.814604200001</v>
      </c>
      <c r="I3474" s="13">
        <v>158065.08789299999</v>
      </c>
      <c r="J3474" s="1">
        <v>159</v>
      </c>
      <c r="K3474" s="1">
        <v>2020</v>
      </c>
      <c r="L3474" s="2">
        <v>43989</v>
      </c>
      <c r="N3474" t="e">
        <f>IF(VLOOKUP(A3474, NHDWaterbody_resolvable_inDWSA!$A$1:$B$165,2,FALSE)&gt;0,"Yes","No")</f>
        <v>#N/A</v>
      </c>
    </row>
    <row r="3475" spans="1:14" x14ac:dyDescent="0.25">
      <c r="A3475" s="1" t="s">
        <v>22</v>
      </c>
      <c r="B3475" s="1">
        <v>62</v>
      </c>
      <c r="C3475" s="1">
        <v>5580000</v>
      </c>
      <c r="E3475" s="13">
        <v>6309.5766601599998</v>
      </c>
      <c r="F3475" s="13">
        <v>242103.078125</v>
      </c>
      <c r="G3475" s="13">
        <v>235793.50146500001</v>
      </c>
      <c r="H3475" s="13">
        <v>44814.703038400003</v>
      </c>
      <c r="I3475" s="13">
        <v>60031.886699299997</v>
      </c>
      <c r="J3475" s="1">
        <v>159</v>
      </c>
      <c r="K3475" s="1">
        <v>2020</v>
      </c>
      <c r="L3475" s="2">
        <v>43989</v>
      </c>
      <c r="N3475" s="17" t="e">
        <f>IF(VLOOKUP(A3475, NHDWaterbody_resolvable_inDWSA!$A$1:$B$165,2,FALSE)&gt;0,"Yes","No")</f>
        <v>#N/A</v>
      </c>
    </row>
    <row r="3476" spans="1:14" x14ac:dyDescent="0.25">
      <c r="A3476" s="1" t="s">
        <v>19</v>
      </c>
      <c r="B3476" s="1">
        <v>18</v>
      </c>
      <c r="C3476" s="1">
        <v>1620000</v>
      </c>
      <c r="E3476" s="13">
        <v>6309.5766601599998</v>
      </c>
      <c r="F3476" s="13">
        <v>164437.203125</v>
      </c>
      <c r="G3476" s="13">
        <v>158127.62646500001</v>
      </c>
      <c r="H3476" s="13">
        <v>43091.301649300003</v>
      </c>
      <c r="I3476" s="13">
        <v>65036.164563400001</v>
      </c>
      <c r="J3476" s="1">
        <v>159</v>
      </c>
      <c r="K3476" s="1">
        <v>2020</v>
      </c>
      <c r="L3476" s="2">
        <v>43989</v>
      </c>
      <c r="N3476" t="e">
        <f>IF(VLOOKUP(A3476, NHDWaterbody_resolvable_inDWSA!$A$1:$B$165,2,FALSE)&gt;0,"Yes","No")</f>
        <v>#N/A</v>
      </c>
    </row>
    <row r="3477" spans="1:14" x14ac:dyDescent="0.25">
      <c r="A3477" s="1" t="s">
        <v>24</v>
      </c>
      <c r="B3477" s="1">
        <v>57</v>
      </c>
      <c r="C3477" s="1">
        <v>5130000</v>
      </c>
      <c r="E3477" s="13">
        <v>6309.5766601599998</v>
      </c>
      <c r="F3477" s="13">
        <v>387257.90625</v>
      </c>
      <c r="G3477" s="13">
        <v>380948.32958999998</v>
      </c>
      <c r="H3477" s="13">
        <v>40804.650347800001</v>
      </c>
      <c r="I3477" s="13">
        <v>86450.114805599995</v>
      </c>
      <c r="J3477" s="1">
        <v>159</v>
      </c>
      <c r="K3477" s="1">
        <v>2020</v>
      </c>
      <c r="L3477" s="2">
        <v>43989</v>
      </c>
      <c r="N3477" t="str">
        <f>IF(VLOOKUP(A3477, NHDWaterbody_resolvable_inDWSA!$A$1:$B$165,2,FALSE)&gt;0,"Yes","No")</f>
        <v>Yes</v>
      </c>
    </row>
    <row r="3478" spans="1:14" x14ac:dyDescent="0.25">
      <c r="A3478" s="1" t="s">
        <v>36</v>
      </c>
      <c r="B3478" s="1">
        <v>48</v>
      </c>
      <c r="C3478" s="1">
        <v>4320000</v>
      </c>
      <c r="E3478" s="13">
        <v>6309.5766601599998</v>
      </c>
      <c r="F3478" s="13">
        <v>409260.84375</v>
      </c>
      <c r="G3478" s="13">
        <v>402951.26708999998</v>
      </c>
      <c r="H3478" s="13">
        <v>38866.178700800003</v>
      </c>
      <c r="I3478" s="13">
        <v>98462.063247800004</v>
      </c>
      <c r="J3478" s="1">
        <v>159</v>
      </c>
      <c r="K3478" s="1">
        <v>2020</v>
      </c>
      <c r="L3478" s="2">
        <v>43989</v>
      </c>
      <c r="N3478" t="e">
        <f>IF(VLOOKUP(A3478, NHDWaterbody_resolvable_inDWSA!$A$1:$B$165,2,FALSE)&gt;0,"Yes","No")</f>
        <v>#N/A</v>
      </c>
    </row>
    <row r="3479" spans="1:14" x14ac:dyDescent="0.25">
      <c r="A3479" s="1" t="s">
        <v>27</v>
      </c>
      <c r="B3479" s="1">
        <v>185</v>
      </c>
      <c r="C3479" s="1">
        <v>16650000</v>
      </c>
      <c r="E3479" s="13">
        <v>6309.5766601599998</v>
      </c>
      <c r="F3479" s="13">
        <v>356451.15625</v>
      </c>
      <c r="G3479" s="13">
        <v>350141.57958999998</v>
      </c>
      <c r="H3479" s="13">
        <v>32716.852296199999</v>
      </c>
      <c r="I3479" s="13">
        <v>59532.440472000002</v>
      </c>
      <c r="J3479" s="1">
        <v>159</v>
      </c>
      <c r="K3479" s="1">
        <v>2020</v>
      </c>
      <c r="L3479" s="2">
        <v>43989</v>
      </c>
      <c r="N3479" t="e">
        <f>IF(VLOOKUP(A3479, NHDWaterbody_resolvable_inDWSA!$A$1:$B$165,2,FALSE)&gt;0,"Yes","No")</f>
        <v>#N/A</v>
      </c>
    </row>
    <row r="3480" spans="1:14" x14ac:dyDescent="0.25">
      <c r="A3480" s="1" t="s">
        <v>17</v>
      </c>
      <c r="B3480" s="1">
        <v>23</v>
      </c>
      <c r="C3480" s="1">
        <v>2070000</v>
      </c>
      <c r="E3480" s="13">
        <v>6309.5766601599998</v>
      </c>
      <c r="F3480" s="13">
        <v>199526.3125</v>
      </c>
      <c r="G3480" s="13">
        <v>193216.73584000001</v>
      </c>
      <c r="H3480" s="13">
        <v>30821.6549762</v>
      </c>
      <c r="I3480" s="13">
        <v>63347.577983700001</v>
      </c>
      <c r="J3480" s="1">
        <v>159</v>
      </c>
      <c r="K3480" s="1">
        <v>2020</v>
      </c>
      <c r="L3480" s="2">
        <v>43989</v>
      </c>
      <c r="N3480" t="e">
        <f>IF(VLOOKUP(A3480, NHDWaterbody_resolvable_inDWSA!$A$1:$B$165,2,FALSE)&gt;0,"Yes","No")</f>
        <v>#N/A</v>
      </c>
    </row>
    <row r="3481" spans="1:14" x14ac:dyDescent="0.25">
      <c r="A3481" s="1" t="s">
        <v>26</v>
      </c>
      <c r="B3481" s="1">
        <v>26</v>
      </c>
      <c r="C3481" s="1">
        <v>2340000</v>
      </c>
      <c r="E3481" s="13">
        <v>6309.5766601599998</v>
      </c>
      <c r="F3481" s="13">
        <v>57544.0234375</v>
      </c>
      <c r="G3481" s="13">
        <v>51234.4467773</v>
      </c>
      <c r="H3481" s="13">
        <v>19193.720026999999</v>
      </c>
      <c r="I3481" s="13">
        <v>16070.433931899999</v>
      </c>
      <c r="J3481" s="1">
        <v>159</v>
      </c>
      <c r="K3481" s="1">
        <v>2020</v>
      </c>
      <c r="L3481" s="2">
        <v>43989</v>
      </c>
      <c r="N3481" t="e">
        <f>IF(VLOOKUP(A3481, NHDWaterbody_resolvable_inDWSA!$A$1:$B$165,2,FALSE)&gt;0,"Yes","No")</f>
        <v>#N/A</v>
      </c>
    </row>
    <row r="3482" spans="1:14" x14ac:dyDescent="0.25">
      <c r="A3482" s="1" t="s">
        <v>20</v>
      </c>
      <c r="B3482" s="1">
        <v>1099</v>
      </c>
      <c r="C3482" s="1">
        <v>98910000</v>
      </c>
      <c r="E3482" s="13">
        <v>6309.5766601599998</v>
      </c>
      <c r="F3482" s="13">
        <v>457088.5</v>
      </c>
      <c r="G3482" s="13">
        <v>450778.92333999998</v>
      </c>
      <c r="H3482" s="13">
        <v>14403.5420113</v>
      </c>
      <c r="I3482" s="13">
        <v>29762.252901299998</v>
      </c>
      <c r="J3482" s="1">
        <v>159</v>
      </c>
      <c r="K3482" s="1">
        <v>2020</v>
      </c>
      <c r="L3482" s="2">
        <v>43989</v>
      </c>
      <c r="N3482" s="12" t="e">
        <f>IF(VLOOKUP(A3482, NHDWaterbody_resolvable_inDWSA!$A$1:$B$165,2,FALSE)&gt;0,"Yes","No")</f>
        <v>#N/A</v>
      </c>
    </row>
    <row r="3483" spans="1:14" x14ac:dyDescent="0.25">
      <c r="A3483" s="1" t="s">
        <v>32</v>
      </c>
      <c r="B3483" s="1">
        <v>94</v>
      </c>
      <c r="C3483" s="1">
        <v>8460000</v>
      </c>
      <c r="E3483" s="13">
        <v>6309.5766601599998</v>
      </c>
      <c r="F3483" s="13">
        <v>73790.4296875</v>
      </c>
      <c r="G3483" s="13">
        <v>67480.853027300007</v>
      </c>
      <c r="H3483" s="13">
        <v>9181.1023208900006</v>
      </c>
      <c r="I3483" s="13">
        <v>13620.842171300001</v>
      </c>
      <c r="J3483" s="1">
        <v>159</v>
      </c>
      <c r="K3483" s="1">
        <v>2020</v>
      </c>
      <c r="L3483" s="2">
        <v>43989</v>
      </c>
      <c r="N3483" t="e">
        <f>IF(VLOOKUP(A3483, NHDWaterbody_resolvable_inDWSA!$A$1:$B$165,2,FALSE)&gt;0,"Yes","No")</f>
        <v>#N/A</v>
      </c>
    </row>
    <row r="3484" spans="1:14" x14ac:dyDescent="0.25">
      <c r="A3484" s="1" t="s">
        <v>40</v>
      </c>
      <c r="B3484" s="1">
        <v>13</v>
      </c>
      <c r="C3484" s="1">
        <v>1170000</v>
      </c>
      <c r="E3484" s="13">
        <v>6309.5766601599998</v>
      </c>
      <c r="F3484" s="13">
        <v>6309.5766601599998</v>
      </c>
      <c r="G3484" s="13">
        <v>0</v>
      </c>
      <c r="H3484" s="13">
        <v>6309.5766601599998</v>
      </c>
      <c r="I3484" s="13">
        <v>0</v>
      </c>
      <c r="J3484" s="1">
        <v>159</v>
      </c>
      <c r="K3484" s="1">
        <v>2020</v>
      </c>
      <c r="L3484" s="2">
        <v>43989</v>
      </c>
      <c r="N3484" t="str">
        <f>IF(VLOOKUP(A3484, NHDWaterbody_resolvable_inDWSA!$A$1:$B$165,2,FALSE)&gt;0,"Yes","No")</f>
        <v>Yes</v>
      </c>
    </row>
    <row r="3485" spans="1:14" x14ac:dyDescent="0.25">
      <c r="A3485" s="1" t="s">
        <v>38</v>
      </c>
      <c r="B3485" s="1">
        <v>97</v>
      </c>
      <c r="C3485" s="1">
        <v>8730000</v>
      </c>
      <c r="E3485" s="13">
        <v>6309.5766601599998</v>
      </c>
      <c r="F3485" s="13">
        <v>6309.5766601599998</v>
      </c>
      <c r="G3485" s="13">
        <v>0</v>
      </c>
      <c r="H3485" s="13">
        <v>6309.5766601599998</v>
      </c>
      <c r="I3485" s="13">
        <v>0</v>
      </c>
      <c r="J3485" s="1">
        <v>159</v>
      </c>
      <c r="K3485" s="1">
        <v>2020</v>
      </c>
      <c r="L3485" s="2">
        <v>43989</v>
      </c>
      <c r="N3485" t="e">
        <f>IF(VLOOKUP(A3485, NHDWaterbody_resolvable_inDWSA!$A$1:$B$165,2,FALSE)&gt;0,"Yes","No")</f>
        <v>#N/A</v>
      </c>
    </row>
    <row r="3486" spans="1:14" x14ac:dyDescent="0.25">
      <c r="A3486" s="1" t="s">
        <v>30</v>
      </c>
      <c r="B3486" s="1">
        <v>79</v>
      </c>
      <c r="C3486" s="1">
        <v>7110000</v>
      </c>
      <c r="E3486" s="13">
        <v>6309.5766601599998</v>
      </c>
      <c r="F3486" s="13">
        <v>6309.5766601599998</v>
      </c>
      <c r="G3486" s="13">
        <v>0</v>
      </c>
      <c r="H3486" s="13">
        <v>6309.5766601599998</v>
      </c>
      <c r="I3486" s="13">
        <v>0</v>
      </c>
      <c r="J3486" s="1">
        <v>159</v>
      </c>
      <c r="K3486" s="1">
        <v>2020</v>
      </c>
      <c r="L3486" s="2">
        <v>43989</v>
      </c>
      <c r="N3486" t="e">
        <f>IF(VLOOKUP(A3486, NHDWaterbody_resolvable_inDWSA!$A$1:$B$165,2,FALSE)&gt;0,"Yes","No")</f>
        <v>#N/A</v>
      </c>
    </row>
    <row r="3487" spans="1:14" x14ac:dyDescent="0.25">
      <c r="A3487" s="1" t="s">
        <v>35</v>
      </c>
      <c r="B3487" s="1">
        <v>5</v>
      </c>
      <c r="C3487" s="1">
        <v>450000</v>
      </c>
      <c r="E3487" s="13">
        <v>6309.5766601599998</v>
      </c>
      <c r="F3487" s="13">
        <v>6309.5766601599998</v>
      </c>
      <c r="G3487" s="13">
        <v>0</v>
      </c>
      <c r="H3487" s="13">
        <v>6309.5766601599998</v>
      </c>
      <c r="I3487" s="13">
        <v>0</v>
      </c>
      <c r="J3487" s="1">
        <v>159</v>
      </c>
      <c r="K3487" s="1">
        <v>2020</v>
      </c>
      <c r="L3487" s="2">
        <v>43989</v>
      </c>
      <c r="N3487" t="e">
        <f>IF(VLOOKUP(A3487, NHDWaterbody_resolvable_inDWSA!$A$1:$B$165,2,FALSE)&gt;0,"Yes","No")</f>
        <v>#N/A</v>
      </c>
    </row>
    <row r="3488" spans="1:14" x14ac:dyDescent="0.25">
      <c r="A3488" s="1" t="s">
        <v>28</v>
      </c>
      <c r="B3488" s="1">
        <v>21</v>
      </c>
      <c r="C3488" s="1">
        <v>1890000</v>
      </c>
      <c r="E3488" s="13">
        <v>6309.5766601599998</v>
      </c>
      <c r="F3488" s="13">
        <v>6309.5766601599998</v>
      </c>
      <c r="G3488" s="13">
        <v>0</v>
      </c>
      <c r="H3488" s="13">
        <v>6309.5766601599998</v>
      </c>
      <c r="I3488" s="13">
        <v>0</v>
      </c>
      <c r="J3488" s="1">
        <v>159</v>
      </c>
      <c r="K3488" s="1">
        <v>2020</v>
      </c>
      <c r="L3488" s="2">
        <v>43989</v>
      </c>
      <c r="N3488" t="str">
        <f>IF(VLOOKUP(A3488, NHDWaterbody_resolvable_inDWSA!$A$1:$B$165,2,FALSE)&gt;0,"Yes","No")</f>
        <v>Yes</v>
      </c>
    </row>
    <row r="3489" spans="1:14" x14ac:dyDescent="0.25">
      <c r="A3489" s="1" t="s">
        <v>41</v>
      </c>
      <c r="B3489" s="1">
        <v>14</v>
      </c>
      <c r="C3489" s="1">
        <v>1260000</v>
      </c>
      <c r="E3489" s="13">
        <v>6309.5766601599998</v>
      </c>
      <c r="F3489" s="13">
        <v>6309.5766601599998</v>
      </c>
      <c r="G3489" s="13">
        <v>0</v>
      </c>
      <c r="H3489" s="13">
        <v>6309.5766601599998</v>
      </c>
      <c r="I3489" s="13">
        <v>0</v>
      </c>
      <c r="J3489" s="1">
        <v>159</v>
      </c>
      <c r="K3489" s="1">
        <v>2020</v>
      </c>
      <c r="L3489" s="2">
        <v>43989</v>
      </c>
      <c r="N3489" t="str">
        <f>IF(VLOOKUP(A3489, NHDWaterbody_resolvable_inDWSA!$A$1:$B$165,2,FALSE)&gt;0,"Yes","No")</f>
        <v>Yes</v>
      </c>
    </row>
    <row r="3490" spans="1:14" x14ac:dyDescent="0.25">
      <c r="A3490" s="1" t="s">
        <v>45</v>
      </c>
      <c r="B3490" s="1">
        <v>3</v>
      </c>
      <c r="C3490" s="1">
        <v>270000</v>
      </c>
      <c r="E3490" s="13">
        <v>6309.5766601599998</v>
      </c>
      <c r="F3490" s="13">
        <v>6309.5766601599998</v>
      </c>
      <c r="G3490" s="13">
        <v>0</v>
      </c>
      <c r="H3490" s="13">
        <v>6309.5766601599998</v>
      </c>
      <c r="I3490" s="13">
        <v>0</v>
      </c>
      <c r="J3490" s="1">
        <v>159</v>
      </c>
      <c r="K3490" s="1">
        <v>2020</v>
      </c>
      <c r="L3490" s="2">
        <v>43989</v>
      </c>
      <c r="N3490" t="str">
        <f>IF(VLOOKUP(A3490, NHDWaterbody_resolvable_inDWSA!$A$1:$B$165,2,FALSE)&gt;0,"Yes","No")</f>
        <v>Yes</v>
      </c>
    </row>
    <row r="3491" spans="1:14" x14ac:dyDescent="0.25">
      <c r="A3491" s="1" t="s">
        <v>23</v>
      </c>
      <c r="B3491" s="1">
        <v>6</v>
      </c>
      <c r="C3491" s="1">
        <v>540000</v>
      </c>
      <c r="E3491" s="13">
        <v>6309.5766601599998</v>
      </c>
      <c r="F3491" s="13">
        <v>6309.5766601599998</v>
      </c>
      <c r="G3491" s="13">
        <v>0</v>
      </c>
      <c r="H3491" s="13">
        <v>6309.5766601599998</v>
      </c>
      <c r="I3491" s="13">
        <v>0</v>
      </c>
      <c r="J3491" s="1">
        <v>159</v>
      </c>
      <c r="K3491" s="1">
        <v>2020</v>
      </c>
      <c r="L3491" s="2">
        <v>43989</v>
      </c>
      <c r="N3491" t="e">
        <f>IF(VLOOKUP(A3491, NHDWaterbody_resolvable_inDWSA!$A$1:$B$165,2,FALSE)&gt;0,"Yes","No")</f>
        <v>#N/A</v>
      </c>
    </row>
    <row r="3492" spans="1:14" x14ac:dyDescent="0.25">
      <c r="A3492" s="1" t="s">
        <v>42</v>
      </c>
      <c r="B3492" s="1">
        <v>29</v>
      </c>
      <c r="C3492" s="1">
        <v>2610000</v>
      </c>
      <c r="E3492" s="13">
        <v>6309.5766601599998</v>
      </c>
      <c r="F3492" s="13">
        <v>6309.5766601599998</v>
      </c>
      <c r="G3492" s="13">
        <v>0</v>
      </c>
      <c r="H3492" s="13">
        <v>6309.5766601599998</v>
      </c>
      <c r="I3492" s="13">
        <v>0</v>
      </c>
      <c r="J3492" s="1">
        <v>159</v>
      </c>
      <c r="K3492" s="1">
        <v>2020</v>
      </c>
      <c r="L3492" s="2">
        <v>43989</v>
      </c>
      <c r="N3492" t="str">
        <f>IF(VLOOKUP(A3492, NHDWaterbody_resolvable_inDWSA!$A$1:$B$165,2,FALSE)&gt;0,"Yes","No")</f>
        <v>Yes</v>
      </c>
    </row>
    <row r="3493" spans="1:14" x14ac:dyDescent="0.25">
      <c r="A3493" s="1" t="s">
        <v>31</v>
      </c>
      <c r="B3493" s="1">
        <v>26</v>
      </c>
      <c r="C3493" s="1">
        <v>2340000</v>
      </c>
      <c r="E3493" s="13">
        <v>6309.5766601599998</v>
      </c>
      <c r="F3493" s="13">
        <v>6309.5766601599998</v>
      </c>
      <c r="G3493" s="13">
        <v>0</v>
      </c>
      <c r="H3493" s="13">
        <v>6309.5766601599998</v>
      </c>
      <c r="I3493" s="13">
        <v>0</v>
      </c>
      <c r="J3493" s="1">
        <v>159</v>
      </c>
      <c r="K3493" s="1">
        <v>2020</v>
      </c>
      <c r="L3493" s="2">
        <v>43989</v>
      </c>
      <c r="N3493" t="e">
        <f>IF(VLOOKUP(A3493, NHDWaterbody_resolvable_inDWSA!$A$1:$B$165,2,FALSE)&gt;0,"Yes","No")</f>
        <v>#N/A</v>
      </c>
    </row>
    <row r="3494" spans="1:14" x14ac:dyDescent="0.25">
      <c r="A3494" s="1" t="s">
        <v>37</v>
      </c>
      <c r="B3494" s="1">
        <v>60</v>
      </c>
      <c r="C3494" s="1">
        <v>5400000</v>
      </c>
      <c r="E3494" s="13">
        <v>6309.5766601599998</v>
      </c>
      <c r="F3494" s="13">
        <v>6309.5766601599998</v>
      </c>
      <c r="G3494" s="13">
        <v>0</v>
      </c>
      <c r="H3494" s="13">
        <v>6309.5766601599998</v>
      </c>
      <c r="I3494" s="13">
        <v>0</v>
      </c>
      <c r="J3494" s="1">
        <v>159</v>
      </c>
      <c r="K3494" s="1">
        <v>2020</v>
      </c>
      <c r="L3494" s="2">
        <v>43989</v>
      </c>
      <c r="N3494" t="e">
        <f>IF(VLOOKUP(A3494, NHDWaterbody_resolvable_inDWSA!$A$1:$B$165,2,FALSE)&gt;0,"Yes","No")</f>
        <v>#N/A</v>
      </c>
    </row>
    <row r="3495" spans="1:14" x14ac:dyDescent="0.25">
      <c r="A3495" s="1" t="s">
        <v>48</v>
      </c>
      <c r="B3495" s="1">
        <v>51</v>
      </c>
      <c r="C3495" s="1">
        <v>4590000</v>
      </c>
      <c r="E3495" s="13">
        <v>6309.5766601599998</v>
      </c>
      <c r="F3495" s="13">
        <v>1499685.25</v>
      </c>
      <c r="G3495" s="13">
        <v>1493375.67334</v>
      </c>
      <c r="H3495" s="13">
        <v>843907.77631900006</v>
      </c>
      <c r="I3495" s="13">
        <v>313996.34550300002</v>
      </c>
      <c r="J3495" s="1">
        <v>156</v>
      </c>
      <c r="K3495" s="1">
        <v>2020</v>
      </c>
      <c r="L3495" s="2">
        <v>43986</v>
      </c>
      <c r="N3495" t="str">
        <f>IF(VLOOKUP(A3495, NHDWaterbody_resolvable_inDWSA!$A$1:$B$165,2,FALSE)&gt;0,"Yes","No")</f>
        <v>Yes</v>
      </c>
    </row>
    <row r="3496" spans="1:14" x14ac:dyDescent="0.25">
      <c r="A3496" s="1" t="s">
        <v>18</v>
      </c>
      <c r="B3496" s="1">
        <v>978</v>
      </c>
      <c r="C3496" s="1">
        <v>88020000</v>
      </c>
      <c r="E3496" s="13">
        <v>6309.5766601599998</v>
      </c>
      <c r="F3496" s="13">
        <v>1976970.75</v>
      </c>
      <c r="G3496" s="13">
        <v>1970661.17334</v>
      </c>
      <c r="H3496" s="13">
        <v>508201.79442799999</v>
      </c>
      <c r="I3496" s="13">
        <v>405888.99417800002</v>
      </c>
      <c r="J3496" s="1">
        <v>156</v>
      </c>
      <c r="K3496" s="1">
        <v>2020</v>
      </c>
      <c r="L3496" s="2">
        <v>43986</v>
      </c>
      <c r="N3496" t="e">
        <f>IF(VLOOKUP(A3496, NHDWaterbody_resolvable_inDWSA!$A$1:$B$165,2,FALSE)&gt;0,"Yes","No")</f>
        <v>#N/A</v>
      </c>
    </row>
    <row r="3497" spans="1:14" x14ac:dyDescent="0.25">
      <c r="A3497" s="1" t="s">
        <v>47</v>
      </c>
      <c r="B3497" s="1">
        <v>48</v>
      </c>
      <c r="C3497" s="1">
        <v>4320000</v>
      </c>
      <c r="E3497" s="13">
        <v>6309.5766601599998</v>
      </c>
      <c r="F3497" s="13">
        <v>1342765.75</v>
      </c>
      <c r="G3497" s="13">
        <v>1336456.17334</v>
      </c>
      <c r="H3497" s="13">
        <v>449064.205739</v>
      </c>
      <c r="I3497" s="13">
        <v>442005.94422399998</v>
      </c>
      <c r="J3497" s="1">
        <v>156</v>
      </c>
      <c r="K3497" s="1">
        <v>2020</v>
      </c>
      <c r="L3497" s="2">
        <v>43986</v>
      </c>
      <c r="N3497" t="e">
        <f>IF(VLOOKUP(A3497, NHDWaterbody_resolvable_inDWSA!$A$1:$B$165,2,FALSE)&gt;0,"Yes","No")</f>
        <v>#N/A</v>
      </c>
    </row>
    <row r="3498" spans="1:14" x14ac:dyDescent="0.25">
      <c r="A3498" s="1" t="s">
        <v>17</v>
      </c>
      <c r="B3498" s="1">
        <v>979</v>
      </c>
      <c r="C3498" s="1">
        <v>88110000</v>
      </c>
      <c r="E3498" s="13">
        <v>6309.5766601599998</v>
      </c>
      <c r="F3498" s="13">
        <v>887156.375</v>
      </c>
      <c r="G3498" s="13">
        <v>880846.79833999998</v>
      </c>
      <c r="H3498" s="13">
        <v>327686.33150299999</v>
      </c>
      <c r="I3498" s="13">
        <v>148891.670342</v>
      </c>
      <c r="J3498" s="1">
        <v>156</v>
      </c>
      <c r="K3498" s="1">
        <v>2020</v>
      </c>
      <c r="L3498" s="2">
        <v>43986</v>
      </c>
      <c r="N3498" t="e">
        <f>IF(VLOOKUP(A3498, NHDWaterbody_resolvable_inDWSA!$A$1:$B$165,2,FALSE)&gt;0,"Yes","No")</f>
        <v>#N/A</v>
      </c>
    </row>
    <row r="3499" spans="1:14" x14ac:dyDescent="0.25">
      <c r="A3499" s="1" t="s">
        <v>21</v>
      </c>
      <c r="B3499" s="1">
        <v>3222</v>
      </c>
      <c r="C3499" s="1">
        <v>289980000</v>
      </c>
      <c r="E3499" s="13">
        <v>6309.5766601599998</v>
      </c>
      <c r="F3499" s="13">
        <v>2269865.75</v>
      </c>
      <c r="G3499" s="13">
        <v>2263556.1733400002</v>
      </c>
      <c r="H3499" s="13">
        <v>241547.84464299999</v>
      </c>
      <c r="I3499" s="13">
        <v>278837.38587</v>
      </c>
      <c r="J3499" s="1">
        <v>156</v>
      </c>
      <c r="K3499" s="1">
        <v>2020</v>
      </c>
      <c r="L3499" s="2">
        <v>43986</v>
      </c>
      <c r="N3499" t="e">
        <f>IF(VLOOKUP(A3499, NHDWaterbody_resolvable_inDWSA!$A$1:$B$165,2,FALSE)&gt;0,"Yes","No")</f>
        <v>#N/A</v>
      </c>
    </row>
    <row r="3500" spans="1:14" x14ac:dyDescent="0.25">
      <c r="A3500" s="1" t="s">
        <v>14</v>
      </c>
      <c r="B3500" s="1">
        <v>119</v>
      </c>
      <c r="C3500" s="1">
        <v>10710000</v>
      </c>
      <c r="E3500" s="13">
        <v>6309.5766601599998</v>
      </c>
      <c r="F3500" s="13">
        <v>1923092.5</v>
      </c>
      <c r="G3500" s="13">
        <v>1916782.92334</v>
      </c>
      <c r="H3500" s="13">
        <v>182276.03459</v>
      </c>
      <c r="I3500" s="13">
        <v>440254.42581500002</v>
      </c>
      <c r="J3500" s="1">
        <v>156</v>
      </c>
      <c r="K3500" s="1">
        <v>2020</v>
      </c>
      <c r="L3500" s="2">
        <v>43986</v>
      </c>
      <c r="N3500" t="e">
        <f>IF(VLOOKUP(A3500, NHDWaterbody_resolvable_inDWSA!$A$1:$B$165,2,FALSE)&gt;0,"Yes","No")</f>
        <v>#N/A</v>
      </c>
    </row>
    <row r="3501" spans="1:14" x14ac:dyDescent="0.25">
      <c r="A3501" s="1" t="s">
        <v>15</v>
      </c>
      <c r="B3501" s="1">
        <v>1435</v>
      </c>
      <c r="C3501" s="1">
        <v>129150000</v>
      </c>
      <c r="E3501" s="13">
        <v>6309.5766601599998</v>
      </c>
      <c r="F3501" s="13">
        <v>1419058.125</v>
      </c>
      <c r="G3501" s="13">
        <v>1412748.54834</v>
      </c>
      <c r="H3501" s="13">
        <v>107293.942073</v>
      </c>
      <c r="I3501" s="13">
        <v>269563.05473600002</v>
      </c>
      <c r="J3501" s="1">
        <v>156</v>
      </c>
      <c r="K3501" s="1">
        <v>2020</v>
      </c>
      <c r="L3501" s="2">
        <v>43986</v>
      </c>
      <c r="N3501" t="e">
        <f>IF(VLOOKUP(A3501, NHDWaterbody_resolvable_inDWSA!$A$1:$B$165,2,FALSE)&gt;0,"Yes","No")</f>
        <v>#N/A</v>
      </c>
    </row>
    <row r="3502" spans="1:14" x14ac:dyDescent="0.25">
      <c r="A3502" s="1" t="s">
        <v>27</v>
      </c>
      <c r="B3502" s="1">
        <v>305</v>
      </c>
      <c r="C3502" s="1">
        <v>27450000</v>
      </c>
      <c r="E3502" s="13">
        <v>6309.5766601599998</v>
      </c>
      <c r="F3502" s="13">
        <v>510505.21875</v>
      </c>
      <c r="G3502" s="13">
        <v>504195.64208999998</v>
      </c>
      <c r="H3502" s="13">
        <v>32695.5449171</v>
      </c>
      <c r="I3502" s="13">
        <v>64924.107950700003</v>
      </c>
      <c r="J3502" s="1">
        <v>156</v>
      </c>
      <c r="K3502" s="1">
        <v>2020</v>
      </c>
      <c r="L3502" s="2">
        <v>43986</v>
      </c>
      <c r="N3502" t="e">
        <f>IF(VLOOKUP(A3502, NHDWaterbody_resolvable_inDWSA!$A$1:$B$165,2,FALSE)&gt;0,"Yes","No")</f>
        <v>#N/A</v>
      </c>
    </row>
    <row r="3503" spans="1:14" x14ac:dyDescent="0.25">
      <c r="A3503" s="1" t="s">
        <v>43</v>
      </c>
      <c r="B3503" s="1">
        <v>17</v>
      </c>
      <c r="C3503" s="1">
        <v>1530000</v>
      </c>
      <c r="E3503" s="13">
        <v>6309.5766601599998</v>
      </c>
      <c r="F3503" s="13">
        <v>199526.3125</v>
      </c>
      <c r="G3503" s="13">
        <v>193216.73584000001</v>
      </c>
      <c r="H3503" s="13">
        <v>30081.402056499999</v>
      </c>
      <c r="I3503" s="13">
        <v>58868.801970499997</v>
      </c>
      <c r="J3503" s="1">
        <v>156</v>
      </c>
      <c r="K3503" s="1">
        <v>2020</v>
      </c>
      <c r="L3503" s="2">
        <v>43986</v>
      </c>
      <c r="N3503" t="e">
        <f>IF(VLOOKUP(A3503, NHDWaterbody_resolvable_inDWSA!$A$1:$B$165,2,FALSE)&gt;0,"Yes","No")</f>
        <v>#N/A</v>
      </c>
    </row>
    <row r="3504" spans="1:14" x14ac:dyDescent="0.25">
      <c r="A3504" s="1" t="s">
        <v>36</v>
      </c>
      <c r="B3504" s="1">
        <v>179</v>
      </c>
      <c r="C3504" s="1">
        <v>16110000</v>
      </c>
      <c r="E3504" s="13">
        <v>6309.5766601599998</v>
      </c>
      <c r="F3504" s="13">
        <v>554626</v>
      </c>
      <c r="G3504" s="13">
        <v>548316.42333999998</v>
      </c>
      <c r="H3504" s="13">
        <v>26048.082849599999</v>
      </c>
      <c r="I3504" s="13">
        <v>70779.204294399999</v>
      </c>
      <c r="J3504" s="1">
        <v>156</v>
      </c>
      <c r="K3504" s="1">
        <v>2020</v>
      </c>
      <c r="L3504" s="2">
        <v>43986</v>
      </c>
      <c r="N3504" s="17" t="e">
        <f>IF(VLOOKUP(A3504, NHDWaterbody_resolvable_inDWSA!$A$1:$B$165,2,FALSE)&gt;0,"Yes","No")</f>
        <v>#N/A</v>
      </c>
    </row>
    <row r="3505" spans="1:14" x14ac:dyDescent="0.25">
      <c r="A3505" s="1" t="s">
        <v>22</v>
      </c>
      <c r="B3505" s="1">
        <v>152</v>
      </c>
      <c r="C3505" s="1">
        <v>13680000</v>
      </c>
      <c r="E3505" s="13">
        <v>6309.5766601599998</v>
      </c>
      <c r="F3505" s="13">
        <v>285759.25</v>
      </c>
      <c r="G3505" s="13">
        <v>279449.67333999998</v>
      </c>
      <c r="H3505" s="13">
        <v>18691.195380000001</v>
      </c>
      <c r="I3505" s="13">
        <v>36986.462909000002</v>
      </c>
      <c r="J3505" s="1">
        <v>156</v>
      </c>
      <c r="K3505" s="1">
        <v>2020</v>
      </c>
      <c r="L3505" s="2">
        <v>43986</v>
      </c>
      <c r="N3505" t="e">
        <f>IF(VLOOKUP(A3505, NHDWaterbody_resolvable_inDWSA!$A$1:$B$165,2,FALSE)&gt;0,"Yes","No")</f>
        <v>#N/A</v>
      </c>
    </row>
    <row r="3506" spans="1:14" x14ac:dyDescent="0.25">
      <c r="A3506" s="1" t="s">
        <v>19</v>
      </c>
      <c r="B3506" s="1">
        <v>37</v>
      </c>
      <c r="C3506" s="1">
        <v>3330000</v>
      </c>
      <c r="E3506" s="13">
        <v>6309.5766601599998</v>
      </c>
      <c r="F3506" s="13">
        <v>169044.15625</v>
      </c>
      <c r="G3506" s="13">
        <v>162734.57959000001</v>
      </c>
      <c r="H3506" s="13">
        <v>17391.2785711</v>
      </c>
      <c r="I3506" s="13">
        <v>30965.80229</v>
      </c>
      <c r="J3506" s="1">
        <v>156</v>
      </c>
      <c r="K3506" s="1">
        <v>2020</v>
      </c>
      <c r="L3506" s="2">
        <v>43986</v>
      </c>
      <c r="N3506" t="e">
        <f>IF(VLOOKUP(A3506, NHDWaterbody_resolvable_inDWSA!$A$1:$B$165,2,FALSE)&gt;0,"Yes","No")</f>
        <v>#N/A</v>
      </c>
    </row>
    <row r="3507" spans="1:14" x14ac:dyDescent="0.25">
      <c r="A3507" s="1" t="s">
        <v>20</v>
      </c>
      <c r="B3507" s="1">
        <v>2515</v>
      </c>
      <c r="C3507" s="1">
        <v>226350000</v>
      </c>
      <c r="E3507" s="13">
        <v>6309.5766601599998</v>
      </c>
      <c r="F3507" s="13">
        <v>586138.3125</v>
      </c>
      <c r="G3507" s="13">
        <v>579828.73583999998</v>
      </c>
      <c r="H3507" s="13">
        <v>13961.430597099999</v>
      </c>
      <c r="I3507" s="13">
        <v>37929.601694199999</v>
      </c>
      <c r="J3507" s="1">
        <v>156</v>
      </c>
      <c r="K3507" s="1">
        <v>2020</v>
      </c>
      <c r="L3507" s="2">
        <v>43986</v>
      </c>
      <c r="N3507" s="12" t="e">
        <f>IF(VLOOKUP(A3507, NHDWaterbody_resolvable_inDWSA!$A$1:$B$165,2,FALSE)&gt;0,"Yes","No")</f>
        <v>#N/A</v>
      </c>
    </row>
    <row r="3508" spans="1:14" x14ac:dyDescent="0.25">
      <c r="A3508" s="1" t="s">
        <v>26</v>
      </c>
      <c r="B3508" s="1">
        <v>361</v>
      </c>
      <c r="C3508" s="1">
        <v>32490000</v>
      </c>
      <c r="E3508" s="13">
        <v>6309.5766601599998</v>
      </c>
      <c r="F3508" s="13">
        <v>205116.34375</v>
      </c>
      <c r="G3508" s="13">
        <v>198806.76709000001</v>
      </c>
      <c r="H3508" s="13">
        <v>10781.699180899999</v>
      </c>
      <c r="I3508" s="13">
        <v>20856.562902900001</v>
      </c>
      <c r="J3508" s="1">
        <v>156</v>
      </c>
      <c r="K3508" s="1">
        <v>2020</v>
      </c>
      <c r="L3508" s="2">
        <v>43986</v>
      </c>
      <c r="N3508" t="e">
        <f>IF(VLOOKUP(A3508, NHDWaterbody_resolvable_inDWSA!$A$1:$B$165,2,FALSE)&gt;0,"Yes","No")</f>
        <v>#N/A</v>
      </c>
    </row>
    <row r="3509" spans="1:14" x14ac:dyDescent="0.25">
      <c r="A3509" s="1" t="s">
        <v>35</v>
      </c>
      <c r="B3509" s="1">
        <v>136</v>
      </c>
      <c r="C3509" s="1">
        <v>12240000</v>
      </c>
      <c r="E3509" s="13">
        <v>6309.5766601599998</v>
      </c>
      <c r="F3509" s="13">
        <v>376704</v>
      </c>
      <c r="G3509" s="13">
        <v>370394.42333999998</v>
      </c>
      <c r="H3509" s="13">
        <v>10343.2755665</v>
      </c>
      <c r="I3509" s="13">
        <v>33494.493849500002</v>
      </c>
      <c r="J3509" s="1">
        <v>156</v>
      </c>
      <c r="K3509" s="1">
        <v>2020</v>
      </c>
      <c r="L3509" s="2">
        <v>43986</v>
      </c>
      <c r="N3509" t="e">
        <f>IF(VLOOKUP(A3509, NHDWaterbody_resolvable_inDWSA!$A$1:$B$165,2,FALSE)&gt;0,"Yes","No")</f>
        <v>#N/A</v>
      </c>
    </row>
    <row r="3510" spans="1:14" x14ac:dyDescent="0.25">
      <c r="A3510" s="1" t="s">
        <v>32</v>
      </c>
      <c r="B3510" s="1">
        <v>144</v>
      </c>
      <c r="C3510" s="1">
        <v>12960000</v>
      </c>
      <c r="E3510" s="13">
        <v>6309.5766601599998</v>
      </c>
      <c r="F3510" s="13">
        <v>82413.8828125</v>
      </c>
      <c r="G3510" s="13">
        <v>76104.306152300007</v>
      </c>
      <c r="H3510" s="13">
        <v>8170.1813761399999</v>
      </c>
      <c r="I3510" s="13">
        <v>9087.40122041</v>
      </c>
      <c r="J3510" s="1">
        <v>156</v>
      </c>
      <c r="K3510" s="1">
        <v>2020</v>
      </c>
      <c r="L3510" s="2">
        <v>43986</v>
      </c>
      <c r="N3510" t="e">
        <f>IF(VLOOKUP(A3510, NHDWaterbody_resolvable_inDWSA!$A$1:$B$165,2,FALSE)&gt;0,"Yes","No")</f>
        <v>#N/A</v>
      </c>
    </row>
    <row r="3511" spans="1:14" x14ac:dyDescent="0.25">
      <c r="A3511" s="1" t="s">
        <v>13</v>
      </c>
      <c r="B3511" s="1">
        <v>29</v>
      </c>
      <c r="C3511" s="1">
        <v>2610000</v>
      </c>
      <c r="E3511" s="13">
        <v>6309.5766601599998</v>
      </c>
      <c r="F3511" s="13">
        <v>6309.5766601599998</v>
      </c>
      <c r="G3511" s="13">
        <v>0</v>
      </c>
      <c r="H3511" s="13">
        <v>6309.5766601599998</v>
      </c>
      <c r="I3511" s="13">
        <v>0</v>
      </c>
      <c r="J3511" s="1">
        <v>156</v>
      </c>
      <c r="K3511" s="1">
        <v>2020</v>
      </c>
      <c r="L3511" s="2">
        <v>43986</v>
      </c>
      <c r="N3511" t="e">
        <f>IF(VLOOKUP(A3511, NHDWaterbody_resolvable_inDWSA!$A$1:$B$165,2,FALSE)&gt;0,"Yes","No")</f>
        <v>#N/A</v>
      </c>
    </row>
    <row r="3512" spans="1:14" x14ac:dyDescent="0.25">
      <c r="A3512" s="1" t="s">
        <v>55</v>
      </c>
      <c r="B3512" s="1">
        <v>22</v>
      </c>
      <c r="C3512" s="1">
        <v>1980000</v>
      </c>
      <c r="E3512" s="13">
        <v>6309.5766601599998</v>
      </c>
      <c r="F3512" s="13">
        <v>6309.5766601599998</v>
      </c>
      <c r="G3512" s="13">
        <v>0</v>
      </c>
      <c r="H3512" s="13">
        <v>6309.5766601599998</v>
      </c>
      <c r="I3512" s="13">
        <v>0</v>
      </c>
      <c r="J3512" s="1">
        <v>156</v>
      </c>
      <c r="K3512" s="1">
        <v>2020</v>
      </c>
      <c r="L3512" s="2">
        <v>43986</v>
      </c>
      <c r="N3512" t="e">
        <f>IF(VLOOKUP(A3512, NHDWaterbody_resolvable_inDWSA!$A$1:$B$165,2,FALSE)&gt;0,"Yes","No")</f>
        <v>#N/A</v>
      </c>
    </row>
    <row r="3513" spans="1:14" x14ac:dyDescent="0.25">
      <c r="A3513" s="1" t="s">
        <v>50</v>
      </c>
      <c r="B3513" s="1">
        <v>65</v>
      </c>
      <c r="C3513" s="1">
        <v>5850000</v>
      </c>
      <c r="E3513" s="13">
        <v>6309.5766601599998</v>
      </c>
      <c r="F3513" s="13">
        <v>6309.5766601599998</v>
      </c>
      <c r="G3513" s="13">
        <v>0</v>
      </c>
      <c r="H3513" s="13">
        <v>6309.5766601599998</v>
      </c>
      <c r="I3513" s="13">
        <v>0</v>
      </c>
      <c r="J3513" s="1">
        <v>156</v>
      </c>
      <c r="K3513" s="1">
        <v>2020</v>
      </c>
      <c r="L3513" s="2">
        <v>43986</v>
      </c>
      <c r="N3513" t="e">
        <f>IF(VLOOKUP(A3513, NHDWaterbody_resolvable_inDWSA!$A$1:$B$165,2,FALSE)&gt;0,"Yes","No")</f>
        <v>#N/A</v>
      </c>
    </row>
    <row r="3514" spans="1:14" x14ac:dyDescent="0.25">
      <c r="A3514" s="1" t="s">
        <v>34</v>
      </c>
      <c r="B3514" s="1">
        <v>22</v>
      </c>
      <c r="C3514" s="1">
        <v>1980000</v>
      </c>
      <c r="E3514" s="13">
        <v>6309.5766601599998</v>
      </c>
      <c r="F3514" s="13">
        <v>6309.5766601599998</v>
      </c>
      <c r="G3514" s="13">
        <v>0</v>
      </c>
      <c r="H3514" s="13">
        <v>6309.5766601599998</v>
      </c>
      <c r="I3514" s="13">
        <v>0</v>
      </c>
      <c r="J3514" s="1">
        <v>156</v>
      </c>
      <c r="K3514" s="1">
        <v>2020</v>
      </c>
      <c r="L3514" s="2">
        <v>43986</v>
      </c>
      <c r="N3514" t="str">
        <f>IF(VLOOKUP(A3514, NHDWaterbody_resolvable_inDWSA!$A$1:$B$165,2,FALSE)&gt;0,"Yes","No")</f>
        <v>Yes</v>
      </c>
    </row>
    <row r="3515" spans="1:14" x14ac:dyDescent="0.25">
      <c r="A3515" s="1" t="s">
        <v>38</v>
      </c>
      <c r="B3515" s="1">
        <v>72</v>
      </c>
      <c r="C3515" s="1">
        <v>6480000</v>
      </c>
      <c r="E3515" s="13">
        <v>6309.5766601599998</v>
      </c>
      <c r="F3515" s="13">
        <v>6309.5766601599998</v>
      </c>
      <c r="G3515" s="13">
        <v>0</v>
      </c>
      <c r="H3515" s="13">
        <v>6309.5766601599998</v>
      </c>
      <c r="I3515" s="13">
        <v>0</v>
      </c>
      <c r="J3515" s="1">
        <v>156</v>
      </c>
      <c r="K3515" s="1">
        <v>2020</v>
      </c>
      <c r="L3515" s="2">
        <v>43986</v>
      </c>
      <c r="N3515" t="e">
        <f>IF(VLOOKUP(A3515, NHDWaterbody_resolvable_inDWSA!$A$1:$B$165,2,FALSE)&gt;0,"Yes","No")</f>
        <v>#N/A</v>
      </c>
    </row>
    <row r="3516" spans="1:14" x14ac:dyDescent="0.25">
      <c r="A3516" s="1" t="s">
        <v>30</v>
      </c>
      <c r="B3516" s="1">
        <v>547</v>
      </c>
      <c r="C3516" s="1">
        <v>49230000</v>
      </c>
      <c r="E3516" s="13">
        <v>6309.5766601599998</v>
      </c>
      <c r="F3516" s="13">
        <v>6309.5766601599998</v>
      </c>
      <c r="G3516" s="13">
        <v>0</v>
      </c>
      <c r="H3516" s="13">
        <v>6309.5766601599998</v>
      </c>
      <c r="I3516" s="13">
        <v>4.3392858276400002E-4</v>
      </c>
      <c r="J3516" s="1">
        <v>156</v>
      </c>
      <c r="K3516" s="1">
        <v>2020</v>
      </c>
      <c r="L3516" s="2">
        <v>43986</v>
      </c>
      <c r="N3516" t="e">
        <f>IF(VLOOKUP(A3516, NHDWaterbody_resolvable_inDWSA!$A$1:$B$165,2,FALSE)&gt;0,"Yes","No")</f>
        <v>#N/A</v>
      </c>
    </row>
    <row r="3517" spans="1:14" x14ac:dyDescent="0.25">
      <c r="A3517" s="1" t="s">
        <v>28</v>
      </c>
      <c r="B3517" s="1">
        <v>88</v>
      </c>
      <c r="C3517" s="1">
        <v>7920000</v>
      </c>
      <c r="E3517" s="13">
        <v>6309.5766601599998</v>
      </c>
      <c r="F3517" s="13">
        <v>6309.5766601599998</v>
      </c>
      <c r="G3517" s="13">
        <v>0</v>
      </c>
      <c r="H3517" s="13">
        <v>6309.5766601599998</v>
      </c>
      <c r="I3517" s="13">
        <v>0</v>
      </c>
      <c r="J3517" s="1">
        <v>156</v>
      </c>
      <c r="K3517" s="1">
        <v>2020</v>
      </c>
      <c r="L3517" s="2">
        <v>43986</v>
      </c>
      <c r="N3517" t="str">
        <f>IF(VLOOKUP(A3517, NHDWaterbody_resolvable_inDWSA!$A$1:$B$165,2,FALSE)&gt;0,"Yes","No")</f>
        <v>Yes</v>
      </c>
    </row>
    <row r="3518" spans="1:14" x14ac:dyDescent="0.25">
      <c r="A3518" s="1" t="s">
        <v>41</v>
      </c>
      <c r="B3518" s="1">
        <v>5</v>
      </c>
      <c r="C3518" s="1">
        <v>450000</v>
      </c>
      <c r="E3518" s="13">
        <v>6309.5766601599998</v>
      </c>
      <c r="F3518" s="13">
        <v>6309.5766601599998</v>
      </c>
      <c r="G3518" s="13">
        <v>0</v>
      </c>
      <c r="H3518" s="13">
        <v>6309.5766601599998</v>
      </c>
      <c r="I3518" s="13">
        <v>0</v>
      </c>
      <c r="J3518" s="1">
        <v>156</v>
      </c>
      <c r="K3518" s="1">
        <v>2020</v>
      </c>
      <c r="L3518" s="2">
        <v>43986</v>
      </c>
      <c r="N3518" t="str">
        <f>IF(VLOOKUP(A3518, NHDWaterbody_resolvable_inDWSA!$A$1:$B$165,2,FALSE)&gt;0,"Yes","No")</f>
        <v>Yes</v>
      </c>
    </row>
    <row r="3519" spans="1:14" x14ac:dyDescent="0.25">
      <c r="A3519" s="1" t="s">
        <v>39</v>
      </c>
      <c r="B3519" s="1">
        <v>35</v>
      </c>
      <c r="C3519" s="1">
        <v>3150000</v>
      </c>
      <c r="E3519" s="13">
        <v>6309.5766601599998</v>
      </c>
      <c r="F3519" s="13">
        <v>6309.5766601599998</v>
      </c>
      <c r="G3519" s="13">
        <v>0</v>
      </c>
      <c r="H3519" s="13">
        <v>6309.5766601599998</v>
      </c>
      <c r="I3519" s="13">
        <v>0</v>
      </c>
      <c r="J3519" s="1">
        <v>156</v>
      </c>
      <c r="K3519" s="1">
        <v>2020</v>
      </c>
      <c r="L3519" s="2">
        <v>43986</v>
      </c>
      <c r="N3519" t="e">
        <f>IF(VLOOKUP(A3519, NHDWaterbody_resolvable_inDWSA!$A$1:$B$165,2,FALSE)&gt;0,"Yes","No")</f>
        <v>#N/A</v>
      </c>
    </row>
    <row r="3520" spans="1:14" x14ac:dyDescent="0.25">
      <c r="A3520" s="1" t="s">
        <v>23</v>
      </c>
      <c r="B3520" s="1">
        <v>125</v>
      </c>
      <c r="C3520" s="1">
        <v>11250000</v>
      </c>
      <c r="E3520" s="13">
        <v>6309.5766601599998</v>
      </c>
      <c r="F3520" s="13">
        <v>6309.5766601599998</v>
      </c>
      <c r="G3520" s="13">
        <v>0</v>
      </c>
      <c r="H3520" s="13">
        <v>6309.5766601599998</v>
      </c>
      <c r="I3520" s="13">
        <v>0</v>
      </c>
      <c r="J3520" s="1">
        <v>156</v>
      </c>
      <c r="K3520" s="1">
        <v>2020</v>
      </c>
      <c r="L3520" s="2">
        <v>43986</v>
      </c>
      <c r="N3520" t="e">
        <f>IF(VLOOKUP(A3520, NHDWaterbody_resolvable_inDWSA!$A$1:$B$165,2,FALSE)&gt;0,"Yes","No")</f>
        <v>#N/A</v>
      </c>
    </row>
    <row r="3521" spans="1:14" x14ac:dyDescent="0.25">
      <c r="A3521" s="1" t="s">
        <v>42</v>
      </c>
      <c r="B3521" s="1">
        <v>21</v>
      </c>
      <c r="C3521" s="1">
        <v>1890000</v>
      </c>
      <c r="E3521" s="13">
        <v>6309.5766601599998</v>
      </c>
      <c r="F3521" s="13">
        <v>6309.5766601599998</v>
      </c>
      <c r="G3521" s="13">
        <v>0</v>
      </c>
      <c r="H3521" s="13">
        <v>6309.5766601599998</v>
      </c>
      <c r="I3521" s="13">
        <v>0</v>
      </c>
      <c r="J3521" s="1">
        <v>156</v>
      </c>
      <c r="K3521" s="1">
        <v>2020</v>
      </c>
      <c r="L3521" s="2">
        <v>43986</v>
      </c>
      <c r="N3521" t="str">
        <f>IF(VLOOKUP(A3521, NHDWaterbody_resolvable_inDWSA!$A$1:$B$165,2,FALSE)&gt;0,"Yes","No")</f>
        <v>Yes</v>
      </c>
    </row>
    <row r="3522" spans="1:14" x14ac:dyDescent="0.25">
      <c r="A3522" s="1" t="s">
        <v>25</v>
      </c>
      <c r="B3522" s="1">
        <v>29</v>
      </c>
      <c r="C3522" s="1">
        <v>2610000</v>
      </c>
      <c r="E3522" s="13">
        <v>6309.5766601599998</v>
      </c>
      <c r="F3522" s="13">
        <v>6309.5766601599998</v>
      </c>
      <c r="G3522" s="13">
        <v>0</v>
      </c>
      <c r="H3522" s="13">
        <v>6309.5766601599998</v>
      </c>
      <c r="I3522" s="13">
        <v>0</v>
      </c>
      <c r="J3522" s="1">
        <v>156</v>
      </c>
      <c r="K3522" s="1">
        <v>2020</v>
      </c>
      <c r="L3522" s="2">
        <v>43986</v>
      </c>
      <c r="N3522" t="e">
        <f>IF(VLOOKUP(A3522, NHDWaterbody_resolvable_inDWSA!$A$1:$B$165,2,FALSE)&gt;0,"Yes","No")</f>
        <v>#N/A</v>
      </c>
    </row>
    <row r="3523" spans="1:14" x14ac:dyDescent="0.25">
      <c r="A3523" s="1" t="s">
        <v>44</v>
      </c>
      <c r="B3523" s="1">
        <v>30</v>
      </c>
      <c r="C3523" s="1">
        <v>2700000</v>
      </c>
      <c r="E3523" s="13">
        <v>6309.5766601599998</v>
      </c>
      <c r="F3523" s="13">
        <v>6309.5766601599998</v>
      </c>
      <c r="G3523" s="13">
        <v>0</v>
      </c>
      <c r="H3523" s="13">
        <v>6309.5766601599998</v>
      </c>
      <c r="I3523" s="13">
        <v>0</v>
      </c>
      <c r="J3523" s="1">
        <v>156</v>
      </c>
      <c r="K3523" s="1">
        <v>2020</v>
      </c>
      <c r="L3523" s="2">
        <v>43986</v>
      </c>
      <c r="N3523" t="str">
        <f>IF(VLOOKUP(A3523, NHDWaterbody_resolvable_inDWSA!$A$1:$B$165,2,FALSE)&gt;0,"Yes","No")</f>
        <v>Yes</v>
      </c>
    </row>
    <row r="3524" spans="1:14" x14ac:dyDescent="0.25">
      <c r="A3524" s="1" t="s">
        <v>37</v>
      </c>
      <c r="B3524" s="1">
        <v>81</v>
      </c>
      <c r="C3524" s="1">
        <v>7290000</v>
      </c>
      <c r="E3524" s="13">
        <v>6309.5766601599998</v>
      </c>
      <c r="F3524" s="13">
        <v>6309.5766601599998</v>
      </c>
      <c r="G3524" s="13">
        <v>0</v>
      </c>
      <c r="H3524" s="13">
        <v>6309.5766601599998</v>
      </c>
      <c r="I3524" s="13">
        <v>0</v>
      </c>
      <c r="J3524" s="1">
        <v>156</v>
      </c>
      <c r="K3524" s="1">
        <v>2020</v>
      </c>
      <c r="L3524" s="2">
        <v>43986</v>
      </c>
      <c r="N3524" t="e">
        <f>IF(VLOOKUP(A3524, NHDWaterbody_resolvable_inDWSA!$A$1:$B$165,2,FALSE)&gt;0,"Yes","No")</f>
        <v>#N/A</v>
      </c>
    </row>
    <row r="3525" spans="1:14" x14ac:dyDescent="0.25">
      <c r="A3525" s="1" t="s">
        <v>52</v>
      </c>
      <c r="B3525" s="1">
        <v>36</v>
      </c>
      <c r="C3525" s="1">
        <v>3240000</v>
      </c>
      <c r="E3525" s="13">
        <v>6309.5766601599998</v>
      </c>
      <c r="F3525" s="13">
        <v>6309.5766601599998</v>
      </c>
      <c r="G3525" s="13">
        <v>0</v>
      </c>
      <c r="H3525" s="13">
        <v>6309.5766601599998</v>
      </c>
      <c r="I3525" s="13">
        <v>0</v>
      </c>
      <c r="J3525" s="1">
        <v>156</v>
      </c>
      <c r="K3525" s="1">
        <v>2020</v>
      </c>
      <c r="L3525" s="2">
        <v>43986</v>
      </c>
      <c r="N3525" s="17" t="e">
        <f>IF(VLOOKUP(A3525, NHDWaterbody_resolvable_inDWSA!$A$1:$B$165,2,FALSE)&gt;0,"Yes","No")</f>
        <v>#N/A</v>
      </c>
    </row>
    <row r="3526" spans="1:14" x14ac:dyDescent="0.25">
      <c r="A3526" s="1" t="s">
        <v>46</v>
      </c>
      <c r="B3526" s="1">
        <v>19</v>
      </c>
      <c r="C3526" s="1">
        <v>1710000</v>
      </c>
      <c r="E3526" s="13">
        <v>6309.5766601599998</v>
      </c>
      <c r="F3526" s="13">
        <v>6309.5766601599998</v>
      </c>
      <c r="G3526" s="13">
        <v>0</v>
      </c>
      <c r="H3526" s="13">
        <v>6309.5766601599998</v>
      </c>
      <c r="I3526" s="13">
        <v>0</v>
      </c>
      <c r="J3526" s="1">
        <v>156</v>
      </c>
      <c r="K3526" s="1">
        <v>2020</v>
      </c>
      <c r="L3526" s="2">
        <v>43986</v>
      </c>
      <c r="N3526" t="e">
        <f>IF(VLOOKUP(A3526, NHDWaterbody_resolvable_inDWSA!$A$1:$B$165,2,FALSE)&gt;0,"Yes","No")</f>
        <v>#N/A</v>
      </c>
    </row>
    <row r="3527" spans="1:14" x14ac:dyDescent="0.25">
      <c r="A3527" s="1" t="s">
        <v>33</v>
      </c>
      <c r="B3527" s="1">
        <v>201</v>
      </c>
      <c r="C3527" s="1">
        <v>18090000</v>
      </c>
      <c r="E3527" s="13">
        <v>6309.5766601599998</v>
      </c>
      <c r="F3527" s="13">
        <v>6309.5766601599998</v>
      </c>
      <c r="G3527" s="13">
        <v>0</v>
      </c>
      <c r="H3527" s="13">
        <v>6309.5766601599998</v>
      </c>
      <c r="I3527" s="13">
        <v>0</v>
      </c>
      <c r="J3527" s="1">
        <v>156</v>
      </c>
      <c r="K3527" s="1">
        <v>2020</v>
      </c>
      <c r="L3527" s="2">
        <v>43986</v>
      </c>
      <c r="N3527" t="str">
        <f>IF(VLOOKUP(A3527, NHDWaterbody_resolvable_inDWSA!$A$1:$B$165,2,FALSE)&gt;0,"Yes","No")</f>
        <v>Yes</v>
      </c>
    </row>
    <row r="3528" spans="1:14" x14ac:dyDescent="0.25">
      <c r="A3528" s="1" t="s">
        <v>21</v>
      </c>
      <c r="B3528" s="1">
        <v>43</v>
      </c>
      <c r="C3528" s="1">
        <v>3870000</v>
      </c>
      <c r="E3528" s="13">
        <v>6309.5766601599998</v>
      </c>
      <c r="F3528" s="13">
        <v>1270574.375</v>
      </c>
      <c r="G3528" s="13">
        <v>1264264.79834</v>
      </c>
      <c r="H3528" s="13">
        <v>754855.11924300005</v>
      </c>
      <c r="I3528" s="13">
        <v>414868.61479800002</v>
      </c>
      <c r="J3528" s="1">
        <v>155</v>
      </c>
      <c r="K3528" s="1">
        <v>2020</v>
      </c>
      <c r="L3528" s="2">
        <v>43985</v>
      </c>
      <c r="N3528" t="e">
        <f>IF(VLOOKUP(A3528, NHDWaterbody_resolvable_inDWSA!$A$1:$B$165,2,FALSE)&gt;0,"Yes","No")</f>
        <v>#N/A</v>
      </c>
    </row>
    <row r="3529" spans="1:14" x14ac:dyDescent="0.25">
      <c r="A3529" s="1" t="s">
        <v>48</v>
      </c>
      <c r="B3529" s="1">
        <v>39</v>
      </c>
      <c r="C3529" s="1">
        <v>3510000</v>
      </c>
      <c r="E3529" s="13">
        <v>6309.5766601599998</v>
      </c>
      <c r="F3529" s="13">
        <v>1106624.125</v>
      </c>
      <c r="G3529" s="13">
        <v>1100314.54834</v>
      </c>
      <c r="H3529" s="13">
        <v>665001.14446900005</v>
      </c>
      <c r="I3529" s="13">
        <v>317647.41126899997</v>
      </c>
      <c r="J3529" s="1">
        <v>155</v>
      </c>
      <c r="K3529" s="1">
        <v>2020</v>
      </c>
      <c r="L3529" s="2">
        <v>43985</v>
      </c>
      <c r="N3529" t="str">
        <f>IF(VLOOKUP(A3529, NHDWaterbody_resolvable_inDWSA!$A$1:$B$165,2,FALSE)&gt;0,"Yes","No")</f>
        <v>Yes</v>
      </c>
    </row>
    <row r="3530" spans="1:14" x14ac:dyDescent="0.25">
      <c r="A3530" s="1" t="s">
        <v>17</v>
      </c>
      <c r="B3530" s="1">
        <v>617</v>
      </c>
      <c r="C3530" s="1">
        <v>55530000</v>
      </c>
      <c r="E3530" s="13">
        <v>6309.5766601599998</v>
      </c>
      <c r="F3530" s="13">
        <v>816582.6875</v>
      </c>
      <c r="G3530" s="13">
        <v>810273.11083999998</v>
      </c>
      <c r="H3530" s="13">
        <v>240355.465577</v>
      </c>
      <c r="I3530" s="13">
        <v>128231.591581</v>
      </c>
      <c r="J3530" s="1">
        <v>155</v>
      </c>
      <c r="K3530" s="1">
        <v>2020</v>
      </c>
      <c r="L3530" s="2">
        <v>43985</v>
      </c>
      <c r="N3530" t="e">
        <f>IF(VLOOKUP(A3530, NHDWaterbody_resolvable_inDWSA!$A$1:$B$165,2,FALSE)&gt;0,"Yes","No")</f>
        <v>#N/A</v>
      </c>
    </row>
    <row r="3531" spans="1:14" x14ac:dyDescent="0.25">
      <c r="A3531" s="1" t="s">
        <v>18</v>
      </c>
      <c r="B3531" s="1">
        <v>204</v>
      </c>
      <c r="C3531" s="1">
        <v>18360000</v>
      </c>
      <c r="E3531" s="13">
        <v>6309.5766601599998</v>
      </c>
      <c r="F3531" s="13">
        <v>772681.0625</v>
      </c>
      <c r="G3531" s="13">
        <v>766371.48583999998</v>
      </c>
      <c r="H3531" s="13">
        <v>229253.521018</v>
      </c>
      <c r="I3531" s="13">
        <v>188084.917437</v>
      </c>
      <c r="J3531" s="1">
        <v>155</v>
      </c>
      <c r="K3531" s="1">
        <v>2020</v>
      </c>
      <c r="L3531" s="2">
        <v>43985</v>
      </c>
      <c r="N3531" t="e">
        <f>IF(VLOOKUP(A3531, NHDWaterbody_resolvable_inDWSA!$A$1:$B$165,2,FALSE)&gt;0,"Yes","No")</f>
        <v>#N/A</v>
      </c>
    </row>
    <row r="3532" spans="1:14" x14ac:dyDescent="0.25">
      <c r="A3532" s="1" t="s">
        <v>14</v>
      </c>
      <c r="B3532" s="1">
        <v>113</v>
      </c>
      <c r="C3532" s="1">
        <v>10170000</v>
      </c>
      <c r="E3532" s="13">
        <v>6309.5766601599998</v>
      </c>
      <c r="F3532" s="13">
        <v>1923092.5</v>
      </c>
      <c r="G3532" s="13">
        <v>1916782.92334</v>
      </c>
      <c r="H3532" s="13">
        <v>58710.343209899998</v>
      </c>
      <c r="I3532" s="13">
        <v>253700.330782</v>
      </c>
      <c r="J3532" s="1">
        <v>155</v>
      </c>
      <c r="K3532" s="1">
        <v>2020</v>
      </c>
      <c r="L3532" s="2">
        <v>43985</v>
      </c>
      <c r="N3532" t="e">
        <f>IF(VLOOKUP(A3532, NHDWaterbody_resolvable_inDWSA!$A$1:$B$165,2,FALSE)&gt;0,"Yes","No")</f>
        <v>#N/A</v>
      </c>
    </row>
    <row r="3533" spans="1:14" x14ac:dyDescent="0.25">
      <c r="A3533" s="1" t="s">
        <v>47</v>
      </c>
      <c r="B3533" s="1">
        <v>46</v>
      </c>
      <c r="C3533" s="1">
        <v>4140000</v>
      </c>
      <c r="E3533" s="13">
        <v>6309.5766601599998</v>
      </c>
      <c r="F3533" s="13">
        <v>263026.84375</v>
      </c>
      <c r="G3533" s="13">
        <v>256717.26709000001</v>
      </c>
      <c r="H3533" s="13">
        <v>48002.911217699999</v>
      </c>
      <c r="I3533" s="13">
        <v>70366.465934299995</v>
      </c>
      <c r="J3533" s="1">
        <v>155</v>
      </c>
      <c r="K3533" s="1">
        <v>2020</v>
      </c>
      <c r="L3533" s="2">
        <v>43985</v>
      </c>
      <c r="N3533" t="e">
        <f>IF(VLOOKUP(A3533, NHDWaterbody_resolvable_inDWSA!$A$1:$B$165,2,FALSE)&gt;0,"Yes","No")</f>
        <v>#N/A</v>
      </c>
    </row>
    <row r="3534" spans="1:14" x14ac:dyDescent="0.25">
      <c r="A3534" s="1" t="s">
        <v>15</v>
      </c>
      <c r="B3534" s="1">
        <v>922</v>
      </c>
      <c r="C3534" s="1">
        <v>82980000</v>
      </c>
      <c r="E3534" s="13">
        <v>6309.5766601599998</v>
      </c>
      <c r="F3534" s="13">
        <v>570164.3125</v>
      </c>
      <c r="G3534" s="13">
        <v>563854.73583999998</v>
      </c>
      <c r="H3534" s="13">
        <v>19569.594899700001</v>
      </c>
      <c r="I3534" s="13">
        <v>65554.356754399996</v>
      </c>
      <c r="J3534" s="1">
        <v>155</v>
      </c>
      <c r="K3534" s="1">
        <v>2020</v>
      </c>
      <c r="L3534" s="2">
        <v>43985</v>
      </c>
      <c r="N3534" t="e">
        <f>IF(VLOOKUP(A3534, NHDWaterbody_resolvable_inDWSA!$A$1:$B$165,2,FALSE)&gt;0,"Yes","No")</f>
        <v>#N/A</v>
      </c>
    </row>
    <row r="3535" spans="1:14" x14ac:dyDescent="0.25">
      <c r="A3535" s="1" t="s">
        <v>26</v>
      </c>
      <c r="B3535" s="1">
        <v>93</v>
      </c>
      <c r="C3535" s="1">
        <v>8370000</v>
      </c>
      <c r="E3535" s="13">
        <v>6309.5766601599998</v>
      </c>
      <c r="F3535" s="13">
        <v>143218.828125</v>
      </c>
      <c r="G3535" s="13">
        <v>136909.25146500001</v>
      </c>
      <c r="H3535" s="13">
        <v>12547.811665200001</v>
      </c>
      <c r="I3535" s="13">
        <v>22596.2546803</v>
      </c>
      <c r="J3535" s="1">
        <v>155</v>
      </c>
      <c r="K3535" s="1">
        <v>2020</v>
      </c>
      <c r="L3535" s="2">
        <v>43985</v>
      </c>
      <c r="N3535" t="e">
        <f>IF(VLOOKUP(A3535, NHDWaterbody_resolvable_inDWSA!$A$1:$B$165,2,FALSE)&gt;0,"Yes","No")</f>
        <v>#N/A</v>
      </c>
    </row>
    <row r="3536" spans="1:14" x14ac:dyDescent="0.25">
      <c r="A3536" s="1" t="s">
        <v>20</v>
      </c>
      <c r="B3536" s="1">
        <v>2392</v>
      </c>
      <c r="C3536" s="1">
        <v>215280000</v>
      </c>
      <c r="E3536" s="13">
        <v>6309.5766601599998</v>
      </c>
      <c r="F3536" s="13">
        <v>554626</v>
      </c>
      <c r="G3536" s="13">
        <v>548316.42333999998</v>
      </c>
      <c r="H3536" s="13">
        <v>12466.667874799999</v>
      </c>
      <c r="I3536" s="13">
        <v>34863.773472499997</v>
      </c>
      <c r="J3536" s="1">
        <v>155</v>
      </c>
      <c r="K3536" s="1">
        <v>2020</v>
      </c>
      <c r="L3536" s="2">
        <v>43985</v>
      </c>
      <c r="N3536" s="12" t="e">
        <f>IF(VLOOKUP(A3536, NHDWaterbody_resolvable_inDWSA!$A$1:$B$165,2,FALSE)&gt;0,"Yes","No")</f>
        <v>#N/A</v>
      </c>
    </row>
    <row r="3537" spans="1:14" x14ac:dyDescent="0.25">
      <c r="A3537" s="1" t="s">
        <v>13</v>
      </c>
      <c r="B3537" s="1">
        <v>27</v>
      </c>
      <c r="C3537" s="1">
        <v>2430000</v>
      </c>
      <c r="E3537" s="13">
        <v>6309.5766601599998</v>
      </c>
      <c r="F3537" s="13">
        <v>6309.5766601599998</v>
      </c>
      <c r="G3537" s="13">
        <v>0</v>
      </c>
      <c r="H3537" s="13">
        <v>6309.5766601599998</v>
      </c>
      <c r="I3537" s="13">
        <v>0</v>
      </c>
      <c r="J3537" s="1">
        <v>155</v>
      </c>
      <c r="K3537" s="1">
        <v>2020</v>
      </c>
      <c r="L3537" s="2">
        <v>43985</v>
      </c>
      <c r="N3537" t="e">
        <f>IF(VLOOKUP(A3537, NHDWaterbody_resolvable_inDWSA!$A$1:$B$165,2,FALSE)&gt;0,"Yes","No")</f>
        <v>#N/A</v>
      </c>
    </row>
    <row r="3538" spans="1:14" x14ac:dyDescent="0.25">
      <c r="A3538" s="1" t="s">
        <v>55</v>
      </c>
      <c r="B3538" s="1">
        <v>16</v>
      </c>
      <c r="C3538" s="1">
        <v>1440000</v>
      </c>
      <c r="E3538" s="13">
        <v>6309.5766601599998</v>
      </c>
      <c r="F3538" s="13">
        <v>6309.5766601599998</v>
      </c>
      <c r="G3538" s="13">
        <v>0</v>
      </c>
      <c r="H3538" s="13">
        <v>6309.5766601599998</v>
      </c>
      <c r="I3538" s="13">
        <v>0</v>
      </c>
      <c r="J3538" s="1">
        <v>155</v>
      </c>
      <c r="K3538" s="1">
        <v>2020</v>
      </c>
      <c r="L3538" s="2">
        <v>43985</v>
      </c>
      <c r="N3538" t="e">
        <f>IF(VLOOKUP(A3538, NHDWaterbody_resolvable_inDWSA!$A$1:$B$165,2,FALSE)&gt;0,"Yes","No")</f>
        <v>#N/A</v>
      </c>
    </row>
    <row r="3539" spans="1:14" x14ac:dyDescent="0.25">
      <c r="A3539" s="1" t="s">
        <v>30</v>
      </c>
      <c r="B3539" s="1">
        <v>442</v>
      </c>
      <c r="C3539" s="1">
        <v>39780000</v>
      </c>
      <c r="E3539" s="13">
        <v>6309.5766601599998</v>
      </c>
      <c r="F3539" s="13">
        <v>6309.5766601599998</v>
      </c>
      <c r="G3539" s="13">
        <v>0</v>
      </c>
      <c r="H3539" s="13">
        <v>6309.5766601599998</v>
      </c>
      <c r="I3539" s="13">
        <v>0</v>
      </c>
      <c r="J3539" s="1">
        <v>155</v>
      </c>
      <c r="K3539" s="1">
        <v>2020</v>
      </c>
      <c r="L3539" s="2">
        <v>43985</v>
      </c>
      <c r="N3539" t="e">
        <f>IF(VLOOKUP(A3539, NHDWaterbody_resolvable_inDWSA!$A$1:$B$165,2,FALSE)&gt;0,"Yes","No")</f>
        <v>#N/A</v>
      </c>
    </row>
    <row r="3540" spans="1:14" x14ac:dyDescent="0.25">
      <c r="A3540" s="1" t="s">
        <v>28</v>
      </c>
      <c r="B3540" s="1">
        <v>123</v>
      </c>
      <c r="C3540" s="1">
        <v>11070000</v>
      </c>
      <c r="E3540" s="13">
        <v>6309.5766601599998</v>
      </c>
      <c r="F3540" s="13">
        <v>6309.5766601599998</v>
      </c>
      <c r="G3540" s="13">
        <v>0</v>
      </c>
      <c r="H3540" s="13">
        <v>6309.5766601599998</v>
      </c>
      <c r="I3540" s="13">
        <v>0</v>
      </c>
      <c r="J3540" s="1">
        <v>155</v>
      </c>
      <c r="K3540" s="1">
        <v>2020</v>
      </c>
      <c r="L3540" s="2">
        <v>43985</v>
      </c>
      <c r="N3540" t="str">
        <f>IF(VLOOKUP(A3540, NHDWaterbody_resolvable_inDWSA!$A$1:$B$165,2,FALSE)&gt;0,"Yes","No")</f>
        <v>Yes</v>
      </c>
    </row>
    <row r="3541" spans="1:14" x14ac:dyDescent="0.25">
      <c r="A3541" s="1" t="s">
        <v>23</v>
      </c>
      <c r="B3541" s="1">
        <v>18</v>
      </c>
      <c r="C3541" s="1">
        <v>1620000</v>
      </c>
      <c r="E3541" s="13">
        <v>6309.5766601599998</v>
      </c>
      <c r="F3541" s="13">
        <v>6309.5766601599998</v>
      </c>
      <c r="G3541" s="13">
        <v>0</v>
      </c>
      <c r="H3541" s="13">
        <v>6309.5766601599998</v>
      </c>
      <c r="I3541" s="13">
        <v>0</v>
      </c>
      <c r="J3541" s="1">
        <v>155</v>
      </c>
      <c r="K3541" s="1">
        <v>2020</v>
      </c>
      <c r="L3541" s="2">
        <v>43985</v>
      </c>
      <c r="N3541" t="e">
        <f>IF(VLOOKUP(A3541, NHDWaterbody_resolvable_inDWSA!$A$1:$B$165,2,FALSE)&gt;0,"Yes","No")</f>
        <v>#N/A</v>
      </c>
    </row>
    <row r="3542" spans="1:14" x14ac:dyDescent="0.25">
      <c r="A3542" s="1" t="s">
        <v>53</v>
      </c>
      <c r="B3542" s="1">
        <v>27</v>
      </c>
      <c r="C3542" s="1">
        <v>2430000</v>
      </c>
      <c r="E3542" s="13">
        <v>6309.5766601599998</v>
      </c>
      <c r="F3542" s="13">
        <v>6309.5766601599998</v>
      </c>
      <c r="G3542" s="13">
        <v>0</v>
      </c>
      <c r="H3542" s="13">
        <v>6309.5766601599998</v>
      </c>
      <c r="I3542" s="13">
        <v>0</v>
      </c>
      <c r="J3542" s="1">
        <v>155</v>
      </c>
      <c r="K3542" s="1">
        <v>2020</v>
      </c>
      <c r="L3542" s="2">
        <v>43985</v>
      </c>
      <c r="N3542" s="17" t="str">
        <f>IF(VLOOKUP(A3542, NHDWaterbody_resolvable_inDWSA!$A$1:$B$165,2,FALSE)&gt;0,"Yes","No")</f>
        <v>Yes</v>
      </c>
    </row>
    <row r="3543" spans="1:14" x14ac:dyDescent="0.25">
      <c r="A3543" s="1" t="s">
        <v>27</v>
      </c>
      <c r="B3543" s="1">
        <v>17</v>
      </c>
      <c r="C3543" s="1">
        <v>1530000</v>
      </c>
      <c r="E3543" s="13">
        <v>6309.5766601599998</v>
      </c>
      <c r="F3543" s="13">
        <v>6309.5766601599998</v>
      </c>
      <c r="G3543" s="13">
        <v>0</v>
      </c>
      <c r="H3543" s="13">
        <v>6309.5766601599998</v>
      </c>
      <c r="I3543" s="13">
        <v>0</v>
      </c>
      <c r="J3543" s="1">
        <v>155</v>
      </c>
      <c r="K3543" s="1">
        <v>2020</v>
      </c>
      <c r="L3543" s="2">
        <v>43985</v>
      </c>
      <c r="N3543" t="e">
        <f>IF(VLOOKUP(A3543, NHDWaterbody_resolvable_inDWSA!$A$1:$B$165,2,FALSE)&gt;0,"Yes","No")</f>
        <v>#N/A</v>
      </c>
    </row>
    <row r="3544" spans="1:14" x14ac:dyDescent="0.25">
      <c r="A3544" s="1" t="s">
        <v>25</v>
      </c>
      <c r="B3544" s="1">
        <v>31</v>
      </c>
      <c r="C3544" s="1">
        <v>2790000</v>
      </c>
      <c r="E3544" s="13">
        <v>6309.5766601599998</v>
      </c>
      <c r="F3544" s="13">
        <v>6309.5766601599998</v>
      </c>
      <c r="G3544" s="13">
        <v>0</v>
      </c>
      <c r="H3544" s="13">
        <v>6309.5766601599998</v>
      </c>
      <c r="I3544" s="13">
        <v>0</v>
      </c>
      <c r="J3544" s="1">
        <v>155</v>
      </c>
      <c r="K3544" s="1">
        <v>2020</v>
      </c>
      <c r="L3544" s="2">
        <v>43985</v>
      </c>
      <c r="N3544" t="e">
        <f>IF(VLOOKUP(A3544, NHDWaterbody_resolvable_inDWSA!$A$1:$B$165,2,FALSE)&gt;0,"Yes","No")</f>
        <v>#N/A</v>
      </c>
    </row>
    <row r="3545" spans="1:14" x14ac:dyDescent="0.25">
      <c r="A3545" s="1" t="s">
        <v>44</v>
      </c>
      <c r="B3545" s="1">
        <v>90</v>
      </c>
      <c r="C3545" s="1">
        <v>8100000</v>
      </c>
      <c r="E3545" s="13">
        <v>6309.5766601599998</v>
      </c>
      <c r="F3545" s="13">
        <v>6309.5766601599998</v>
      </c>
      <c r="G3545" s="13">
        <v>0</v>
      </c>
      <c r="H3545" s="13">
        <v>6309.5766601599998</v>
      </c>
      <c r="I3545" s="13">
        <v>0</v>
      </c>
      <c r="J3545" s="1">
        <v>155</v>
      </c>
      <c r="K3545" s="1">
        <v>2020</v>
      </c>
      <c r="L3545" s="2">
        <v>43985</v>
      </c>
      <c r="N3545" t="str">
        <f>IF(VLOOKUP(A3545, NHDWaterbody_resolvable_inDWSA!$A$1:$B$165,2,FALSE)&gt;0,"Yes","No")</f>
        <v>Yes</v>
      </c>
    </row>
    <row r="3546" spans="1:14" x14ac:dyDescent="0.25">
      <c r="A3546" s="1" t="s">
        <v>37</v>
      </c>
      <c r="B3546" s="1">
        <v>3</v>
      </c>
      <c r="C3546" s="1">
        <v>270000</v>
      </c>
      <c r="E3546" s="13">
        <v>6309.5766601599998</v>
      </c>
      <c r="F3546" s="13">
        <v>6309.5766601599998</v>
      </c>
      <c r="G3546" s="13">
        <v>0</v>
      </c>
      <c r="H3546" s="13">
        <v>6309.5766601599998</v>
      </c>
      <c r="I3546" s="13">
        <v>0</v>
      </c>
      <c r="J3546" s="1">
        <v>155</v>
      </c>
      <c r="K3546" s="1">
        <v>2020</v>
      </c>
      <c r="L3546" s="2">
        <v>43985</v>
      </c>
      <c r="N3546" t="e">
        <f>IF(VLOOKUP(A3546, NHDWaterbody_resolvable_inDWSA!$A$1:$B$165,2,FALSE)&gt;0,"Yes","No")</f>
        <v>#N/A</v>
      </c>
    </row>
    <row r="3547" spans="1:14" x14ac:dyDescent="0.25">
      <c r="A3547" s="1" t="s">
        <v>46</v>
      </c>
      <c r="B3547" s="1">
        <v>12</v>
      </c>
      <c r="C3547" s="1">
        <v>1080000</v>
      </c>
      <c r="E3547" s="13">
        <v>6309.5766601599998</v>
      </c>
      <c r="F3547" s="13">
        <v>6309.5766601599998</v>
      </c>
      <c r="G3547" s="13">
        <v>0</v>
      </c>
      <c r="H3547" s="13">
        <v>6309.5766601599998</v>
      </c>
      <c r="I3547" s="13">
        <v>0</v>
      </c>
      <c r="J3547" s="1">
        <v>155</v>
      </c>
      <c r="K3547" s="1">
        <v>2020</v>
      </c>
      <c r="L3547" s="2">
        <v>43985</v>
      </c>
      <c r="N3547" t="e">
        <f>IF(VLOOKUP(A3547, NHDWaterbody_resolvable_inDWSA!$A$1:$B$165,2,FALSE)&gt;0,"Yes","No")</f>
        <v>#N/A</v>
      </c>
    </row>
    <row r="3548" spans="1:14" x14ac:dyDescent="0.25">
      <c r="A3548" s="1" t="s">
        <v>21</v>
      </c>
      <c r="B3548" s="1">
        <v>247</v>
      </c>
      <c r="C3548" s="1">
        <v>22230000</v>
      </c>
      <c r="E3548" s="13">
        <v>6309.5766601599998</v>
      </c>
      <c r="F3548" s="13">
        <v>937562.25</v>
      </c>
      <c r="G3548" s="13">
        <v>931252.67333999998</v>
      </c>
      <c r="H3548" s="13">
        <v>371087.76982599997</v>
      </c>
      <c r="I3548" s="13">
        <v>187783.266271</v>
      </c>
      <c r="J3548" s="1">
        <v>152</v>
      </c>
      <c r="K3548" s="1">
        <v>2020</v>
      </c>
      <c r="L3548" s="2">
        <v>43982</v>
      </c>
      <c r="N3548" t="e">
        <f>IF(VLOOKUP(A3548, NHDWaterbody_resolvable_inDWSA!$A$1:$B$165,2,FALSE)&gt;0,"Yes","No")</f>
        <v>#N/A</v>
      </c>
    </row>
    <row r="3549" spans="1:14" x14ac:dyDescent="0.25">
      <c r="A3549" s="1" t="s">
        <v>13</v>
      </c>
      <c r="B3549" s="1">
        <v>19</v>
      </c>
      <c r="C3549" s="1">
        <v>1710000</v>
      </c>
      <c r="E3549" s="13">
        <v>6309.5766601599998</v>
      </c>
      <c r="F3549" s="13">
        <v>1458815.25</v>
      </c>
      <c r="G3549" s="13">
        <v>1452505.67334</v>
      </c>
      <c r="H3549" s="13">
        <v>295264.00801799999</v>
      </c>
      <c r="I3549" s="13">
        <v>451254.726157</v>
      </c>
      <c r="J3549" s="1">
        <v>152</v>
      </c>
      <c r="K3549" s="1">
        <v>2020</v>
      </c>
      <c r="L3549" s="2">
        <v>43982</v>
      </c>
      <c r="N3549" t="e">
        <f>IF(VLOOKUP(A3549, NHDWaterbody_resolvable_inDWSA!$A$1:$B$165,2,FALSE)&gt;0,"Yes","No")</f>
        <v>#N/A</v>
      </c>
    </row>
    <row r="3550" spans="1:14" x14ac:dyDescent="0.25">
      <c r="A3550" s="1" t="s">
        <v>14</v>
      </c>
      <c r="B3550" s="1">
        <v>118</v>
      </c>
      <c r="C3550" s="1">
        <v>10620000</v>
      </c>
      <c r="E3550" s="13">
        <v>6309.5766601599998</v>
      </c>
      <c r="F3550" s="13">
        <v>1923092.5</v>
      </c>
      <c r="G3550" s="13">
        <v>1916782.92334</v>
      </c>
      <c r="H3550" s="13">
        <v>208722.61705100001</v>
      </c>
      <c r="I3550" s="13">
        <v>430756.51541599998</v>
      </c>
      <c r="J3550" s="1">
        <v>152</v>
      </c>
      <c r="K3550" s="1">
        <v>2020</v>
      </c>
      <c r="L3550" s="2">
        <v>43982</v>
      </c>
      <c r="N3550" t="e">
        <f>IF(VLOOKUP(A3550, NHDWaterbody_resolvable_inDWSA!$A$1:$B$165,2,FALSE)&gt;0,"Yes","No")</f>
        <v>#N/A</v>
      </c>
    </row>
    <row r="3551" spans="1:14" x14ac:dyDescent="0.25">
      <c r="A3551" s="1" t="s">
        <v>26</v>
      </c>
      <c r="B3551" s="1">
        <v>5</v>
      </c>
      <c r="C3551" s="1">
        <v>450000</v>
      </c>
      <c r="E3551" s="13">
        <v>6309.5766601599998</v>
      </c>
      <c r="F3551" s="13">
        <v>173780.1875</v>
      </c>
      <c r="G3551" s="13">
        <v>167470.61084000001</v>
      </c>
      <c r="H3551" s="13">
        <v>104661.058301</v>
      </c>
      <c r="I3551" s="13">
        <v>65116.279231499997</v>
      </c>
      <c r="J3551" s="1">
        <v>152</v>
      </c>
      <c r="K3551" s="1">
        <v>2020</v>
      </c>
      <c r="L3551" s="2">
        <v>43982</v>
      </c>
      <c r="N3551" t="e">
        <f>IF(VLOOKUP(A3551, NHDWaterbody_resolvable_inDWSA!$A$1:$B$165,2,FALSE)&gt;0,"Yes","No")</f>
        <v>#N/A</v>
      </c>
    </row>
    <row r="3552" spans="1:14" x14ac:dyDescent="0.25">
      <c r="A3552" s="1" t="s">
        <v>27</v>
      </c>
      <c r="B3552" s="1">
        <v>64</v>
      </c>
      <c r="C3552" s="1">
        <v>5760000</v>
      </c>
      <c r="E3552" s="13">
        <v>6309.5766601599998</v>
      </c>
      <c r="F3552" s="13">
        <v>124738.414063</v>
      </c>
      <c r="G3552" s="13">
        <v>118428.837402</v>
      </c>
      <c r="H3552" s="13">
        <v>29685.2387466</v>
      </c>
      <c r="I3552" s="13">
        <v>33295.337882500004</v>
      </c>
      <c r="J3552" s="1">
        <v>152</v>
      </c>
      <c r="K3552" s="1">
        <v>2020</v>
      </c>
      <c r="L3552" s="2">
        <v>43982</v>
      </c>
      <c r="N3552" t="e">
        <f>IF(VLOOKUP(A3552, NHDWaterbody_resolvable_inDWSA!$A$1:$B$165,2,FALSE)&gt;0,"Yes","No")</f>
        <v>#N/A</v>
      </c>
    </row>
    <row r="3553" spans="1:14" x14ac:dyDescent="0.25">
      <c r="A3553" s="1" t="s">
        <v>15</v>
      </c>
      <c r="B3553" s="1">
        <v>75</v>
      </c>
      <c r="C3553" s="1">
        <v>6750000</v>
      </c>
      <c r="E3553" s="13">
        <v>6309.5766601599998</v>
      </c>
      <c r="F3553" s="13">
        <v>356451.15625</v>
      </c>
      <c r="G3553" s="13">
        <v>350141.57958999998</v>
      </c>
      <c r="H3553" s="13">
        <v>26800.127740899999</v>
      </c>
      <c r="I3553" s="13">
        <v>63070.273789799998</v>
      </c>
      <c r="J3553" s="1">
        <v>152</v>
      </c>
      <c r="K3553" s="1">
        <v>2020</v>
      </c>
      <c r="L3553" s="2">
        <v>43982</v>
      </c>
      <c r="N3553" t="e">
        <f>IF(VLOOKUP(A3553, NHDWaterbody_resolvable_inDWSA!$A$1:$B$165,2,FALSE)&gt;0,"Yes","No")</f>
        <v>#N/A</v>
      </c>
    </row>
    <row r="3554" spans="1:14" x14ac:dyDescent="0.25">
      <c r="A3554" s="1" t="s">
        <v>36</v>
      </c>
      <c r="B3554" s="1">
        <v>220</v>
      </c>
      <c r="C3554" s="1">
        <v>19800000</v>
      </c>
      <c r="E3554" s="13">
        <v>6309.5766601599998</v>
      </c>
      <c r="F3554" s="13">
        <v>270395.9375</v>
      </c>
      <c r="G3554" s="13">
        <v>264086.36083999998</v>
      </c>
      <c r="H3554" s="13">
        <v>15453.1635498</v>
      </c>
      <c r="I3554" s="13">
        <v>37110.678987899999</v>
      </c>
      <c r="J3554" s="1">
        <v>152</v>
      </c>
      <c r="K3554" s="1">
        <v>2020</v>
      </c>
      <c r="L3554" s="2">
        <v>43982</v>
      </c>
      <c r="N3554" t="e">
        <f>IF(VLOOKUP(A3554, NHDWaterbody_resolvable_inDWSA!$A$1:$B$165,2,FALSE)&gt;0,"Yes","No")</f>
        <v>#N/A</v>
      </c>
    </row>
    <row r="3555" spans="1:14" x14ac:dyDescent="0.25">
      <c r="A3555" s="1" t="s">
        <v>22</v>
      </c>
      <c r="B3555" s="1">
        <v>39</v>
      </c>
      <c r="C3555" s="1">
        <v>3510000</v>
      </c>
      <c r="E3555" s="13">
        <v>6309.5766601599998</v>
      </c>
      <c r="F3555" s="13">
        <v>94623.78125</v>
      </c>
      <c r="G3555" s="13">
        <v>88314.204589800007</v>
      </c>
      <c r="H3555" s="13">
        <v>15002.4583709</v>
      </c>
      <c r="I3555" s="13">
        <v>23790.855706300001</v>
      </c>
      <c r="J3555" s="1">
        <v>152</v>
      </c>
      <c r="K3555" s="1">
        <v>2020</v>
      </c>
      <c r="L3555" s="2">
        <v>43982</v>
      </c>
      <c r="N3555" t="e">
        <f>IF(VLOOKUP(A3555, NHDWaterbody_resolvable_inDWSA!$A$1:$B$165,2,FALSE)&gt;0,"Yes","No")</f>
        <v>#N/A</v>
      </c>
    </row>
    <row r="3556" spans="1:14" x14ac:dyDescent="0.25">
      <c r="A3556" s="1" t="s">
        <v>23</v>
      </c>
      <c r="B3556" s="1">
        <v>29</v>
      </c>
      <c r="C3556" s="1">
        <v>2610000</v>
      </c>
      <c r="E3556" s="13">
        <v>6309.5766601599998</v>
      </c>
      <c r="F3556" s="13">
        <v>31332.8789063</v>
      </c>
      <c r="G3556" s="13">
        <v>25023.3022461</v>
      </c>
      <c r="H3556" s="13">
        <v>8531.5922346400002</v>
      </c>
      <c r="I3556" s="13">
        <v>6737.1162671599996</v>
      </c>
      <c r="J3556" s="1">
        <v>152</v>
      </c>
      <c r="K3556" s="1">
        <v>2020</v>
      </c>
      <c r="L3556" s="2">
        <v>43982</v>
      </c>
      <c r="N3556" t="e">
        <f>IF(VLOOKUP(A3556, NHDWaterbody_resolvable_inDWSA!$A$1:$B$165,2,FALSE)&gt;0,"Yes","No")</f>
        <v>#N/A</v>
      </c>
    </row>
    <row r="3557" spans="1:14" x14ac:dyDescent="0.25">
      <c r="A3557" s="1" t="s">
        <v>20</v>
      </c>
      <c r="B3557" s="1">
        <v>1523</v>
      </c>
      <c r="C3557" s="1">
        <v>137070000</v>
      </c>
      <c r="E3557" s="13">
        <v>6309.5766601599998</v>
      </c>
      <c r="F3557" s="13">
        <v>205116.34375</v>
      </c>
      <c r="G3557" s="13">
        <v>198806.76709000001</v>
      </c>
      <c r="H3557" s="13">
        <v>8369.6982011500004</v>
      </c>
      <c r="I3557" s="13">
        <v>14173.2095064</v>
      </c>
      <c r="J3557" s="1">
        <v>152</v>
      </c>
      <c r="K3557" s="1">
        <v>2020</v>
      </c>
      <c r="L3557" s="2">
        <v>43982</v>
      </c>
      <c r="N3557" s="12" t="e">
        <f>IF(VLOOKUP(A3557, NHDWaterbody_resolvable_inDWSA!$A$1:$B$165,2,FALSE)&gt;0,"Yes","No")</f>
        <v>#N/A</v>
      </c>
    </row>
    <row r="3558" spans="1:14" x14ac:dyDescent="0.25">
      <c r="A3558" s="1" t="s">
        <v>55</v>
      </c>
      <c r="B3558" s="1">
        <v>4</v>
      </c>
      <c r="C3558" s="1">
        <v>360000</v>
      </c>
      <c r="E3558" s="13">
        <v>6309.5766601599998</v>
      </c>
      <c r="F3558" s="13">
        <v>6309.5766601599998</v>
      </c>
      <c r="G3558" s="13">
        <v>0</v>
      </c>
      <c r="H3558" s="13">
        <v>6309.5766601599998</v>
      </c>
      <c r="I3558" s="13">
        <v>0</v>
      </c>
      <c r="J3558" s="1">
        <v>152</v>
      </c>
      <c r="K3558" s="1">
        <v>2020</v>
      </c>
      <c r="L3558" s="2">
        <v>43982</v>
      </c>
      <c r="N3558" t="e">
        <f>IF(VLOOKUP(A3558, NHDWaterbody_resolvable_inDWSA!$A$1:$B$165,2,FALSE)&gt;0,"Yes","No")</f>
        <v>#N/A</v>
      </c>
    </row>
    <row r="3559" spans="1:14" x14ac:dyDescent="0.25">
      <c r="A3559" s="1" t="s">
        <v>34</v>
      </c>
      <c r="B3559" s="1">
        <v>32</v>
      </c>
      <c r="C3559" s="1">
        <v>2880000</v>
      </c>
      <c r="E3559" s="13">
        <v>6309.5766601599998</v>
      </c>
      <c r="F3559" s="13">
        <v>6309.5766601599998</v>
      </c>
      <c r="G3559" s="13">
        <v>0</v>
      </c>
      <c r="H3559" s="13">
        <v>6309.5766601599998</v>
      </c>
      <c r="I3559" s="13">
        <v>0</v>
      </c>
      <c r="J3559" s="1">
        <v>152</v>
      </c>
      <c r="K3559" s="1">
        <v>2020</v>
      </c>
      <c r="L3559" s="2">
        <v>43982</v>
      </c>
      <c r="N3559" t="str">
        <f>IF(VLOOKUP(A3559, NHDWaterbody_resolvable_inDWSA!$A$1:$B$165,2,FALSE)&gt;0,"Yes","No")</f>
        <v>Yes</v>
      </c>
    </row>
    <row r="3560" spans="1:14" x14ac:dyDescent="0.25">
      <c r="A3560" s="1" t="s">
        <v>38</v>
      </c>
      <c r="B3560" s="1">
        <v>142</v>
      </c>
      <c r="C3560" s="1">
        <v>12780000</v>
      </c>
      <c r="E3560" s="13">
        <v>6309.5766601599998</v>
      </c>
      <c r="F3560" s="13">
        <v>6309.5766601599998</v>
      </c>
      <c r="G3560" s="13">
        <v>0</v>
      </c>
      <c r="H3560" s="13">
        <v>6309.5766601599998</v>
      </c>
      <c r="I3560" s="13">
        <v>0</v>
      </c>
      <c r="J3560" s="1">
        <v>152</v>
      </c>
      <c r="K3560" s="1">
        <v>2020</v>
      </c>
      <c r="L3560" s="2">
        <v>43982</v>
      </c>
      <c r="N3560" t="e">
        <f>IF(VLOOKUP(A3560, NHDWaterbody_resolvable_inDWSA!$A$1:$B$165,2,FALSE)&gt;0,"Yes","No")</f>
        <v>#N/A</v>
      </c>
    </row>
    <row r="3561" spans="1:14" x14ac:dyDescent="0.25">
      <c r="A3561" s="1" t="s">
        <v>30</v>
      </c>
      <c r="B3561" s="1">
        <v>25</v>
      </c>
      <c r="C3561" s="1">
        <v>2250000</v>
      </c>
      <c r="E3561" s="13">
        <v>6309.5766601599998</v>
      </c>
      <c r="F3561" s="13">
        <v>6309.5766601599998</v>
      </c>
      <c r="G3561" s="13">
        <v>0</v>
      </c>
      <c r="H3561" s="13">
        <v>6309.5766601599998</v>
      </c>
      <c r="I3561" s="13">
        <v>0</v>
      </c>
      <c r="J3561" s="1">
        <v>152</v>
      </c>
      <c r="K3561" s="1">
        <v>2020</v>
      </c>
      <c r="L3561" s="2">
        <v>43982</v>
      </c>
      <c r="N3561" t="e">
        <f>IF(VLOOKUP(A3561, NHDWaterbody_resolvable_inDWSA!$A$1:$B$165,2,FALSE)&gt;0,"Yes","No")</f>
        <v>#N/A</v>
      </c>
    </row>
    <row r="3562" spans="1:14" x14ac:dyDescent="0.25">
      <c r="A3562" s="1" t="s">
        <v>35</v>
      </c>
      <c r="B3562" s="1">
        <v>136</v>
      </c>
      <c r="C3562" s="1">
        <v>12240000</v>
      </c>
      <c r="E3562" s="13">
        <v>6309.5766601599998</v>
      </c>
      <c r="F3562" s="13">
        <v>6309.5766601599998</v>
      </c>
      <c r="G3562" s="13">
        <v>0</v>
      </c>
      <c r="H3562" s="13">
        <v>6309.5766601599998</v>
      </c>
      <c r="I3562" s="13">
        <v>0</v>
      </c>
      <c r="J3562" s="1">
        <v>152</v>
      </c>
      <c r="K3562" s="1">
        <v>2020</v>
      </c>
      <c r="L3562" s="2">
        <v>43982</v>
      </c>
      <c r="N3562" t="e">
        <f>IF(VLOOKUP(A3562, NHDWaterbody_resolvable_inDWSA!$A$1:$B$165,2,FALSE)&gt;0,"Yes","No")</f>
        <v>#N/A</v>
      </c>
    </row>
    <row r="3563" spans="1:14" x14ac:dyDescent="0.25">
      <c r="A3563" s="1" t="s">
        <v>28</v>
      </c>
      <c r="B3563" s="1">
        <v>82</v>
      </c>
      <c r="C3563" s="1">
        <v>7380000</v>
      </c>
      <c r="E3563" s="13">
        <v>6309.5766601599998</v>
      </c>
      <c r="F3563" s="13">
        <v>6309.5766601599998</v>
      </c>
      <c r="G3563" s="13">
        <v>0</v>
      </c>
      <c r="H3563" s="13">
        <v>6309.5766601599998</v>
      </c>
      <c r="I3563" s="13">
        <v>0</v>
      </c>
      <c r="J3563" s="1">
        <v>152</v>
      </c>
      <c r="K3563" s="1">
        <v>2020</v>
      </c>
      <c r="L3563" s="2">
        <v>43982</v>
      </c>
      <c r="N3563" t="str">
        <f>IF(VLOOKUP(A3563, NHDWaterbody_resolvable_inDWSA!$A$1:$B$165,2,FALSE)&gt;0,"Yes","No")</f>
        <v>Yes</v>
      </c>
    </row>
    <row r="3564" spans="1:14" x14ac:dyDescent="0.25">
      <c r="A3564" s="1" t="s">
        <v>39</v>
      </c>
      <c r="B3564" s="1">
        <v>35</v>
      </c>
      <c r="C3564" s="1">
        <v>3150000</v>
      </c>
      <c r="E3564" s="13">
        <v>6309.5766601599998</v>
      </c>
      <c r="F3564" s="13">
        <v>6309.5766601599998</v>
      </c>
      <c r="G3564" s="13">
        <v>0</v>
      </c>
      <c r="H3564" s="13">
        <v>6309.5766601599998</v>
      </c>
      <c r="I3564" s="13">
        <v>0</v>
      </c>
      <c r="J3564" s="1">
        <v>152</v>
      </c>
      <c r="K3564" s="1">
        <v>2020</v>
      </c>
      <c r="L3564" s="2">
        <v>43982</v>
      </c>
      <c r="N3564" t="e">
        <f>IF(VLOOKUP(A3564, NHDWaterbody_resolvable_inDWSA!$A$1:$B$165,2,FALSE)&gt;0,"Yes","No")</f>
        <v>#N/A</v>
      </c>
    </row>
    <row r="3565" spans="1:14" x14ac:dyDescent="0.25">
      <c r="A3565" s="1" t="s">
        <v>42</v>
      </c>
      <c r="B3565" s="1">
        <v>25</v>
      </c>
      <c r="C3565" s="1">
        <v>2250000</v>
      </c>
      <c r="E3565" s="13">
        <v>6309.5766601599998</v>
      </c>
      <c r="F3565" s="13">
        <v>6309.5766601599998</v>
      </c>
      <c r="G3565" s="13">
        <v>0</v>
      </c>
      <c r="H3565" s="13">
        <v>6309.5766601599998</v>
      </c>
      <c r="I3565" s="13">
        <v>0</v>
      </c>
      <c r="J3565" s="1">
        <v>152</v>
      </c>
      <c r="K3565" s="1">
        <v>2020</v>
      </c>
      <c r="L3565" s="2">
        <v>43982</v>
      </c>
      <c r="N3565" t="str">
        <f>IF(VLOOKUP(A3565, NHDWaterbody_resolvable_inDWSA!$A$1:$B$165,2,FALSE)&gt;0,"Yes","No")</f>
        <v>Yes</v>
      </c>
    </row>
    <row r="3566" spans="1:14" x14ac:dyDescent="0.25">
      <c r="A3566" s="1" t="s">
        <v>31</v>
      </c>
      <c r="B3566" s="1">
        <v>45</v>
      </c>
      <c r="C3566" s="1">
        <v>4050000</v>
      </c>
      <c r="E3566" s="13">
        <v>6309.5766601599998</v>
      </c>
      <c r="F3566" s="13">
        <v>6309.5766601599998</v>
      </c>
      <c r="G3566" s="13">
        <v>0</v>
      </c>
      <c r="H3566" s="13">
        <v>6309.5766601599998</v>
      </c>
      <c r="I3566" s="13">
        <v>0</v>
      </c>
      <c r="J3566" s="1">
        <v>152</v>
      </c>
      <c r="K3566" s="1">
        <v>2020</v>
      </c>
      <c r="L3566" s="2">
        <v>43982</v>
      </c>
      <c r="N3566" t="e">
        <f>IF(VLOOKUP(A3566, NHDWaterbody_resolvable_inDWSA!$A$1:$B$165,2,FALSE)&gt;0,"Yes","No")</f>
        <v>#N/A</v>
      </c>
    </row>
    <row r="3567" spans="1:14" x14ac:dyDescent="0.25">
      <c r="A3567" s="1" t="s">
        <v>25</v>
      </c>
      <c r="B3567" s="1">
        <v>8</v>
      </c>
      <c r="C3567" s="1">
        <v>720000</v>
      </c>
      <c r="E3567" s="13">
        <v>6309.5766601599998</v>
      </c>
      <c r="F3567" s="13">
        <v>6309.5766601599998</v>
      </c>
      <c r="G3567" s="13">
        <v>0</v>
      </c>
      <c r="H3567" s="13">
        <v>6309.5766601599998</v>
      </c>
      <c r="I3567" s="13">
        <v>0</v>
      </c>
      <c r="J3567" s="1">
        <v>152</v>
      </c>
      <c r="K3567" s="1">
        <v>2020</v>
      </c>
      <c r="L3567" s="2">
        <v>43982</v>
      </c>
      <c r="N3567" t="e">
        <f>IF(VLOOKUP(A3567, NHDWaterbody_resolvable_inDWSA!$A$1:$B$165,2,FALSE)&gt;0,"Yes","No")</f>
        <v>#N/A</v>
      </c>
    </row>
    <row r="3568" spans="1:14" x14ac:dyDescent="0.25">
      <c r="A3568" s="1" t="s">
        <v>37</v>
      </c>
      <c r="B3568" s="1">
        <v>117</v>
      </c>
      <c r="C3568" s="1">
        <v>10530000</v>
      </c>
      <c r="E3568" s="13">
        <v>6309.5766601599998</v>
      </c>
      <c r="F3568" s="13">
        <v>6309.5766601599998</v>
      </c>
      <c r="G3568" s="13">
        <v>0</v>
      </c>
      <c r="H3568" s="13">
        <v>6309.5766601599998</v>
      </c>
      <c r="I3568" s="13">
        <v>0</v>
      </c>
      <c r="J3568" s="1">
        <v>152</v>
      </c>
      <c r="K3568" s="1">
        <v>2020</v>
      </c>
      <c r="L3568" s="2">
        <v>43982</v>
      </c>
      <c r="N3568" t="e">
        <f>IF(VLOOKUP(A3568, NHDWaterbody_resolvable_inDWSA!$A$1:$B$165,2,FALSE)&gt;0,"Yes","No")</f>
        <v>#N/A</v>
      </c>
    </row>
    <row r="3569" spans="1:14" x14ac:dyDescent="0.25">
      <c r="A3569" s="1" t="s">
        <v>52</v>
      </c>
      <c r="B3569" s="1">
        <v>52</v>
      </c>
      <c r="C3569" s="1">
        <v>4680000</v>
      </c>
      <c r="E3569" s="13">
        <v>6309.5766601599998</v>
      </c>
      <c r="F3569" s="13">
        <v>6309.5766601599998</v>
      </c>
      <c r="G3569" s="13">
        <v>0</v>
      </c>
      <c r="H3569" s="13">
        <v>6309.5766601599998</v>
      </c>
      <c r="I3569" s="13">
        <v>0</v>
      </c>
      <c r="J3569" s="1">
        <v>152</v>
      </c>
      <c r="K3569" s="1">
        <v>2020</v>
      </c>
      <c r="L3569" s="2">
        <v>43982</v>
      </c>
      <c r="N3569" t="e">
        <f>IF(VLOOKUP(A3569, NHDWaterbody_resolvable_inDWSA!$A$1:$B$165,2,FALSE)&gt;0,"Yes","No")</f>
        <v>#N/A</v>
      </c>
    </row>
    <row r="3570" spans="1:14" x14ac:dyDescent="0.25">
      <c r="A3570" s="1" t="s">
        <v>43</v>
      </c>
      <c r="B3570" s="1">
        <v>18</v>
      </c>
      <c r="C3570" s="1">
        <v>1620000</v>
      </c>
      <c r="E3570" s="13">
        <v>6309.5766601599998</v>
      </c>
      <c r="F3570" s="13">
        <v>6309.5766601599998</v>
      </c>
      <c r="G3570" s="13">
        <v>0</v>
      </c>
      <c r="H3570" s="13">
        <v>6309.5766601599998</v>
      </c>
      <c r="I3570" s="13">
        <v>0</v>
      </c>
      <c r="J3570" s="1">
        <v>152</v>
      </c>
      <c r="K3570" s="1">
        <v>2020</v>
      </c>
      <c r="L3570" s="2">
        <v>43982</v>
      </c>
      <c r="N3570" t="e">
        <f>IF(VLOOKUP(A3570, NHDWaterbody_resolvable_inDWSA!$A$1:$B$165,2,FALSE)&gt;0,"Yes","No")</f>
        <v>#N/A</v>
      </c>
    </row>
    <row r="3571" spans="1:14" x14ac:dyDescent="0.25">
      <c r="A3571" s="1" t="s">
        <v>33</v>
      </c>
      <c r="B3571" s="1">
        <v>182</v>
      </c>
      <c r="C3571" s="1">
        <v>16380000</v>
      </c>
      <c r="E3571" s="13">
        <v>6309.5766601599998</v>
      </c>
      <c r="F3571" s="13">
        <v>6309.5766601599998</v>
      </c>
      <c r="G3571" s="13">
        <v>0</v>
      </c>
      <c r="H3571" s="13">
        <v>6309.5766601599998</v>
      </c>
      <c r="I3571" s="13">
        <v>0</v>
      </c>
      <c r="J3571" s="1">
        <v>152</v>
      </c>
      <c r="K3571" s="1">
        <v>2020</v>
      </c>
      <c r="L3571" s="2">
        <v>43982</v>
      </c>
      <c r="N3571" t="str">
        <f>IF(VLOOKUP(A3571, NHDWaterbody_resolvable_inDWSA!$A$1:$B$165,2,FALSE)&gt;0,"Yes","No")</f>
        <v>Yes</v>
      </c>
    </row>
    <row r="3572" spans="1:14" x14ac:dyDescent="0.25">
      <c r="A3572" s="1" t="s">
        <v>18</v>
      </c>
      <c r="B3572" s="1">
        <v>330</v>
      </c>
      <c r="C3572" s="1">
        <v>29700000</v>
      </c>
      <c r="E3572" s="13">
        <v>6309.5766601599998</v>
      </c>
      <c r="F3572" s="13">
        <v>2333459.5</v>
      </c>
      <c r="G3572" s="13">
        <v>2327149.9233400002</v>
      </c>
      <c r="H3572" s="13">
        <v>935389.84517800005</v>
      </c>
      <c r="I3572" s="13">
        <v>715445.78855000006</v>
      </c>
      <c r="J3572" s="1">
        <v>151</v>
      </c>
      <c r="K3572" s="1">
        <v>2020</v>
      </c>
      <c r="L3572" s="2">
        <v>43981</v>
      </c>
      <c r="N3572" t="e">
        <f>IF(VLOOKUP(A3572, NHDWaterbody_resolvable_inDWSA!$A$1:$B$165,2,FALSE)&gt;0,"Yes","No")</f>
        <v>#N/A</v>
      </c>
    </row>
    <row r="3573" spans="1:14" x14ac:dyDescent="0.25">
      <c r="A3573" s="1" t="s">
        <v>25</v>
      </c>
      <c r="B3573" s="1">
        <v>23</v>
      </c>
      <c r="C3573" s="1">
        <v>2070000</v>
      </c>
      <c r="E3573" s="13">
        <v>6309.5766601599998</v>
      </c>
      <c r="F3573" s="13">
        <v>2089297</v>
      </c>
      <c r="G3573" s="13">
        <v>2082987.42334</v>
      </c>
      <c r="H3573" s="13">
        <v>835262.06810499995</v>
      </c>
      <c r="I3573" s="13">
        <v>804927.82411199994</v>
      </c>
      <c r="J3573" s="1">
        <v>151</v>
      </c>
      <c r="K3573" s="1">
        <v>2020</v>
      </c>
      <c r="L3573" s="2">
        <v>43981</v>
      </c>
      <c r="N3573" t="e">
        <f>IF(VLOOKUP(A3573, NHDWaterbody_resolvable_inDWSA!$A$1:$B$165,2,FALSE)&gt;0,"Yes","No")</f>
        <v>#N/A</v>
      </c>
    </row>
    <row r="3574" spans="1:14" x14ac:dyDescent="0.25">
      <c r="A3574" s="1" t="s">
        <v>20</v>
      </c>
      <c r="B3574" s="1">
        <v>1050</v>
      </c>
      <c r="C3574" s="1">
        <v>94500000</v>
      </c>
      <c r="E3574" s="13">
        <v>6309.5766601599998</v>
      </c>
      <c r="F3574" s="13">
        <v>2910718.75</v>
      </c>
      <c r="G3574" s="13">
        <v>2904409.1733400002</v>
      </c>
      <c r="H3574" s="13">
        <v>806768.23894900002</v>
      </c>
      <c r="I3574" s="13">
        <v>711324.53287700005</v>
      </c>
      <c r="J3574" s="1">
        <v>151</v>
      </c>
      <c r="K3574" s="1">
        <v>2020</v>
      </c>
      <c r="L3574" s="2">
        <v>43981</v>
      </c>
      <c r="N3574" s="12" t="e">
        <f>IF(VLOOKUP(A3574, NHDWaterbody_resolvable_inDWSA!$A$1:$B$165,2,FALSE)&gt;0,"Yes","No")</f>
        <v>#N/A</v>
      </c>
    </row>
    <row r="3575" spans="1:14" x14ac:dyDescent="0.25">
      <c r="A3575" s="1" t="s">
        <v>48</v>
      </c>
      <c r="B3575" s="1">
        <v>48</v>
      </c>
      <c r="C3575" s="1">
        <v>4320000</v>
      </c>
      <c r="E3575" s="13">
        <v>6309.5766601599998</v>
      </c>
      <c r="F3575" s="13">
        <v>2147831.75</v>
      </c>
      <c r="G3575" s="13">
        <v>2141522.1733400002</v>
      </c>
      <c r="H3575" s="13">
        <v>775084.864726</v>
      </c>
      <c r="I3575" s="13">
        <v>598895.16659200005</v>
      </c>
      <c r="J3575" s="1">
        <v>151</v>
      </c>
      <c r="K3575" s="1">
        <v>2020</v>
      </c>
      <c r="L3575" s="2">
        <v>43981</v>
      </c>
      <c r="N3575" t="str">
        <f>IF(VLOOKUP(A3575, NHDWaterbody_resolvable_inDWSA!$A$1:$B$165,2,FALSE)&gt;0,"Yes","No")</f>
        <v>Yes</v>
      </c>
    </row>
    <row r="3576" spans="1:14" x14ac:dyDescent="0.25">
      <c r="A3576" s="1" t="s">
        <v>13</v>
      </c>
      <c r="B3576" s="1">
        <v>5</v>
      </c>
      <c r="C3576" s="1">
        <v>450000</v>
      </c>
      <c r="E3576" s="13">
        <v>6309.5766601599998</v>
      </c>
      <c r="F3576" s="13">
        <v>816582.6875</v>
      </c>
      <c r="G3576" s="13">
        <v>810273.11083999998</v>
      </c>
      <c r="H3576" s="13">
        <v>392987.693164</v>
      </c>
      <c r="I3576" s="13">
        <v>364240.79768600001</v>
      </c>
      <c r="J3576" s="1">
        <v>151</v>
      </c>
      <c r="K3576" s="1">
        <v>2020</v>
      </c>
      <c r="L3576" s="2">
        <v>43981</v>
      </c>
      <c r="N3576" s="17" t="e">
        <f>IF(VLOOKUP(A3576, NHDWaterbody_resolvable_inDWSA!$A$1:$B$165,2,FALSE)&gt;0,"Yes","No")</f>
        <v>#N/A</v>
      </c>
    </row>
    <row r="3577" spans="1:14" x14ac:dyDescent="0.25">
      <c r="A3577" s="1" t="s">
        <v>40</v>
      </c>
      <c r="B3577" s="1">
        <v>15</v>
      </c>
      <c r="C3577" s="1">
        <v>1350000</v>
      </c>
      <c r="E3577" s="13">
        <v>6309.5766601599998</v>
      </c>
      <c r="F3577" s="13">
        <v>1870683.625</v>
      </c>
      <c r="G3577" s="13">
        <v>1864374.04834</v>
      </c>
      <c r="H3577" s="13">
        <v>238711.295801</v>
      </c>
      <c r="I3577" s="13">
        <v>507718.29972000001</v>
      </c>
      <c r="J3577" s="1">
        <v>151</v>
      </c>
      <c r="K3577" s="1">
        <v>2020</v>
      </c>
      <c r="L3577" s="2">
        <v>43981</v>
      </c>
      <c r="N3577" t="str">
        <f>IF(VLOOKUP(A3577, NHDWaterbody_resolvable_inDWSA!$A$1:$B$165,2,FALSE)&gt;0,"Yes","No")</f>
        <v>Yes</v>
      </c>
    </row>
    <row r="3578" spans="1:14" x14ac:dyDescent="0.25">
      <c r="A3578" s="1" t="s">
        <v>21</v>
      </c>
      <c r="B3578" s="1">
        <v>55</v>
      </c>
      <c r="C3578" s="1">
        <v>4950000</v>
      </c>
      <c r="E3578" s="13">
        <v>6309.5766601599998</v>
      </c>
      <c r="F3578" s="13">
        <v>1270574.375</v>
      </c>
      <c r="G3578" s="13">
        <v>1264264.79834</v>
      </c>
      <c r="H3578" s="13">
        <v>78314.394948500005</v>
      </c>
      <c r="I3578" s="13">
        <v>287243.472411</v>
      </c>
      <c r="J3578" s="1">
        <v>151</v>
      </c>
      <c r="K3578" s="1">
        <v>2020</v>
      </c>
      <c r="L3578" s="2">
        <v>43981</v>
      </c>
      <c r="N3578" t="e">
        <f>IF(VLOOKUP(A3578, NHDWaterbody_resolvable_inDWSA!$A$1:$B$165,2,FALSE)&gt;0,"Yes","No")</f>
        <v>#N/A</v>
      </c>
    </row>
    <row r="3579" spans="1:14" x14ac:dyDescent="0.25">
      <c r="A3579" s="1" t="s">
        <v>15</v>
      </c>
      <c r="B3579" s="1">
        <v>1163</v>
      </c>
      <c r="C3579" s="1">
        <v>104670000</v>
      </c>
      <c r="E3579" s="13">
        <v>6309.5766601599998</v>
      </c>
      <c r="F3579" s="13">
        <v>751623.1875</v>
      </c>
      <c r="G3579" s="13">
        <v>745313.61083999998</v>
      </c>
      <c r="H3579" s="13">
        <v>19258.766392099998</v>
      </c>
      <c r="I3579" s="13">
        <v>64121.863187100003</v>
      </c>
      <c r="J3579" s="1">
        <v>151</v>
      </c>
      <c r="K3579" s="1">
        <v>2020</v>
      </c>
      <c r="L3579" s="2">
        <v>43981</v>
      </c>
      <c r="N3579" t="e">
        <f>IF(VLOOKUP(A3579, NHDWaterbody_resolvable_inDWSA!$A$1:$B$165,2,FALSE)&gt;0,"Yes","No")</f>
        <v>#N/A</v>
      </c>
    </row>
    <row r="3580" spans="1:14" x14ac:dyDescent="0.25">
      <c r="A3580" s="1" t="s">
        <v>38</v>
      </c>
      <c r="B3580" s="1">
        <v>25</v>
      </c>
      <c r="C3580" s="1">
        <v>2250000</v>
      </c>
      <c r="E3580" s="13">
        <v>6309.5766601599998</v>
      </c>
      <c r="F3580" s="13">
        <v>6309.5766601599998</v>
      </c>
      <c r="G3580" s="13">
        <v>0</v>
      </c>
      <c r="H3580" s="13">
        <v>6309.5766601599998</v>
      </c>
      <c r="I3580" s="13">
        <v>0</v>
      </c>
      <c r="J3580" s="1">
        <v>151</v>
      </c>
      <c r="K3580" s="1">
        <v>2020</v>
      </c>
      <c r="L3580" s="2">
        <v>43981</v>
      </c>
      <c r="N3580" t="e">
        <f>IF(VLOOKUP(A3580, NHDWaterbody_resolvable_inDWSA!$A$1:$B$165,2,FALSE)&gt;0,"Yes","No")</f>
        <v>#N/A</v>
      </c>
    </row>
    <row r="3581" spans="1:14" x14ac:dyDescent="0.25">
      <c r="A3581" s="1" t="s">
        <v>30</v>
      </c>
      <c r="B3581" s="1">
        <v>65</v>
      </c>
      <c r="C3581" s="1">
        <v>5850000</v>
      </c>
      <c r="E3581" s="13">
        <v>6309.5766601599998</v>
      </c>
      <c r="F3581" s="13">
        <v>6309.5766601599998</v>
      </c>
      <c r="G3581" s="13">
        <v>0</v>
      </c>
      <c r="H3581" s="13">
        <v>6309.5766601599998</v>
      </c>
      <c r="I3581" s="13">
        <v>0</v>
      </c>
      <c r="J3581" s="1">
        <v>151</v>
      </c>
      <c r="K3581" s="1">
        <v>2020</v>
      </c>
      <c r="L3581" s="2">
        <v>43981</v>
      </c>
      <c r="N3581" t="e">
        <f>IF(VLOOKUP(A3581, NHDWaterbody_resolvable_inDWSA!$A$1:$B$165,2,FALSE)&gt;0,"Yes","No")</f>
        <v>#N/A</v>
      </c>
    </row>
    <row r="3582" spans="1:14" x14ac:dyDescent="0.25">
      <c r="A3582" s="1" t="s">
        <v>35</v>
      </c>
      <c r="B3582" s="1">
        <v>66</v>
      </c>
      <c r="C3582" s="1">
        <v>5940000</v>
      </c>
      <c r="E3582" s="13">
        <v>6309.5766601599998</v>
      </c>
      <c r="F3582" s="13">
        <v>6309.5766601599998</v>
      </c>
      <c r="G3582" s="13">
        <v>0</v>
      </c>
      <c r="H3582" s="13">
        <v>6309.5766601599998</v>
      </c>
      <c r="I3582" s="13">
        <v>0</v>
      </c>
      <c r="J3582" s="1">
        <v>151</v>
      </c>
      <c r="K3582" s="1">
        <v>2020</v>
      </c>
      <c r="L3582" s="2">
        <v>43981</v>
      </c>
      <c r="N3582" t="e">
        <f>IF(VLOOKUP(A3582, NHDWaterbody_resolvable_inDWSA!$A$1:$B$165,2,FALSE)&gt;0,"Yes","No")</f>
        <v>#N/A</v>
      </c>
    </row>
    <row r="3583" spans="1:14" x14ac:dyDescent="0.25">
      <c r="A3583" s="1" t="s">
        <v>14</v>
      </c>
      <c r="B3583" s="1">
        <v>6</v>
      </c>
      <c r="C3583" s="1">
        <v>540000</v>
      </c>
      <c r="E3583" s="13">
        <v>6309.5766601599998</v>
      </c>
      <c r="F3583" s="13">
        <v>6309.5766601599998</v>
      </c>
      <c r="G3583" s="13">
        <v>0</v>
      </c>
      <c r="H3583" s="13">
        <v>6309.5766601599998</v>
      </c>
      <c r="I3583" s="13">
        <v>0</v>
      </c>
      <c r="J3583" s="1">
        <v>151</v>
      </c>
      <c r="K3583" s="1">
        <v>2020</v>
      </c>
      <c r="L3583" s="2">
        <v>43981</v>
      </c>
      <c r="N3583" t="e">
        <f>IF(VLOOKUP(A3583, NHDWaterbody_resolvable_inDWSA!$A$1:$B$165,2,FALSE)&gt;0,"Yes","No")</f>
        <v>#N/A</v>
      </c>
    </row>
    <row r="3584" spans="1:14" x14ac:dyDescent="0.25">
      <c r="A3584" s="1" t="s">
        <v>22</v>
      </c>
      <c r="B3584" s="1">
        <v>25</v>
      </c>
      <c r="C3584" s="1">
        <v>2250000</v>
      </c>
      <c r="E3584" s="13">
        <v>6309.5766601599998</v>
      </c>
      <c r="F3584" s="13">
        <v>6309.5766601599998</v>
      </c>
      <c r="G3584" s="13">
        <v>0</v>
      </c>
      <c r="H3584" s="13">
        <v>6309.5766601599998</v>
      </c>
      <c r="I3584" s="13">
        <v>0</v>
      </c>
      <c r="J3584" s="1">
        <v>151</v>
      </c>
      <c r="K3584" s="1">
        <v>2020</v>
      </c>
      <c r="L3584" s="2">
        <v>43981</v>
      </c>
      <c r="N3584" t="e">
        <f>IF(VLOOKUP(A3584, NHDWaterbody_resolvable_inDWSA!$A$1:$B$165,2,FALSE)&gt;0,"Yes","No")</f>
        <v>#N/A</v>
      </c>
    </row>
    <row r="3585" spans="1:14" x14ac:dyDescent="0.25">
      <c r="A3585" s="1" t="s">
        <v>47</v>
      </c>
      <c r="B3585" s="1">
        <v>2</v>
      </c>
      <c r="C3585" s="1">
        <v>180000</v>
      </c>
      <c r="E3585" s="13">
        <v>6309.5766601599998</v>
      </c>
      <c r="F3585" s="13">
        <v>6309.5766601599998</v>
      </c>
      <c r="G3585" s="13">
        <v>0</v>
      </c>
      <c r="H3585" s="13">
        <v>6309.5766601599998</v>
      </c>
      <c r="I3585" s="13">
        <v>0</v>
      </c>
      <c r="J3585" s="1">
        <v>151</v>
      </c>
      <c r="K3585" s="1">
        <v>2020</v>
      </c>
      <c r="L3585" s="2">
        <v>43981</v>
      </c>
      <c r="N3585" t="e">
        <f>IF(VLOOKUP(A3585, NHDWaterbody_resolvable_inDWSA!$A$1:$B$165,2,FALSE)&gt;0,"Yes","No")</f>
        <v>#N/A</v>
      </c>
    </row>
    <row r="3586" spans="1:14" x14ac:dyDescent="0.25">
      <c r="A3586" s="1" t="s">
        <v>31</v>
      </c>
      <c r="B3586" s="1">
        <v>97</v>
      </c>
      <c r="C3586" s="1">
        <v>8730000</v>
      </c>
      <c r="E3586" s="13">
        <v>6309.5766601599998</v>
      </c>
      <c r="F3586" s="13">
        <v>6309.5766601599998</v>
      </c>
      <c r="G3586" s="13">
        <v>0</v>
      </c>
      <c r="H3586" s="13">
        <v>6309.5766601599998</v>
      </c>
      <c r="I3586" s="13">
        <v>0</v>
      </c>
      <c r="J3586" s="1">
        <v>151</v>
      </c>
      <c r="K3586" s="1">
        <v>2020</v>
      </c>
      <c r="L3586" s="2">
        <v>43981</v>
      </c>
      <c r="N3586" t="e">
        <f>IF(VLOOKUP(A3586, NHDWaterbody_resolvable_inDWSA!$A$1:$B$165,2,FALSE)&gt;0,"Yes","No")</f>
        <v>#N/A</v>
      </c>
    </row>
    <row r="3587" spans="1:14" x14ac:dyDescent="0.25">
      <c r="A3587" s="1" t="s">
        <v>46</v>
      </c>
      <c r="B3587" s="1">
        <v>6</v>
      </c>
      <c r="C3587" s="1">
        <v>540000</v>
      </c>
      <c r="E3587" s="13">
        <v>6309.5766601599998</v>
      </c>
      <c r="F3587" s="13">
        <v>6309.5766601599998</v>
      </c>
      <c r="G3587" s="13">
        <v>0</v>
      </c>
      <c r="H3587" s="13">
        <v>6309.5766601599998</v>
      </c>
      <c r="I3587" s="13">
        <v>0</v>
      </c>
      <c r="J3587" s="1">
        <v>151</v>
      </c>
      <c r="K3587" s="1">
        <v>2020</v>
      </c>
      <c r="L3587" s="2">
        <v>43981</v>
      </c>
      <c r="N3587" t="e">
        <f>IF(VLOOKUP(A3587, NHDWaterbody_resolvable_inDWSA!$A$1:$B$165,2,FALSE)&gt;0,"Yes","No")</f>
        <v>#N/A</v>
      </c>
    </row>
    <row r="3588" spans="1:14" x14ac:dyDescent="0.25">
      <c r="A3588" s="1" t="s">
        <v>33</v>
      </c>
      <c r="B3588" s="1">
        <v>3</v>
      </c>
      <c r="C3588" s="1">
        <v>270000</v>
      </c>
      <c r="E3588" s="13">
        <v>6309.5766601599998</v>
      </c>
      <c r="F3588" s="13">
        <v>6309.5766601599998</v>
      </c>
      <c r="G3588" s="13">
        <v>0</v>
      </c>
      <c r="H3588" s="13">
        <v>6309.5766601599998</v>
      </c>
      <c r="I3588" s="13">
        <v>0</v>
      </c>
      <c r="J3588" s="1">
        <v>151</v>
      </c>
      <c r="K3588" s="1">
        <v>2020</v>
      </c>
      <c r="L3588" s="2">
        <v>43981</v>
      </c>
      <c r="N3588" t="str">
        <f>IF(VLOOKUP(A3588, NHDWaterbody_resolvable_inDWSA!$A$1:$B$165,2,FALSE)&gt;0,"Yes","No")</f>
        <v>Yes</v>
      </c>
    </row>
    <row r="3589" spans="1:14" x14ac:dyDescent="0.25">
      <c r="A3589" s="1" t="s">
        <v>50</v>
      </c>
      <c r="B3589" s="1">
        <v>59</v>
      </c>
      <c r="C3589" s="1">
        <v>5310000</v>
      </c>
      <c r="E3589" s="13">
        <v>6309.5766601599998</v>
      </c>
      <c r="F3589" s="13">
        <v>6309.5766601599998</v>
      </c>
      <c r="G3589" s="13">
        <v>0</v>
      </c>
      <c r="H3589" s="13">
        <v>6309.5766601599998</v>
      </c>
      <c r="I3589" s="13">
        <v>0</v>
      </c>
      <c r="J3589" s="1">
        <v>149</v>
      </c>
      <c r="K3589" s="1">
        <v>2020</v>
      </c>
      <c r="L3589" s="2">
        <v>43979</v>
      </c>
      <c r="N3589" t="e">
        <f>IF(VLOOKUP(A3589, NHDWaterbody_resolvable_inDWSA!$A$1:$B$165,2,FALSE)&gt;0,"Yes","No")</f>
        <v>#N/A</v>
      </c>
    </row>
    <row r="3590" spans="1:14" x14ac:dyDescent="0.25">
      <c r="A3590" s="1" t="s">
        <v>32</v>
      </c>
      <c r="B3590" s="1">
        <v>133</v>
      </c>
      <c r="C3590" s="1">
        <v>11970000</v>
      </c>
      <c r="E3590" s="13">
        <v>6309.5766601599998</v>
      </c>
      <c r="F3590" s="13">
        <v>6309.5766601599998</v>
      </c>
      <c r="G3590" s="13">
        <v>0</v>
      </c>
      <c r="H3590" s="13">
        <v>6309.5766601599998</v>
      </c>
      <c r="I3590" s="13">
        <v>0</v>
      </c>
      <c r="J3590" s="1">
        <v>149</v>
      </c>
      <c r="K3590" s="1">
        <v>2020</v>
      </c>
      <c r="L3590" s="2">
        <v>43979</v>
      </c>
      <c r="N3590" s="17" t="e">
        <f>IF(VLOOKUP(A3590, NHDWaterbody_resolvable_inDWSA!$A$1:$B$165,2,FALSE)&gt;0,"Yes","No")</f>
        <v>#N/A</v>
      </c>
    </row>
    <row r="3591" spans="1:14" x14ac:dyDescent="0.25">
      <c r="A3591" s="1" t="s">
        <v>48</v>
      </c>
      <c r="B3591" s="1">
        <v>49</v>
      </c>
      <c r="C3591" s="1">
        <v>4410000</v>
      </c>
      <c r="E3591" s="13">
        <v>356451.15625</v>
      </c>
      <c r="F3591" s="13">
        <v>1342765.75</v>
      </c>
      <c r="G3591" s="13">
        <v>986314.59375</v>
      </c>
      <c r="H3591" s="13">
        <v>852078.04528099997</v>
      </c>
      <c r="I3591" s="13">
        <v>253060.16349100001</v>
      </c>
      <c r="J3591" s="1">
        <v>148</v>
      </c>
      <c r="K3591" s="1">
        <v>2020</v>
      </c>
      <c r="L3591" s="2">
        <v>43978</v>
      </c>
      <c r="N3591" s="17" t="str">
        <f>IF(VLOOKUP(A3591, NHDWaterbody_resolvable_inDWSA!$A$1:$B$165,2,FALSE)&gt;0,"Yes","No")</f>
        <v>Yes</v>
      </c>
    </row>
    <row r="3592" spans="1:14" x14ac:dyDescent="0.25">
      <c r="A3592" s="1" t="s">
        <v>54</v>
      </c>
      <c r="B3592" s="1">
        <v>70</v>
      </c>
      <c r="C3592" s="1">
        <v>6300000</v>
      </c>
      <c r="E3592" s="13">
        <v>242103.078125</v>
      </c>
      <c r="F3592" s="13">
        <v>751623.1875</v>
      </c>
      <c r="G3592" s="13">
        <v>509520.109375</v>
      </c>
      <c r="H3592" s="13">
        <v>383503.12879500003</v>
      </c>
      <c r="I3592" s="13">
        <v>88408.521087100002</v>
      </c>
      <c r="J3592" s="1">
        <v>148</v>
      </c>
      <c r="K3592" s="1">
        <v>2020</v>
      </c>
      <c r="L3592" s="2">
        <v>43978</v>
      </c>
      <c r="N3592" s="17" t="str">
        <f>IF(VLOOKUP(A3592, NHDWaterbody_resolvable_inDWSA!$A$1:$B$165,2,FALSE)&gt;0,"Yes","No")</f>
        <v>Yes</v>
      </c>
    </row>
    <row r="3593" spans="1:14" x14ac:dyDescent="0.25">
      <c r="A3593" s="1" t="s">
        <v>14</v>
      </c>
      <c r="B3593" s="1">
        <v>112</v>
      </c>
      <c r="C3593" s="1">
        <v>10080000</v>
      </c>
      <c r="E3593" s="13">
        <v>6309.5766601599998</v>
      </c>
      <c r="F3593" s="13">
        <v>1541701.125</v>
      </c>
      <c r="G3593" s="13">
        <v>1535391.54834</v>
      </c>
      <c r="H3593" s="13">
        <v>292454.397788</v>
      </c>
      <c r="I3593" s="13">
        <v>452496.77307599998</v>
      </c>
      <c r="J3593" s="1">
        <v>148</v>
      </c>
      <c r="K3593" s="1">
        <v>2020</v>
      </c>
      <c r="L3593" s="2">
        <v>43978</v>
      </c>
      <c r="N3593" s="17" t="e">
        <f>IF(VLOOKUP(A3593, NHDWaterbody_resolvable_inDWSA!$A$1:$B$165,2,FALSE)&gt;0,"Yes","No")</f>
        <v>#N/A</v>
      </c>
    </row>
    <row r="3594" spans="1:14" x14ac:dyDescent="0.25">
      <c r="A3594" s="1" t="s">
        <v>18</v>
      </c>
      <c r="B3594" s="1">
        <v>1058</v>
      </c>
      <c r="C3594" s="1">
        <v>95220000</v>
      </c>
      <c r="E3594" s="13">
        <v>6309.5766601599998</v>
      </c>
      <c r="F3594" s="13">
        <v>1976970.75</v>
      </c>
      <c r="G3594" s="13">
        <v>1970661.17334</v>
      </c>
      <c r="H3594" s="13">
        <v>268354.295766</v>
      </c>
      <c r="I3594" s="13">
        <v>391020.31102999998</v>
      </c>
      <c r="J3594" s="1">
        <v>148</v>
      </c>
      <c r="K3594" s="1">
        <v>2020</v>
      </c>
      <c r="L3594" s="2">
        <v>43978</v>
      </c>
      <c r="N3594" s="17" t="e">
        <f>IF(VLOOKUP(A3594, NHDWaterbody_resolvable_inDWSA!$A$1:$B$165,2,FALSE)&gt;0,"Yes","No")</f>
        <v>#N/A</v>
      </c>
    </row>
    <row r="3595" spans="1:14" x14ac:dyDescent="0.25">
      <c r="A3595" s="1" t="s">
        <v>17</v>
      </c>
      <c r="B3595" s="1">
        <v>1011</v>
      </c>
      <c r="C3595" s="1">
        <v>90990000</v>
      </c>
      <c r="E3595" s="13">
        <v>6309.5766601599998</v>
      </c>
      <c r="F3595" s="13">
        <v>794328.375</v>
      </c>
      <c r="G3595" s="13">
        <v>788018.79833999998</v>
      </c>
      <c r="H3595" s="13">
        <v>261631.64827500001</v>
      </c>
      <c r="I3595" s="13">
        <v>86518.2701638</v>
      </c>
      <c r="J3595" s="1">
        <v>148</v>
      </c>
      <c r="K3595" s="1">
        <v>2020</v>
      </c>
      <c r="L3595" s="2">
        <v>43978</v>
      </c>
      <c r="N3595" s="17" t="e">
        <f>IF(VLOOKUP(A3595, NHDWaterbody_resolvable_inDWSA!$A$1:$B$165,2,FALSE)&gt;0,"Yes","No")</f>
        <v>#N/A</v>
      </c>
    </row>
    <row r="3596" spans="1:14" x14ac:dyDescent="0.25">
      <c r="A3596" s="1" t="s">
        <v>21</v>
      </c>
      <c r="B3596" s="1">
        <v>3380</v>
      </c>
      <c r="C3596" s="1">
        <v>304200000</v>
      </c>
      <c r="E3596" s="13">
        <v>6309.5766601599998</v>
      </c>
      <c r="F3596" s="13">
        <v>2032358.625</v>
      </c>
      <c r="G3596" s="13">
        <v>2026049.04834</v>
      </c>
      <c r="H3596" s="13">
        <v>201405.03777699999</v>
      </c>
      <c r="I3596" s="13">
        <v>216121.525956</v>
      </c>
      <c r="J3596" s="1">
        <v>148</v>
      </c>
      <c r="K3596" s="1">
        <v>2020</v>
      </c>
      <c r="L3596" s="2">
        <v>43978</v>
      </c>
      <c r="N3596" s="17" t="e">
        <f>IF(VLOOKUP(A3596, NHDWaterbody_resolvable_inDWSA!$A$1:$B$165,2,FALSE)&gt;0,"Yes","No")</f>
        <v>#N/A</v>
      </c>
    </row>
    <row r="3597" spans="1:14" x14ac:dyDescent="0.25">
      <c r="A3597" s="1" t="s">
        <v>13</v>
      </c>
      <c r="B3597" s="1">
        <v>27</v>
      </c>
      <c r="C3597" s="1">
        <v>2430000</v>
      </c>
      <c r="E3597" s="13">
        <v>6309.5766601599998</v>
      </c>
      <c r="F3597" s="13">
        <v>496592.40625</v>
      </c>
      <c r="G3597" s="13">
        <v>490282.82958999998</v>
      </c>
      <c r="H3597" s="13">
        <v>48824.239149300003</v>
      </c>
      <c r="I3597" s="13">
        <v>107296.18350100001</v>
      </c>
      <c r="J3597" s="1">
        <v>148</v>
      </c>
      <c r="K3597" s="1">
        <v>2020</v>
      </c>
      <c r="L3597" s="2">
        <v>43978</v>
      </c>
      <c r="N3597" s="17" t="e">
        <f>IF(VLOOKUP(A3597, NHDWaterbody_resolvable_inDWSA!$A$1:$B$165,2,FALSE)&gt;0,"Yes","No")</f>
        <v>#N/A</v>
      </c>
    </row>
    <row r="3598" spans="1:14" x14ac:dyDescent="0.25">
      <c r="A3598" s="1" t="s">
        <v>55</v>
      </c>
      <c r="B3598" s="1">
        <v>35</v>
      </c>
      <c r="C3598" s="1">
        <v>3150000</v>
      </c>
      <c r="E3598" s="13">
        <v>6309.5766601599998</v>
      </c>
      <c r="F3598" s="13">
        <v>483059.09375</v>
      </c>
      <c r="G3598" s="13">
        <v>476749.51708999998</v>
      </c>
      <c r="H3598" s="13">
        <v>45065.299553600002</v>
      </c>
      <c r="I3598" s="13">
        <v>126984.781512</v>
      </c>
      <c r="J3598" s="1">
        <v>148</v>
      </c>
      <c r="K3598" s="1">
        <v>2020</v>
      </c>
      <c r="L3598" s="2">
        <v>43978</v>
      </c>
      <c r="N3598" s="17" t="e">
        <f>IF(VLOOKUP(A3598, NHDWaterbody_resolvable_inDWSA!$A$1:$B$165,2,FALSE)&gt;0,"Yes","No")</f>
        <v>#N/A</v>
      </c>
    </row>
    <row r="3599" spans="1:14" x14ac:dyDescent="0.25">
      <c r="A3599" s="1" t="s">
        <v>24</v>
      </c>
      <c r="B3599" s="1">
        <v>246</v>
      </c>
      <c r="C3599" s="1">
        <v>22140000</v>
      </c>
      <c r="E3599" s="13">
        <v>6309.5766601599998</v>
      </c>
      <c r="F3599" s="13">
        <v>691831.1875</v>
      </c>
      <c r="G3599" s="13">
        <v>685521.61083999998</v>
      </c>
      <c r="H3599" s="13">
        <v>44965.1826172</v>
      </c>
      <c r="I3599" s="13">
        <v>114176.470248</v>
      </c>
      <c r="J3599" s="1">
        <v>148</v>
      </c>
      <c r="K3599" s="1">
        <v>2020</v>
      </c>
      <c r="L3599" s="2">
        <v>43978</v>
      </c>
      <c r="N3599" s="17" t="str">
        <f>IF(VLOOKUP(A3599, NHDWaterbody_resolvable_inDWSA!$A$1:$B$165,2,FALSE)&gt;0,"Yes","No")</f>
        <v>Yes</v>
      </c>
    </row>
    <row r="3600" spans="1:14" x14ac:dyDescent="0.25">
      <c r="A3600" s="1" t="s">
        <v>19</v>
      </c>
      <c r="B3600" s="1">
        <v>36</v>
      </c>
      <c r="C3600" s="1">
        <v>3240000</v>
      </c>
      <c r="E3600" s="13">
        <v>6309.5766601599998</v>
      </c>
      <c r="F3600" s="13">
        <v>285759.25</v>
      </c>
      <c r="G3600" s="13">
        <v>279449.67333999998</v>
      </c>
      <c r="H3600" s="13">
        <v>44897.597602000002</v>
      </c>
      <c r="I3600" s="13">
        <v>70223.875111600006</v>
      </c>
      <c r="J3600" s="1">
        <v>148</v>
      </c>
      <c r="K3600" s="1">
        <v>2020</v>
      </c>
      <c r="L3600" s="2">
        <v>43978</v>
      </c>
      <c r="N3600" s="17" t="e">
        <f>IF(VLOOKUP(A3600, NHDWaterbody_resolvable_inDWSA!$A$1:$B$165,2,FALSE)&gt;0,"Yes","No")</f>
        <v>#N/A</v>
      </c>
    </row>
    <row r="3601" spans="1:14" x14ac:dyDescent="0.25">
      <c r="A3601" s="1" t="s">
        <v>49</v>
      </c>
      <c r="B3601" s="1">
        <v>56</v>
      </c>
      <c r="C3601" s="1">
        <v>5040000</v>
      </c>
      <c r="E3601" s="13">
        <v>6309.5766601599998</v>
      </c>
      <c r="F3601" s="13">
        <v>496592.40625</v>
      </c>
      <c r="G3601" s="13">
        <v>490282.82958999998</v>
      </c>
      <c r="H3601" s="13">
        <v>39369.565874400003</v>
      </c>
      <c r="I3601" s="13">
        <v>89100.916529299997</v>
      </c>
      <c r="J3601" s="1">
        <v>148</v>
      </c>
      <c r="K3601" s="1">
        <v>2020</v>
      </c>
      <c r="L3601" s="2">
        <v>43978</v>
      </c>
      <c r="N3601" s="17" t="str">
        <f>IF(VLOOKUP(A3601, NHDWaterbody_resolvable_inDWSA!$A$1:$B$165,2,FALSE)&gt;0,"Yes","No")</f>
        <v>Yes</v>
      </c>
    </row>
    <row r="3602" spans="1:14" x14ac:dyDescent="0.25">
      <c r="A3602" s="1" t="s">
        <v>15</v>
      </c>
      <c r="B3602" s="1">
        <v>1244</v>
      </c>
      <c r="C3602" s="1">
        <v>111960000</v>
      </c>
      <c r="E3602" s="13">
        <v>6309.5766601599998</v>
      </c>
      <c r="F3602" s="13">
        <v>672977.125</v>
      </c>
      <c r="G3602" s="13">
        <v>666667.54833999998</v>
      </c>
      <c r="H3602" s="13">
        <v>31394.634605499999</v>
      </c>
      <c r="I3602" s="13">
        <v>92527.772692300001</v>
      </c>
      <c r="J3602" s="1">
        <v>148</v>
      </c>
      <c r="K3602" s="1">
        <v>2020</v>
      </c>
      <c r="L3602" s="2">
        <v>43978</v>
      </c>
      <c r="N3602" s="17" t="e">
        <f>IF(VLOOKUP(A3602, NHDWaterbody_resolvable_inDWSA!$A$1:$B$165,2,FALSE)&gt;0,"Yes","No")</f>
        <v>#N/A</v>
      </c>
    </row>
    <row r="3603" spans="1:14" x14ac:dyDescent="0.25">
      <c r="A3603" s="1" t="s">
        <v>43</v>
      </c>
      <c r="B3603" s="1">
        <v>16</v>
      </c>
      <c r="C3603" s="1">
        <v>1440000</v>
      </c>
      <c r="E3603" s="13">
        <v>6309.5766601599998</v>
      </c>
      <c r="F3603" s="13">
        <v>263026.84375</v>
      </c>
      <c r="G3603" s="13">
        <v>256717.26709000001</v>
      </c>
      <c r="H3603" s="13">
        <v>22354.405853299999</v>
      </c>
      <c r="I3603" s="13">
        <v>62141.356257699998</v>
      </c>
      <c r="J3603" s="1">
        <v>148</v>
      </c>
      <c r="K3603" s="1">
        <v>2020</v>
      </c>
      <c r="L3603" s="2">
        <v>43978</v>
      </c>
      <c r="N3603" s="17" t="e">
        <f>IF(VLOOKUP(A3603, NHDWaterbody_resolvable_inDWSA!$A$1:$B$165,2,FALSE)&gt;0,"Yes","No")</f>
        <v>#N/A</v>
      </c>
    </row>
    <row r="3604" spans="1:14" x14ac:dyDescent="0.25">
      <c r="A3604" s="1" t="s">
        <v>27</v>
      </c>
      <c r="B3604" s="1">
        <v>299</v>
      </c>
      <c r="C3604" s="1">
        <v>26910000</v>
      </c>
      <c r="E3604" s="13">
        <v>6309.5766601599998</v>
      </c>
      <c r="F3604" s="13">
        <v>222843.53125</v>
      </c>
      <c r="G3604" s="13">
        <v>216533.95459000001</v>
      </c>
      <c r="H3604" s="13">
        <v>11419.512981100001</v>
      </c>
      <c r="I3604" s="13">
        <v>23404.238391399998</v>
      </c>
      <c r="J3604" s="1">
        <v>148</v>
      </c>
      <c r="K3604" s="1">
        <v>2020</v>
      </c>
      <c r="L3604" s="2">
        <v>43978</v>
      </c>
      <c r="N3604" s="17" t="e">
        <f>IF(VLOOKUP(A3604, NHDWaterbody_resolvable_inDWSA!$A$1:$B$165,2,FALSE)&gt;0,"Yes","No")</f>
        <v>#N/A</v>
      </c>
    </row>
    <row r="3605" spans="1:14" x14ac:dyDescent="0.25">
      <c r="A3605" s="1" t="s">
        <v>36</v>
      </c>
      <c r="B3605" s="1">
        <v>219</v>
      </c>
      <c r="C3605" s="1">
        <v>19710000</v>
      </c>
      <c r="E3605" s="13">
        <v>6309.5766601599998</v>
      </c>
      <c r="F3605" s="13">
        <v>229086.84375</v>
      </c>
      <c r="G3605" s="13">
        <v>222777.26709000001</v>
      </c>
      <c r="H3605" s="13">
        <v>11203.111363800001</v>
      </c>
      <c r="I3605" s="13">
        <v>24049.754051299999</v>
      </c>
      <c r="J3605" s="1">
        <v>148</v>
      </c>
      <c r="K3605" s="1">
        <v>2020</v>
      </c>
      <c r="L3605" s="2">
        <v>43978</v>
      </c>
      <c r="N3605" s="17" t="e">
        <f>IF(VLOOKUP(A3605, NHDWaterbody_resolvable_inDWSA!$A$1:$B$165,2,FALSE)&gt;0,"Yes","No")</f>
        <v>#N/A</v>
      </c>
    </row>
    <row r="3606" spans="1:14" x14ac:dyDescent="0.25">
      <c r="A3606" s="1" t="s">
        <v>46</v>
      </c>
      <c r="B3606" s="1">
        <v>18</v>
      </c>
      <c r="C3606" s="1">
        <v>1620000</v>
      </c>
      <c r="E3606" s="13">
        <v>6309.5766601599998</v>
      </c>
      <c r="F3606" s="13">
        <v>20701.4238281</v>
      </c>
      <c r="G3606" s="13">
        <v>14391.847168</v>
      </c>
      <c r="H3606" s="13">
        <v>7760.2688802100001</v>
      </c>
      <c r="I3606" s="13">
        <v>4127.2595605099996</v>
      </c>
      <c r="J3606" s="1">
        <v>148</v>
      </c>
      <c r="K3606" s="1">
        <v>2020</v>
      </c>
      <c r="L3606" s="2">
        <v>43978</v>
      </c>
      <c r="N3606" s="17" t="e">
        <f>IF(VLOOKUP(A3606, NHDWaterbody_resolvable_inDWSA!$A$1:$B$165,2,FALSE)&gt;0,"Yes","No")</f>
        <v>#N/A</v>
      </c>
    </row>
    <row r="3607" spans="1:14" x14ac:dyDescent="0.25">
      <c r="A3607" s="1" t="s">
        <v>22</v>
      </c>
      <c r="B3607" s="1">
        <v>148</v>
      </c>
      <c r="C3607" s="1">
        <v>13320000</v>
      </c>
      <c r="E3607" s="13">
        <v>6309.5766601599998</v>
      </c>
      <c r="F3607" s="13">
        <v>27289.7851563</v>
      </c>
      <c r="G3607" s="13">
        <v>20980.2084961</v>
      </c>
      <c r="H3607" s="13">
        <v>6685.6197047899996</v>
      </c>
      <c r="I3607" s="13">
        <v>2345.74875281</v>
      </c>
      <c r="J3607" s="1">
        <v>148</v>
      </c>
      <c r="K3607" s="1">
        <v>2020</v>
      </c>
      <c r="L3607" s="2">
        <v>43978</v>
      </c>
      <c r="N3607" s="17" t="e">
        <f>IF(VLOOKUP(A3607, NHDWaterbody_resolvable_inDWSA!$A$1:$B$165,2,FALSE)&gt;0,"Yes","No")</f>
        <v>#N/A</v>
      </c>
    </row>
    <row r="3608" spans="1:14" x14ac:dyDescent="0.25">
      <c r="A3608" s="1" t="s">
        <v>20</v>
      </c>
      <c r="B3608" s="1">
        <v>2560</v>
      </c>
      <c r="C3608" s="1">
        <v>230400000</v>
      </c>
      <c r="E3608" s="13">
        <v>6309.5766601599998</v>
      </c>
      <c r="F3608" s="13">
        <v>51522.8789063</v>
      </c>
      <c r="G3608" s="13">
        <v>45213.3022461</v>
      </c>
      <c r="H3608" s="13">
        <v>6344.6678112</v>
      </c>
      <c r="I3608" s="13">
        <v>1056.82259292</v>
      </c>
      <c r="J3608" s="1">
        <v>148</v>
      </c>
      <c r="K3608" s="1">
        <v>2020</v>
      </c>
      <c r="L3608" s="2">
        <v>43978</v>
      </c>
      <c r="N3608" s="12" t="e">
        <f>IF(VLOOKUP(A3608, NHDWaterbody_resolvable_inDWSA!$A$1:$B$165,2,FALSE)&gt;0,"Yes","No")</f>
        <v>#N/A</v>
      </c>
    </row>
    <row r="3609" spans="1:14" x14ac:dyDescent="0.25">
      <c r="A3609" s="1" t="s">
        <v>50</v>
      </c>
      <c r="B3609" s="1">
        <v>67</v>
      </c>
      <c r="C3609" s="1">
        <v>6030000</v>
      </c>
      <c r="E3609" s="13">
        <v>6309.5766601599998</v>
      </c>
      <c r="F3609" s="13">
        <v>6309.5766601599998</v>
      </c>
      <c r="G3609" s="13">
        <v>0</v>
      </c>
      <c r="H3609" s="13">
        <v>6309.5766601599998</v>
      </c>
      <c r="I3609" s="13">
        <v>0</v>
      </c>
      <c r="J3609" s="1">
        <v>148</v>
      </c>
      <c r="K3609" s="1">
        <v>2020</v>
      </c>
      <c r="L3609" s="2">
        <v>43978</v>
      </c>
      <c r="N3609" s="17" t="e">
        <f>IF(VLOOKUP(A3609, NHDWaterbody_resolvable_inDWSA!$A$1:$B$165,2,FALSE)&gt;0,"Yes","No")</f>
        <v>#N/A</v>
      </c>
    </row>
    <row r="3610" spans="1:14" x14ac:dyDescent="0.25">
      <c r="A3610" s="1" t="s">
        <v>34</v>
      </c>
      <c r="B3610" s="1">
        <v>27</v>
      </c>
      <c r="C3610" s="1">
        <v>2430000</v>
      </c>
      <c r="E3610" s="13">
        <v>6309.5766601599998</v>
      </c>
      <c r="F3610" s="13">
        <v>6309.5766601599998</v>
      </c>
      <c r="G3610" s="13">
        <v>0</v>
      </c>
      <c r="H3610" s="13">
        <v>6309.5766601599998</v>
      </c>
      <c r="I3610" s="13">
        <v>0</v>
      </c>
      <c r="J3610" s="1">
        <v>148</v>
      </c>
      <c r="K3610" s="1">
        <v>2020</v>
      </c>
      <c r="L3610" s="2">
        <v>43978</v>
      </c>
      <c r="N3610" s="17" t="str">
        <f>IF(VLOOKUP(A3610, NHDWaterbody_resolvable_inDWSA!$A$1:$B$165,2,FALSE)&gt;0,"Yes","No")</f>
        <v>Yes</v>
      </c>
    </row>
    <row r="3611" spans="1:14" x14ac:dyDescent="0.25">
      <c r="A3611" s="1" t="s">
        <v>38</v>
      </c>
      <c r="B3611" s="1">
        <v>145</v>
      </c>
      <c r="C3611" s="1">
        <v>13050000</v>
      </c>
      <c r="E3611" s="13">
        <v>6309.5766601599998</v>
      </c>
      <c r="F3611" s="13">
        <v>6309.5766601599998</v>
      </c>
      <c r="G3611" s="13">
        <v>0</v>
      </c>
      <c r="H3611" s="13">
        <v>6309.5766601599998</v>
      </c>
      <c r="I3611" s="13">
        <v>0</v>
      </c>
      <c r="J3611" s="1">
        <v>148</v>
      </c>
      <c r="K3611" s="1">
        <v>2020</v>
      </c>
      <c r="L3611" s="2">
        <v>43978</v>
      </c>
      <c r="N3611" s="17" t="e">
        <f>IF(VLOOKUP(A3611, NHDWaterbody_resolvable_inDWSA!$A$1:$B$165,2,FALSE)&gt;0,"Yes","No")</f>
        <v>#N/A</v>
      </c>
    </row>
    <row r="3612" spans="1:14" x14ac:dyDescent="0.25">
      <c r="A3612" s="1" t="s">
        <v>30</v>
      </c>
      <c r="B3612" s="1">
        <v>333</v>
      </c>
      <c r="C3612" s="1">
        <v>29970000</v>
      </c>
      <c r="E3612" s="13">
        <v>6309.5766601599998</v>
      </c>
      <c r="F3612" s="13">
        <v>6309.5766601599998</v>
      </c>
      <c r="G3612" s="13">
        <v>0</v>
      </c>
      <c r="H3612" s="13">
        <v>6309.5766601599998</v>
      </c>
      <c r="I3612" s="13">
        <v>0</v>
      </c>
      <c r="J3612" s="1">
        <v>148</v>
      </c>
      <c r="K3612" s="1">
        <v>2020</v>
      </c>
      <c r="L3612" s="2">
        <v>43978</v>
      </c>
      <c r="N3612" s="17" t="e">
        <f>IF(VLOOKUP(A3612, NHDWaterbody_resolvable_inDWSA!$A$1:$B$165,2,FALSE)&gt;0,"Yes","No")</f>
        <v>#N/A</v>
      </c>
    </row>
    <row r="3613" spans="1:14" x14ac:dyDescent="0.25">
      <c r="A3613" s="1" t="s">
        <v>35</v>
      </c>
      <c r="B3613" s="1">
        <v>126</v>
      </c>
      <c r="C3613" s="1">
        <v>11340000</v>
      </c>
      <c r="E3613" s="13">
        <v>6309.5766601599998</v>
      </c>
      <c r="F3613" s="13">
        <v>6309.5766601599998</v>
      </c>
      <c r="G3613" s="13">
        <v>0</v>
      </c>
      <c r="H3613" s="13">
        <v>6309.5766601599998</v>
      </c>
      <c r="I3613" s="13">
        <v>0</v>
      </c>
      <c r="J3613" s="1">
        <v>148</v>
      </c>
      <c r="K3613" s="1">
        <v>2020</v>
      </c>
      <c r="L3613" s="2">
        <v>43978</v>
      </c>
      <c r="N3613" s="17" t="e">
        <f>IF(VLOOKUP(A3613, NHDWaterbody_resolvable_inDWSA!$A$1:$B$165,2,FALSE)&gt;0,"Yes","No")</f>
        <v>#N/A</v>
      </c>
    </row>
    <row r="3614" spans="1:14" x14ac:dyDescent="0.25">
      <c r="A3614" s="1" t="s">
        <v>26</v>
      </c>
      <c r="B3614" s="1">
        <v>357</v>
      </c>
      <c r="C3614" s="1">
        <v>32130000</v>
      </c>
      <c r="E3614" s="13">
        <v>6309.5766601599998</v>
      </c>
      <c r="F3614" s="13">
        <v>6309.5766601599998</v>
      </c>
      <c r="G3614" s="13">
        <v>0</v>
      </c>
      <c r="H3614" s="13">
        <v>6309.5766601599998</v>
      </c>
      <c r="I3614" s="13">
        <v>0</v>
      </c>
      <c r="J3614" s="1">
        <v>148</v>
      </c>
      <c r="K3614" s="1">
        <v>2020</v>
      </c>
      <c r="L3614" s="2">
        <v>43978</v>
      </c>
      <c r="N3614" s="17" t="e">
        <f>IF(VLOOKUP(A3614, NHDWaterbody_resolvable_inDWSA!$A$1:$B$165,2,FALSE)&gt;0,"Yes","No")</f>
        <v>#N/A</v>
      </c>
    </row>
    <row r="3615" spans="1:14" x14ac:dyDescent="0.25">
      <c r="A3615" s="1" t="s">
        <v>28</v>
      </c>
      <c r="B3615" s="1">
        <v>78</v>
      </c>
      <c r="C3615" s="1">
        <v>7020000</v>
      </c>
      <c r="E3615" s="13">
        <v>6309.5766601599998</v>
      </c>
      <c r="F3615" s="13">
        <v>6309.5766601599998</v>
      </c>
      <c r="G3615" s="13">
        <v>0</v>
      </c>
      <c r="H3615" s="13">
        <v>6309.5766601599998</v>
      </c>
      <c r="I3615" s="13">
        <v>0</v>
      </c>
      <c r="J3615" s="1">
        <v>148</v>
      </c>
      <c r="K3615" s="1">
        <v>2020</v>
      </c>
      <c r="L3615" s="2">
        <v>43978</v>
      </c>
      <c r="N3615" s="17" t="str">
        <f>IF(VLOOKUP(A3615, NHDWaterbody_resolvable_inDWSA!$A$1:$B$165,2,FALSE)&gt;0,"Yes","No")</f>
        <v>Yes</v>
      </c>
    </row>
    <row r="3616" spans="1:14" x14ac:dyDescent="0.25">
      <c r="A3616" s="1" t="s">
        <v>41</v>
      </c>
      <c r="B3616" s="1">
        <v>13</v>
      </c>
      <c r="C3616" s="1">
        <v>1170000</v>
      </c>
      <c r="E3616" s="13">
        <v>6309.5766601599998</v>
      </c>
      <c r="F3616" s="13">
        <v>6309.5766601599998</v>
      </c>
      <c r="G3616" s="13">
        <v>0</v>
      </c>
      <c r="H3616" s="13">
        <v>6309.5766601599998</v>
      </c>
      <c r="I3616" s="13">
        <v>0</v>
      </c>
      <c r="J3616" s="1">
        <v>148</v>
      </c>
      <c r="K3616" s="1">
        <v>2020</v>
      </c>
      <c r="L3616" s="2">
        <v>43978</v>
      </c>
      <c r="N3616" s="17" t="str">
        <f>IF(VLOOKUP(A3616, NHDWaterbody_resolvable_inDWSA!$A$1:$B$165,2,FALSE)&gt;0,"Yes","No")</f>
        <v>Yes</v>
      </c>
    </row>
    <row r="3617" spans="1:14" x14ac:dyDescent="0.25">
      <c r="A3617" s="1" t="s">
        <v>39</v>
      </c>
      <c r="B3617" s="1">
        <v>29</v>
      </c>
      <c r="C3617" s="1">
        <v>2610000</v>
      </c>
      <c r="E3617" s="13">
        <v>6309.5766601599998</v>
      </c>
      <c r="F3617" s="13">
        <v>6309.5766601599998</v>
      </c>
      <c r="G3617" s="13">
        <v>0</v>
      </c>
      <c r="H3617" s="13">
        <v>6309.5766601599998</v>
      </c>
      <c r="I3617" s="13">
        <v>0</v>
      </c>
      <c r="J3617" s="1">
        <v>148</v>
      </c>
      <c r="K3617" s="1">
        <v>2020</v>
      </c>
      <c r="L3617" s="2">
        <v>43978</v>
      </c>
      <c r="N3617" s="17" t="e">
        <f>IF(VLOOKUP(A3617, NHDWaterbody_resolvable_inDWSA!$A$1:$B$165,2,FALSE)&gt;0,"Yes","No")</f>
        <v>#N/A</v>
      </c>
    </row>
    <row r="3618" spans="1:14" x14ac:dyDescent="0.25">
      <c r="A3618" s="1" t="s">
        <v>23</v>
      </c>
      <c r="B3618" s="1">
        <v>124</v>
      </c>
      <c r="C3618" s="1">
        <v>11160000</v>
      </c>
      <c r="E3618" s="13">
        <v>6309.5766601599998</v>
      </c>
      <c r="F3618" s="13">
        <v>6309.5766601599998</v>
      </c>
      <c r="G3618" s="13">
        <v>0</v>
      </c>
      <c r="H3618" s="13">
        <v>6309.5766601599998</v>
      </c>
      <c r="I3618" s="13">
        <v>0</v>
      </c>
      <c r="J3618" s="1">
        <v>148</v>
      </c>
      <c r="K3618" s="1">
        <v>2020</v>
      </c>
      <c r="L3618" s="2">
        <v>43978</v>
      </c>
      <c r="N3618" s="17" t="e">
        <f>IF(VLOOKUP(A3618, NHDWaterbody_resolvable_inDWSA!$A$1:$B$165,2,FALSE)&gt;0,"Yes","No")</f>
        <v>#N/A</v>
      </c>
    </row>
    <row r="3619" spans="1:14" x14ac:dyDescent="0.25">
      <c r="A3619" s="1" t="s">
        <v>53</v>
      </c>
      <c r="B3619" s="1">
        <v>5</v>
      </c>
      <c r="C3619" s="1">
        <v>450000</v>
      </c>
      <c r="E3619" s="13">
        <v>6309.5766601599998</v>
      </c>
      <c r="F3619" s="13">
        <v>6309.5766601599998</v>
      </c>
      <c r="G3619" s="13">
        <v>0</v>
      </c>
      <c r="H3619" s="13">
        <v>6309.5766601599998</v>
      </c>
      <c r="I3619" s="13">
        <v>0</v>
      </c>
      <c r="J3619" s="1">
        <v>148</v>
      </c>
      <c r="K3619" s="1">
        <v>2020</v>
      </c>
      <c r="L3619" s="2">
        <v>43978</v>
      </c>
      <c r="N3619" s="17" t="str">
        <f>IF(VLOOKUP(A3619, NHDWaterbody_resolvable_inDWSA!$A$1:$B$165,2,FALSE)&gt;0,"Yes","No")</f>
        <v>Yes</v>
      </c>
    </row>
    <row r="3620" spans="1:14" x14ac:dyDescent="0.25">
      <c r="A3620" s="1" t="s">
        <v>42</v>
      </c>
      <c r="B3620" s="1">
        <v>8</v>
      </c>
      <c r="C3620" s="1">
        <v>720000</v>
      </c>
      <c r="E3620" s="13">
        <v>6309.5766601599998</v>
      </c>
      <c r="F3620" s="13">
        <v>6309.5766601599998</v>
      </c>
      <c r="G3620" s="13">
        <v>0</v>
      </c>
      <c r="H3620" s="13">
        <v>6309.5766601599998</v>
      </c>
      <c r="I3620" s="13">
        <v>0</v>
      </c>
      <c r="J3620" s="1">
        <v>148</v>
      </c>
      <c r="K3620" s="1">
        <v>2020</v>
      </c>
      <c r="L3620" s="2">
        <v>43978</v>
      </c>
      <c r="N3620" s="17" t="str">
        <f>IF(VLOOKUP(A3620, NHDWaterbody_resolvable_inDWSA!$A$1:$B$165,2,FALSE)&gt;0,"Yes","No")</f>
        <v>Yes</v>
      </c>
    </row>
    <row r="3621" spans="1:14" x14ac:dyDescent="0.25">
      <c r="A3621" s="1" t="s">
        <v>31</v>
      </c>
      <c r="B3621" s="1">
        <v>30</v>
      </c>
      <c r="C3621" s="1">
        <v>2700000</v>
      </c>
      <c r="E3621" s="13">
        <v>6309.5766601599998</v>
      </c>
      <c r="F3621" s="13">
        <v>6309.5766601599998</v>
      </c>
      <c r="G3621" s="13">
        <v>0</v>
      </c>
      <c r="H3621" s="13">
        <v>6309.5766601599998</v>
      </c>
      <c r="I3621" s="13">
        <v>0</v>
      </c>
      <c r="J3621" s="1">
        <v>148</v>
      </c>
      <c r="K3621" s="1">
        <v>2020</v>
      </c>
      <c r="L3621" s="2">
        <v>43978</v>
      </c>
      <c r="N3621" s="17" t="e">
        <f>IF(VLOOKUP(A3621, NHDWaterbody_resolvable_inDWSA!$A$1:$B$165,2,FALSE)&gt;0,"Yes","No")</f>
        <v>#N/A</v>
      </c>
    </row>
    <row r="3622" spans="1:14" x14ac:dyDescent="0.25">
      <c r="A3622" s="1" t="s">
        <v>25</v>
      </c>
      <c r="B3622" s="1">
        <v>8</v>
      </c>
      <c r="C3622" s="1">
        <v>720000</v>
      </c>
      <c r="E3622" s="13">
        <v>6309.5766601599998</v>
      </c>
      <c r="F3622" s="13">
        <v>6309.5766601599998</v>
      </c>
      <c r="G3622" s="13">
        <v>0</v>
      </c>
      <c r="H3622" s="13">
        <v>6309.5766601599998</v>
      </c>
      <c r="I3622" s="13">
        <v>0</v>
      </c>
      <c r="J3622" s="1">
        <v>148</v>
      </c>
      <c r="K3622" s="1">
        <v>2020</v>
      </c>
      <c r="L3622" s="2">
        <v>43978</v>
      </c>
      <c r="N3622" s="17" t="e">
        <f>IF(VLOOKUP(A3622, NHDWaterbody_resolvable_inDWSA!$A$1:$B$165,2,FALSE)&gt;0,"Yes","No")</f>
        <v>#N/A</v>
      </c>
    </row>
    <row r="3623" spans="1:14" x14ac:dyDescent="0.25">
      <c r="A3623" s="1" t="s">
        <v>37</v>
      </c>
      <c r="B3623" s="1">
        <v>127</v>
      </c>
      <c r="C3623" s="1">
        <v>11430000</v>
      </c>
      <c r="E3623" s="13">
        <v>6309.5766601599998</v>
      </c>
      <c r="F3623" s="13">
        <v>6309.5766601599998</v>
      </c>
      <c r="G3623" s="13">
        <v>0</v>
      </c>
      <c r="H3623" s="13">
        <v>6309.5766601599998</v>
      </c>
      <c r="I3623" s="13">
        <v>0</v>
      </c>
      <c r="J3623" s="1">
        <v>148</v>
      </c>
      <c r="K3623" s="1">
        <v>2020</v>
      </c>
      <c r="L3623" s="2">
        <v>43978</v>
      </c>
      <c r="N3623" s="17" t="e">
        <f>IF(VLOOKUP(A3623, NHDWaterbody_resolvable_inDWSA!$A$1:$B$165,2,FALSE)&gt;0,"Yes","No")</f>
        <v>#N/A</v>
      </c>
    </row>
    <row r="3624" spans="1:14" x14ac:dyDescent="0.25">
      <c r="A3624" s="1" t="s">
        <v>52</v>
      </c>
      <c r="B3624" s="1">
        <v>42</v>
      </c>
      <c r="C3624" s="1">
        <v>3780000</v>
      </c>
      <c r="E3624" s="13">
        <v>6309.5766601599998</v>
      </c>
      <c r="F3624" s="13">
        <v>6309.5766601599998</v>
      </c>
      <c r="G3624" s="13">
        <v>0</v>
      </c>
      <c r="H3624" s="13">
        <v>6309.5766601599998</v>
      </c>
      <c r="I3624" s="13">
        <v>0</v>
      </c>
      <c r="J3624" s="1">
        <v>148</v>
      </c>
      <c r="K3624" s="1">
        <v>2020</v>
      </c>
      <c r="L3624" s="2">
        <v>43978</v>
      </c>
      <c r="N3624" s="17" t="e">
        <f>IF(VLOOKUP(A3624, NHDWaterbody_resolvable_inDWSA!$A$1:$B$165,2,FALSE)&gt;0,"Yes","No")</f>
        <v>#N/A</v>
      </c>
    </row>
    <row r="3625" spans="1:14" x14ac:dyDescent="0.25">
      <c r="A3625" s="1" t="s">
        <v>16</v>
      </c>
      <c r="B3625" s="1">
        <v>35</v>
      </c>
      <c r="C3625" s="1">
        <v>3150000</v>
      </c>
      <c r="E3625" s="13">
        <v>6309.5766601599998</v>
      </c>
      <c r="F3625" s="13">
        <v>6309.5766601599998</v>
      </c>
      <c r="G3625" s="13">
        <v>0</v>
      </c>
      <c r="H3625" s="13">
        <v>6309.5766601599998</v>
      </c>
      <c r="I3625" s="13">
        <v>0</v>
      </c>
      <c r="J3625" s="1">
        <v>148</v>
      </c>
      <c r="K3625" s="1">
        <v>2020</v>
      </c>
      <c r="L3625" s="2">
        <v>43978</v>
      </c>
      <c r="N3625" s="17" t="str">
        <f>IF(VLOOKUP(A3625, NHDWaterbody_resolvable_inDWSA!$A$1:$B$165,2,FALSE)&gt;0,"Yes","No")</f>
        <v>Yes</v>
      </c>
    </row>
    <row r="3626" spans="1:14" x14ac:dyDescent="0.25">
      <c r="A3626" s="1" t="s">
        <v>33</v>
      </c>
      <c r="B3626" s="1">
        <v>165</v>
      </c>
      <c r="C3626" s="1">
        <v>14850000</v>
      </c>
      <c r="E3626" s="13">
        <v>6309.5766601599998</v>
      </c>
      <c r="F3626" s="13">
        <v>6309.5766601599998</v>
      </c>
      <c r="G3626" s="13">
        <v>0</v>
      </c>
      <c r="H3626" s="13">
        <v>6309.5766601599998</v>
      </c>
      <c r="I3626" s="13">
        <v>0</v>
      </c>
      <c r="J3626" s="1">
        <v>148</v>
      </c>
      <c r="K3626" s="1">
        <v>2020</v>
      </c>
      <c r="L3626" s="2">
        <v>43978</v>
      </c>
      <c r="N3626" s="17" t="str">
        <f>IF(VLOOKUP(A3626, NHDWaterbody_resolvable_inDWSA!$A$1:$B$165,2,FALSE)&gt;0,"Yes","No")</f>
        <v>Yes</v>
      </c>
    </row>
    <row r="3627" spans="1:14" x14ac:dyDescent="0.25">
      <c r="A3627" s="1" t="s">
        <v>32</v>
      </c>
      <c r="B3627" s="1">
        <v>139</v>
      </c>
      <c r="C3627" s="1">
        <v>12510000</v>
      </c>
      <c r="E3627" s="13">
        <v>6309.5766601599998</v>
      </c>
      <c r="F3627" s="13">
        <v>6309.5766601599998</v>
      </c>
      <c r="G3627" s="13">
        <v>0</v>
      </c>
      <c r="H3627" s="13">
        <v>6309.5766601599998</v>
      </c>
      <c r="I3627" s="13">
        <v>0</v>
      </c>
      <c r="J3627" s="1">
        <v>148</v>
      </c>
      <c r="K3627" s="1">
        <v>2020</v>
      </c>
      <c r="L3627" s="2">
        <v>43978</v>
      </c>
      <c r="N3627" s="17" t="e">
        <f>IF(VLOOKUP(A3627, NHDWaterbody_resolvable_inDWSA!$A$1:$B$165,2,FALSE)&gt;0,"Yes","No")</f>
        <v>#N/A</v>
      </c>
    </row>
    <row r="3628" spans="1:14" x14ac:dyDescent="0.25">
      <c r="A3628" s="1" t="s">
        <v>48</v>
      </c>
      <c r="B3628" s="1">
        <v>13</v>
      </c>
      <c r="C3628" s="1">
        <v>1170000</v>
      </c>
      <c r="E3628" s="13">
        <v>6309.5766601599998</v>
      </c>
      <c r="F3628" s="13">
        <v>602559.875</v>
      </c>
      <c r="G3628" s="13">
        <v>596250.29833999998</v>
      </c>
      <c r="H3628" s="13">
        <v>410207.11887800001</v>
      </c>
      <c r="I3628" s="13">
        <v>147316.77750200001</v>
      </c>
      <c r="J3628" s="1">
        <v>147</v>
      </c>
      <c r="K3628" s="1">
        <v>2020</v>
      </c>
      <c r="L3628" s="2">
        <v>43977</v>
      </c>
      <c r="N3628" s="17" t="str">
        <f>IF(VLOOKUP(A3628, NHDWaterbody_resolvable_inDWSA!$A$1:$B$165,2,FALSE)&gt;0,"Yes","No")</f>
        <v>Yes</v>
      </c>
    </row>
    <row r="3629" spans="1:14" x14ac:dyDescent="0.25">
      <c r="A3629" s="1" t="s">
        <v>18</v>
      </c>
      <c r="B3629" s="1">
        <v>860</v>
      </c>
      <c r="C3629" s="1">
        <v>77400000</v>
      </c>
      <c r="E3629" s="13">
        <v>6309.5766601599998</v>
      </c>
      <c r="F3629" s="13">
        <v>1770109.5</v>
      </c>
      <c r="G3629" s="13">
        <v>1763799.92334</v>
      </c>
      <c r="H3629" s="13">
        <v>281371.96086300001</v>
      </c>
      <c r="I3629" s="13">
        <v>415908.05682300002</v>
      </c>
      <c r="J3629" s="1">
        <v>147</v>
      </c>
      <c r="K3629" s="1">
        <v>2020</v>
      </c>
      <c r="L3629" s="2">
        <v>43977</v>
      </c>
      <c r="N3629" s="17" t="e">
        <f>IF(VLOOKUP(A3629, NHDWaterbody_resolvable_inDWSA!$A$1:$B$165,2,FALSE)&gt;0,"Yes","No")</f>
        <v>#N/A</v>
      </c>
    </row>
    <row r="3630" spans="1:14" x14ac:dyDescent="0.25">
      <c r="A3630" s="1" t="s">
        <v>14</v>
      </c>
      <c r="B3630" s="1">
        <v>23</v>
      </c>
      <c r="C3630" s="1">
        <v>2070000</v>
      </c>
      <c r="E3630" s="13">
        <v>6309.5766601599998</v>
      </c>
      <c r="F3630" s="13">
        <v>1342765.75</v>
      </c>
      <c r="G3630" s="13">
        <v>1336456.17334</v>
      </c>
      <c r="H3630" s="13">
        <v>254284.86595599999</v>
      </c>
      <c r="I3630" s="13">
        <v>399706.65648599999</v>
      </c>
      <c r="J3630" s="1">
        <v>147</v>
      </c>
      <c r="K3630" s="1">
        <v>2020</v>
      </c>
      <c r="L3630" s="2">
        <v>43977</v>
      </c>
      <c r="N3630" s="17" t="e">
        <f>IF(VLOOKUP(A3630, NHDWaterbody_resolvable_inDWSA!$A$1:$B$165,2,FALSE)&gt;0,"Yes","No")</f>
        <v>#N/A</v>
      </c>
    </row>
    <row r="3631" spans="1:14" x14ac:dyDescent="0.25">
      <c r="A3631" s="1" t="s">
        <v>24</v>
      </c>
      <c r="B3631" s="1">
        <v>253</v>
      </c>
      <c r="C3631" s="1">
        <v>22770000</v>
      </c>
      <c r="E3631" s="13">
        <v>6309.5766601599998</v>
      </c>
      <c r="F3631" s="13">
        <v>398107.53125</v>
      </c>
      <c r="G3631" s="13">
        <v>391797.95458999998</v>
      </c>
      <c r="H3631" s="13">
        <v>52839.799930100002</v>
      </c>
      <c r="I3631" s="13">
        <v>82096.289996499996</v>
      </c>
      <c r="J3631" s="1">
        <v>147</v>
      </c>
      <c r="K3631" s="1">
        <v>2020</v>
      </c>
      <c r="L3631" s="2">
        <v>43977</v>
      </c>
      <c r="N3631" s="17" t="str">
        <f>IF(VLOOKUP(A3631, NHDWaterbody_resolvable_inDWSA!$A$1:$B$165,2,FALSE)&gt;0,"Yes","No")</f>
        <v>Yes</v>
      </c>
    </row>
    <row r="3632" spans="1:14" x14ac:dyDescent="0.25">
      <c r="A3632" s="1" t="s">
        <v>13</v>
      </c>
      <c r="B3632" s="1">
        <v>25</v>
      </c>
      <c r="C3632" s="1">
        <v>2250000</v>
      </c>
      <c r="E3632" s="13">
        <v>6309.5766601599998</v>
      </c>
      <c r="F3632" s="13">
        <v>173780.1875</v>
      </c>
      <c r="G3632" s="13">
        <v>167470.61084000001</v>
      </c>
      <c r="H3632" s="13">
        <v>17018.534550799999</v>
      </c>
      <c r="I3632" s="13">
        <v>34322.760005199998</v>
      </c>
      <c r="J3632" s="1">
        <v>147</v>
      </c>
      <c r="K3632" s="1">
        <v>2020</v>
      </c>
      <c r="L3632" s="2">
        <v>43977</v>
      </c>
      <c r="N3632" s="17" t="e">
        <f>IF(VLOOKUP(A3632, NHDWaterbody_resolvable_inDWSA!$A$1:$B$165,2,FALSE)&gt;0,"Yes","No")</f>
        <v>#N/A</v>
      </c>
    </row>
    <row r="3633" spans="1:14" x14ac:dyDescent="0.25">
      <c r="A3633" s="1" t="s">
        <v>25</v>
      </c>
      <c r="B3633" s="1">
        <v>49</v>
      </c>
      <c r="C3633" s="1">
        <v>4410000</v>
      </c>
      <c r="E3633" s="13">
        <v>6309.5766601599998</v>
      </c>
      <c r="F3633" s="13">
        <v>235505.046875</v>
      </c>
      <c r="G3633" s="13">
        <v>229195.47021500001</v>
      </c>
      <c r="H3633" s="13">
        <v>11153.2562879</v>
      </c>
      <c r="I3633" s="13">
        <v>32402.853698800001</v>
      </c>
      <c r="J3633" s="1">
        <v>147</v>
      </c>
      <c r="K3633" s="1">
        <v>2020</v>
      </c>
      <c r="L3633" s="2">
        <v>43977</v>
      </c>
      <c r="N3633" s="17" t="e">
        <f>IF(VLOOKUP(A3633, NHDWaterbody_resolvable_inDWSA!$A$1:$B$165,2,FALSE)&gt;0,"Yes","No")</f>
        <v>#N/A</v>
      </c>
    </row>
    <row r="3634" spans="1:14" x14ac:dyDescent="0.25">
      <c r="A3634" s="1" t="s">
        <v>36</v>
      </c>
      <c r="B3634" s="1">
        <v>131</v>
      </c>
      <c r="C3634" s="1">
        <v>11790000</v>
      </c>
      <c r="E3634" s="13">
        <v>6309.5766601599998</v>
      </c>
      <c r="F3634" s="13">
        <v>121338.921875</v>
      </c>
      <c r="G3634" s="13">
        <v>115029.34521499999</v>
      </c>
      <c r="H3634" s="13">
        <v>7661.1359583699996</v>
      </c>
      <c r="I3634" s="13">
        <v>11178.0355786</v>
      </c>
      <c r="J3634" s="1">
        <v>147</v>
      </c>
      <c r="K3634" s="1">
        <v>2020</v>
      </c>
      <c r="L3634" s="2">
        <v>43977</v>
      </c>
      <c r="N3634" s="17" t="e">
        <f>IF(VLOOKUP(A3634, NHDWaterbody_resolvable_inDWSA!$A$1:$B$165,2,FALSE)&gt;0,"Yes","No")</f>
        <v>#N/A</v>
      </c>
    </row>
    <row r="3635" spans="1:14" x14ac:dyDescent="0.25">
      <c r="A3635" s="1" t="s">
        <v>20</v>
      </c>
      <c r="B3635" s="1">
        <v>2547</v>
      </c>
      <c r="C3635" s="1">
        <v>229230000</v>
      </c>
      <c r="E3635" s="13">
        <v>6309.5766601599998</v>
      </c>
      <c r="F3635" s="13">
        <v>135519</v>
      </c>
      <c r="G3635" s="13">
        <v>129209.42333999999</v>
      </c>
      <c r="H3635" s="13">
        <v>6417.5066526600003</v>
      </c>
      <c r="I3635" s="13">
        <v>2798.0252811099999</v>
      </c>
      <c r="J3635" s="1">
        <v>147</v>
      </c>
      <c r="K3635" s="1">
        <v>2020</v>
      </c>
      <c r="L3635" s="2">
        <v>43977</v>
      </c>
      <c r="N3635" s="12" t="e">
        <f>IF(VLOOKUP(A3635, NHDWaterbody_resolvable_inDWSA!$A$1:$B$165,2,FALSE)&gt;0,"Yes","No")</f>
        <v>#N/A</v>
      </c>
    </row>
    <row r="3636" spans="1:14" x14ac:dyDescent="0.25">
      <c r="A3636" s="1" t="s">
        <v>55</v>
      </c>
      <c r="B3636" s="1">
        <v>24</v>
      </c>
      <c r="C3636" s="1">
        <v>2160000</v>
      </c>
      <c r="E3636" s="13">
        <v>6309.5766601599998</v>
      </c>
      <c r="F3636" s="13">
        <v>6309.5766601599998</v>
      </c>
      <c r="G3636" s="13">
        <v>0</v>
      </c>
      <c r="H3636" s="13">
        <v>6309.5766601599998</v>
      </c>
      <c r="I3636" s="13">
        <v>0</v>
      </c>
      <c r="J3636" s="1">
        <v>147</v>
      </c>
      <c r="K3636" s="1">
        <v>2020</v>
      </c>
      <c r="L3636" s="2">
        <v>43977</v>
      </c>
      <c r="N3636" s="17" t="e">
        <f>IF(VLOOKUP(A3636, NHDWaterbody_resolvable_inDWSA!$A$1:$B$165,2,FALSE)&gt;0,"Yes","No")</f>
        <v>#N/A</v>
      </c>
    </row>
    <row r="3637" spans="1:14" x14ac:dyDescent="0.25">
      <c r="A3637" s="1" t="s">
        <v>40</v>
      </c>
      <c r="B3637" s="1">
        <v>15</v>
      </c>
      <c r="C3637" s="1">
        <v>1350000</v>
      </c>
      <c r="E3637" s="13">
        <v>6309.5766601599998</v>
      </c>
      <c r="F3637" s="13">
        <v>6309.5766601599998</v>
      </c>
      <c r="G3637" s="13">
        <v>0</v>
      </c>
      <c r="H3637" s="13">
        <v>6309.5766601599998</v>
      </c>
      <c r="I3637" s="13">
        <v>0</v>
      </c>
      <c r="J3637" s="1">
        <v>147</v>
      </c>
      <c r="K3637" s="1">
        <v>2020</v>
      </c>
      <c r="L3637" s="2">
        <v>43977</v>
      </c>
      <c r="N3637" s="17" t="str">
        <f>IF(VLOOKUP(A3637, NHDWaterbody_resolvable_inDWSA!$A$1:$B$165,2,FALSE)&gt;0,"Yes","No")</f>
        <v>Yes</v>
      </c>
    </row>
    <row r="3638" spans="1:14" x14ac:dyDescent="0.25">
      <c r="A3638" s="1" t="s">
        <v>38</v>
      </c>
      <c r="B3638" s="1">
        <v>6</v>
      </c>
      <c r="C3638" s="1">
        <v>540000</v>
      </c>
      <c r="E3638" s="13">
        <v>6309.5766601599998</v>
      </c>
      <c r="F3638" s="13">
        <v>6309.5766601599998</v>
      </c>
      <c r="G3638" s="13">
        <v>0</v>
      </c>
      <c r="H3638" s="13">
        <v>6309.5766601599998</v>
      </c>
      <c r="I3638" s="13">
        <v>0</v>
      </c>
      <c r="J3638" s="1">
        <v>147</v>
      </c>
      <c r="K3638" s="1">
        <v>2020</v>
      </c>
      <c r="L3638" s="2">
        <v>43977</v>
      </c>
      <c r="N3638" s="17" t="e">
        <f>IF(VLOOKUP(A3638, NHDWaterbody_resolvable_inDWSA!$A$1:$B$165,2,FALSE)&gt;0,"Yes","No")</f>
        <v>#N/A</v>
      </c>
    </row>
    <row r="3639" spans="1:14" x14ac:dyDescent="0.25">
      <c r="A3639" s="1" t="s">
        <v>30</v>
      </c>
      <c r="B3639" s="1">
        <v>560</v>
      </c>
      <c r="C3639" s="1">
        <v>50400000</v>
      </c>
      <c r="E3639" s="13">
        <v>6309.5766601599998</v>
      </c>
      <c r="F3639" s="13">
        <v>6309.5766601599998</v>
      </c>
      <c r="G3639" s="13">
        <v>0</v>
      </c>
      <c r="H3639" s="13">
        <v>6309.5766601599998</v>
      </c>
      <c r="I3639" s="13">
        <v>4.7412515256600003E-4</v>
      </c>
      <c r="J3639" s="1">
        <v>147</v>
      </c>
      <c r="K3639" s="1">
        <v>2020</v>
      </c>
      <c r="L3639" s="2">
        <v>43977</v>
      </c>
      <c r="N3639" s="17" t="e">
        <f>IF(VLOOKUP(A3639, NHDWaterbody_resolvable_inDWSA!$A$1:$B$165,2,FALSE)&gt;0,"Yes","No")</f>
        <v>#N/A</v>
      </c>
    </row>
    <row r="3640" spans="1:14" x14ac:dyDescent="0.25">
      <c r="A3640" s="1" t="s">
        <v>35</v>
      </c>
      <c r="B3640" s="1">
        <v>128</v>
      </c>
      <c r="C3640" s="1">
        <v>11520000</v>
      </c>
      <c r="E3640" s="13">
        <v>6309.5766601599998</v>
      </c>
      <c r="F3640" s="13">
        <v>6309.5766601599998</v>
      </c>
      <c r="G3640" s="13">
        <v>0</v>
      </c>
      <c r="H3640" s="13">
        <v>6309.5766601599998</v>
      </c>
      <c r="I3640" s="13">
        <v>0</v>
      </c>
      <c r="J3640" s="1">
        <v>147</v>
      </c>
      <c r="K3640" s="1">
        <v>2020</v>
      </c>
      <c r="L3640" s="2">
        <v>43977</v>
      </c>
      <c r="N3640" s="17" t="e">
        <f>IF(VLOOKUP(A3640, NHDWaterbody_resolvable_inDWSA!$A$1:$B$165,2,FALSE)&gt;0,"Yes","No")</f>
        <v>#N/A</v>
      </c>
    </row>
    <row r="3641" spans="1:14" x14ac:dyDescent="0.25">
      <c r="A3641" s="1" t="s">
        <v>28</v>
      </c>
      <c r="B3641" s="1">
        <v>36</v>
      </c>
      <c r="C3641" s="1">
        <v>3240000</v>
      </c>
      <c r="E3641" s="13">
        <v>6309.5766601599998</v>
      </c>
      <c r="F3641" s="13">
        <v>6309.5766601599998</v>
      </c>
      <c r="G3641" s="13">
        <v>0</v>
      </c>
      <c r="H3641" s="13">
        <v>6309.5766601599998</v>
      </c>
      <c r="I3641" s="13">
        <v>0</v>
      </c>
      <c r="J3641" s="1">
        <v>147</v>
      </c>
      <c r="K3641" s="1">
        <v>2020</v>
      </c>
      <c r="L3641" s="2">
        <v>43977</v>
      </c>
      <c r="N3641" s="17" t="str">
        <f>IF(VLOOKUP(A3641, NHDWaterbody_resolvable_inDWSA!$A$1:$B$165,2,FALSE)&gt;0,"Yes","No")</f>
        <v>Yes</v>
      </c>
    </row>
    <row r="3642" spans="1:14" x14ac:dyDescent="0.25">
      <c r="A3642" s="1" t="s">
        <v>41</v>
      </c>
      <c r="B3642" s="1">
        <v>29</v>
      </c>
      <c r="C3642" s="1">
        <v>2610000</v>
      </c>
      <c r="E3642" s="13">
        <v>6309.5766601599998</v>
      </c>
      <c r="F3642" s="13">
        <v>6309.5766601599998</v>
      </c>
      <c r="G3642" s="13">
        <v>0</v>
      </c>
      <c r="H3642" s="13">
        <v>6309.5766601599998</v>
      </c>
      <c r="I3642" s="13">
        <v>0</v>
      </c>
      <c r="J3642" s="1">
        <v>147</v>
      </c>
      <c r="K3642" s="1">
        <v>2020</v>
      </c>
      <c r="L3642" s="2">
        <v>43977</v>
      </c>
      <c r="N3642" s="17" t="str">
        <f>IF(VLOOKUP(A3642, NHDWaterbody_resolvable_inDWSA!$A$1:$B$165,2,FALSE)&gt;0,"Yes","No")</f>
        <v>Yes</v>
      </c>
    </row>
    <row r="3643" spans="1:14" x14ac:dyDescent="0.25">
      <c r="A3643" s="1" t="s">
        <v>39</v>
      </c>
      <c r="B3643" s="1">
        <v>34</v>
      </c>
      <c r="C3643" s="1">
        <v>3060000</v>
      </c>
      <c r="E3643" s="13">
        <v>6309.5766601599998</v>
      </c>
      <c r="F3643" s="13">
        <v>6309.5766601599998</v>
      </c>
      <c r="G3643" s="13">
        <v>0</v>
      </c>
      <c r="H3643" s="13">
        <v>6309.5766601599998</v>
      </c>
      <c r="I3643" s="13">
        <v>0</v>
      </c>
      <c r="J3643" s="1">
        <v>147</v>
      </c>
      <c r="K3643" s="1">
        <v>2020</v>
      </c>
      <c r="L3643" s="2">
        <v>43977</v>
      </c>
      <c r="N3643" s="17" t="e">
        <f>IF(VLOOKUP(A3643, NHDWaterbody_resolvable_inDWSA!$A$1:$B$165,2,FALSE)&gt;0,"Yes","No")</f>
        <v>#N/A</v>
      </c>
    </row>
    <row r="3644" spans="1:14" x14ac:dyDescent="0.25">
      <c r="A3644" s="1" t="s">
        <v>45</v>
      </c>
      <c r="B3644" s="1">
        <v>4</v>
      </c>
      <c r="C3644" s="1">
        <v>360000</v>
      </c>
      <c r="E3644" s="13">
        <v>6309.5766601599998</v>
      </c>
      <c r="F3644" s="13">
        <v>6309.5766601599998</v>
      </c>
      <c r="G3644" s="13">
        <v>0</v>
      </c>
      <c r="H3644" s="13">
        <v>6309.5766601599998</v>
      </c>
      <c r="I3644" s="13">
        <v>0</v>
      </c>
      <c r="J3644" s="1">
        <v>147</v>
      </c>
      <c r="K3644" s="1">
        <v>2020</v>
      </c>
      <c r="L3644" s="2">
        <v>43977</v>
      </c>
      <c r="N3644" s="17" t="str">
        <f>IF(VLOOKUP(A3644, NHDWaterbody_resolvable_inDWSA!$A$1:$B$165,2,FALSE)&gt;0,"Yes","No")</f>
        <v>Yes</v>
      </c>
    </row>
    <row r="3645" spans="1:14" x14ac:dyDescent="0.25">
      <c r="A3645" s="1" t="s">
        <v>23</v>
      </c>
      <c r="B3645" s="1">
        <v>127</v>
      </c>
      <c r="C3645" s="1">
        <v>11430000</v>
      </c>
      <c r="E3645" s="13">
        <v>6309.5766601599998</v>
      </c>
      <c r="F3645" s="13">
        <v>6309.5766601599998</v>
      </c>
      <c r="G3645" s="13">
        <v>0</v>
      </c>
      <c r="H3645" s="13">
        <v>6309.5766601599998</v>
      </c>
      <c r="I3645" s="13">
        <v>0</v>
      </c>
      <c r="J3645" s="1">
        <v>147</v>
      </c>
      <c r="K3645" s="1">
        <v>2020</v>
      </c>
      <c r="L3645" s="2">
        <v>43977</v>
      </c>
      <c r="N3645" s="17" t="e">
        <f>IF(VLOOKUP(A3645, NHDWaterbody_resolvable_inDWSA!$A$1:$B$165,2,FALSE)&gt;0,"Yes","No")</f>
        <v>#N/A</v>
      </c>
    </row>
    <row r="3646" spans="1:14" x14ac:dyDescent="0.25">
      <c r="A3646" s="1" t="s">
        <v>53</v>
      </c>
      <c r="B3646" s="1">
        <v>6</v>
      </c>
      <c r="C3646" s="1">
        <v>540000</v>
      </c>
      <c r="E3646" s="13">
        <v>6309.5766601599998</v>
      </c>
      <c r="F3646" s="13">
        <v>6309.5766601599998</v>
      </c>
      <c r="G3646" s="13">
        <v>0</v>
      </c>
      <c r="H3646" s="13">
        <v>6309.5766601599998</v>
      </c>
      <c r="I3646" s="13">
        <v>0</v>
      </c>
      <c r="J3646" s="1">
        <v>147</v>
      </c>
      <c r="K3646" s="1">
        <v>2020</v>
      </c>
      <c r="L3646" s="2">
        <v>43977</v>
      </c>
      <c r="N3646" s="17" t="str">
        <f>IF(VLOOKUP(A3646, NHDWaterbody_resolvable_inDWSA!$A$1:$B$165,2,FALSE)&gt;0,"Yes","No")</f>
        <v>Yes</v>
      </c>
    </row>
    <row r="3647" spans="1:14" x14ac:dyDescent="0.25">
      <c r="A3647" s="1" t="s">
        <v>42</v>
      </c>
      <c r="B3647" s="1">
        <v>11</v>
      </c>
      <c r="C3647" s="1">
        <v>990000</v>
      </c>
      <c r="E3647" s="13">
        <v>6309.5766601599998</v>
      </c>
      <c r="F3647" s="13">
        <v>6309.5766601599998</v>
      </c>
      <c r="G3647" s="13">
        <v>0</v>
      </c>
      <c r="H3647" s="13">
        <v>6309.5766601599998</v>
      </c>
      <c r="I3647" s="13">
        <v>0</v>
      </c>
      <c r="J3647" s="1">
        <v>147</v>
      </c>
      <c r="K3647" s="1">
        <v>2020</v>
      </c>
      <c r="L3647" s="2">
        <v>43977</v>
      </c>
      <c r="N3647" s="17" t="str">
        <f>IF(VLOOKUP(A3647, NHDWaterbody_resolvable_inDWSA!$A$1:$B$165,2,FALSE)&gt;0,"Yes","No")</f>
        <v>Yes</v>
      </c>
    </row>
    <row r="3648" spans="1:14" x14ac:dyDescent="0.25">
      <c r="A3648" s="1" t="s">
        <v>47</v>
      </c>
      <c r="B3648" s="1">
        <v>47</v>
      </c>
      <c r="C3648" s="1">
        <v>4230000</v>
      </c>
      <c r="E3648" s="13">
        <v>6309.5766601599998</v>
      </c>
      <c r="F3648" s="13">
        <v>6309.5766601599998</v>
      </c>
      <c r="G3648" s="13">
        <v>0</v>
      </c>
      <c r="H3648" s="13">
        <v>6309.5766601599998</v>
      </c>
      <c r="I3648" s="13">
        <v>0</v>
      </c>
      <c r="J3648" s="1">
        <v>147</v>
      </c>
      <c r="K3648" s="1">
        <v>2020</v>
      </c>
      <c r="L3648" s="2">
        <v>43977</v>
      </c>
      <c r="N3648" t="e">
        <f>IF(VLOOKUP(A3648, NHDWaterbody_resolvable_inDWSA!$A$1:$B$165,2,FALSE)&gt;0,"Yes","No")</f>
        <v>#N/A</v>
      </c>
    </row>
    <row r="3649" spans="1:14" x14ac:dyDescent="0.25">
      <c r="A3649" s="1" t="s">
        <v>31</v>
      </c>
      <c r="B3649" s="1">
        <v>80</v>
      </c>
      <c r="C3649" s="1">
        <v>7200000</v>
      </c>
      <c r="E3649" s="13">
        <v>6309.5766601599998</v>
      </c>
      <c r="F3649" s="13">
        <v>6309.5766601599998</v>
      </c>
      <c r="G3649" s="13">
        <v>0</v>
      </c>
      <c r="H3649" s="13">
        <v>6309.5766601599998</v>
      </c>
      <c r="I3649" s="13">
        <v>0</v>
      </c>
      <c r="J3649" s="1">
        <v>147</v>
      </c>
      <c r="K3649" s="1">
        <v>2020</v>
      </c>
      <c r="L3649" s="2">
        <v>43977</v>
      </c>
      <c r="N3649" t="e">
        <f>IF(VLOOKUP(A3649, NHDWaterbody_resolvable_inDWSA!$A$1:$B$165,2,FALSE)&gt;0,"Yes","No")</f>
        <v>#N/A</v>
      </c>
    </row>
    <row r="3650" spans="1:14" x14ac:dyDescent="0.25">
      <c r="A3650" s="1" t="s">
        <v>44</v>
      </c>
      <c r="B3650" s="1">
        <v>89</v>
      </c>
      <c r="C3650" s="1">
        <v>8010000</v>
      </c>
      <c r="E3650" s="13">
        <v>6309.5766601599998</v>
      </c>
      <c r="F3650" s="13">
        <v>6309.5766601599998</v>
      </c>
      <c r="G3650" s="13">
        <v>0</v>
      </c>
      <c r="H3650" s="13">
        <v>6309.5766601599998</v>
      </c>
      <c r="I3650" s="13">
        <v>0</v>
      </c>
      <c r="J3650" s="1">
        <v>147</v>
      </c>
      <c r="K3650" s="1">
        <v>2020</v>
      </c>
      <c r="L3650" s="2">
        <v>43977</v>
      </c>
      <c r="N3650" t="str">
        <f>IF(VLOOKUP(A3650, NHDWaterbody_resolvable_inDWSA!$A$1:$B$165,2,FALSE)&gt;0,"Yes","No")</f>
        <v>Yes</v>
      </c>
    </row>
    <row r="3651" spans="1:14" x14ac:dyDescent="0.25">
      <c r="A3651" s="1" t="s">
        <v>37</v>
      </c>
      <c r="B3651" s="1">
        <v>136</v>
      </c>
      <c r="C3651" s="1">
        <v>12240000</v>
      </c>
      <c r="E3651" s="13">
        <v>6309.5766601599998</v>
      </c>
      <c r="F3651" s="13">
        <v>6309.5766601599998</v>
      </c>
      <c r="G3651" s="13">
        <v>0</v>
      </c>
      <c r="H3651" s="13">
        <v>6309.5766601599998</v>
      </c>
      <c r="I3651" s="13">
        <v>0</v>
      </c>
      <c r="J3651" s="1">
        <v>147</v>
      </c>
      <c r="K3651" s="1">
        <v>2020</v>
      </c>
      <c r="L3651" s="2">
        <v>43977</v>
      </c>
      <c r="N3651" t="e">
        <f>IF(VLOOKUP(A3651, NHDWaterbody_resolvable_inDWSA!$A$1:$B$165,2,FALSE)&gt;0,"Yes","No")</f>
        <v>#N/A</v>
      </c>
    </row>
    <row r="3652" spans="1:14" x14ac:dyDescent="0.25">
      <c r="A3652" s="1" t="s">
        <v>52</v>
      </c>
      <c r="B3652" s="1">
        <v>18</v>
      </c>
      <c r="C3652" s="1">
        <v>1620000</v>
      </c>
      <c r="E3652" s="13">
        <v>6309.5766601599998</v>
      </c>
      <c r="F3652" s="13">
        <v>6309.5766601599998</v>
      </c>
      <c r="G3652" s="13">
        <v>0</v>
      </c>
      <c r="H3652" s="13">
        <v>6309.5766601599998</v>
      </c>
      <c r="I3652" s="13">
        <v>0</v>
      </c>
      <c r="J3652" s="1">
        <v>147</v>
      </c>
      <c r="K3652" s="1">
        <v>2020</v>
      </c>
      <c r="L3652" s="2">
        <v>43977</v>
      </c>
      <c r="N3652" t="e">
        <f>IF(VLOOKUP(A3652, NHDWaterbody_resolvable_inDWSA!$A$1:$B$165,2,FALSE)&gt;0,"Yes","No")</f>
        <v>#N/A</v>
      </c>
    </row>
    <row r="3653" spans="1:14" x14ac:dyDescent="0.25">
      <c r="A3653" s="1" t="s">
        <v>43</v>
      </c>
      <c r="B3653" s="1">
        <v>20</v>
      </c>
      <c r="C3653" s="1">
        <v>1800000</v>
      </c>
      <c r="E3653" s="13">
        <v>6309.5766601599998</v>
      </c>
      <c r="F3653" s="13">
        <v>6309.5766601599998</v>
      </c>
      <c r="G3653" s="13">
        <v>0</v>
      </c>
      <c r="H3653" s="13">
        <v>6309.5766601599998</v>
      </c>
      <c r="I3653" s="13">
        <v>0</v>
      </c>
      <c r="J3653" s="1">
        <v>147</v>
      </c>
      <c r="K3653" s="1">
        <v>2020</v>
      </c>
      <c r="L3653" s="2">
        <v>43977</v>
      </c>
      <c r="N3653" t="e">
        <f>IF(VLOOKUP(A3653, NHDWaterbody_resolvable_inDWSA!$A$1:$B$165,2,FALSE)&gt;0,"Yes","No")</f>
        <v>#N/A</v>
      </c>
    </row>
    <row r="3654" spans="1:14" x14ac:dyDescent="0.25">
      <c r="A3654" s="1" t="s">
        <v>33</v>
      </c>
      <c r="B3654" s="1">
        <v>112</v>
      </c>
      <c r="C3654" s="1">
        <v>10080000</v>
      </c>
      <c r="E3654" s="13">
        <v>6309.5766601599998</v>
      </c>
      <c r="F3654" s="13">
        <v>6309.5766601599998</v>
      </c>
      <c r="G3654" s="13">
        <v>0</v>
      </c>
      <c r="H3654" s="13">
        <v>6309.5766601599998</v>
      </c>
      <c r="I3654" s="13">
        <v>0</v>
      </c>
      <c r="J3654" s="1">
        <v>147</v>
      </c>
      <c r="K3654" s="1">
        <v>2020</v>
      </c>
      <c r="L3654" s="2">
        <v>43977</v>
      </c>
      <c r="N3654" t="str">
        <f>IF(VLOOKUP(A3654, NHDWaterbody_resolvable_inDWSA!$A$1:$B$165,2,FALSE)&gt;0,"Yes","No")</f>
        <v>Yes</v>
      </c>
    </row>
    <row r="3655" spans="1:14" x14ac:dyDescent="0.25">
      <c r="A3655" s="1" t="s">
        <v>17</v>
      </c>
      <c r="B3655" s="1">
        <v>940</v>
      </c>
      <c r="C3655" s="1">
        <v>84600000</v>
      </c>
      <c r="E3655" s="13">
        <v>6309.5766601599998</v>
      </c>
      <c r="F3655" s="13">
        <v>839460.4375</v>
      </c>
      <c r="G3655" s="13">
        <v>833150.86083999998</v>
      </c>
      <c r="H3655" s="13">
        <v>423709.15100999997</v>
      </c>
      <c r="I3655" s="13">
        <v>113672.42913400001</v>
      </c>
      <c r="J3655" s="1">
        <v>145</v>
      </c>
      <c r="K3655" s="1">
        <v>2020</v>
      </c>
      <c r="L3655" s="2">
        <v>43975</v>
      </c>
      <c r="N3655" t="e">
        <f>IF(VLOOKUP(A3655, NHDWaterbody_resolvable_inDWSA!$A$1:$B$165,2,FALSE)&gt;0,"Yes","No")</f>
        <v>#N/A</v>
      </c>
    </row>
    <row r="3656" spans="1:14" x14ac:dyDescent="0.25">
      <c r="A3656" s="1" t="s">
        <v>26</v>
      </c>
      <c r="B3656" s="1">
        <v>17</v>
      </c>
      <c r="C3656" s="1">
        <v>1530000</v>
      </c>
      <c r="E3656" s="13">
        <v>6309.5766601599998</v>
      </c>
      <c r="F3656" s="13">
        <v>151356.234375</v>
      </c>
      <c r="G3656" s="13">
        <v>145046.65771500001</v>
      </c>
      <c r="H3656" s="13">
        <v>31663.404124500001</v>
      </c>
      <c r="I3656" s="13">
        <v>54776.618146100001</v>
      </c>
      <c r="J3656" s="1">
        <v>145</v>
      </c>
      <c r="K3656" s="1">
        <v>2020</v>
      </c>
      <c r="L3656" s="2">
        <v>43975</v>
      </c>
      <c r="N3656" t="e">
        <f>IF(VLOOKUP(A3656, NHDWaterbody_resolvable_inDWSA!$A$1:$B$165,2,FALSE)&gt;0,"Yes","No")</f>
        <v>#N/A</v>
      </c>
    </row>
    <row r="3657" spans="1:14" x14ac:dyDescent="0.25">
      <c r="A3657" s="1" t="s">
        <v>50</v>
      </c>
      <c r="B3657" s="1">
        <v>61</v>
      </c>
      <c r="C3657" s="1">
        <v>5490000</v>
      </c>
      <c r="E3657" s="13">
        <v>6309.5766601599998</v>
      </c>
      <c r="F3657" s="13">
        <v>6309.5766601599998</v>
      </c>
      <c r="G3657" s="13">
        <v>0</v>
      </c>
      <c r="H3657" s="13">
        <v>6309.5766601599998</v>
      </c>
      <c r="I3657" s="13">
        <v>0</v>
      </c>
      <c r="J3657" s="1">
        <v>145</v>
      </c>
      <c r="K3657" s="1">
        <v>2020</v>
      </c>
      <c r="L3657" s="2">
        <v>43975</v>
      </c>
      <c r="N3657" t="e">
        <f>IF(VLOOKUP(A3657, NHDWaterbody_resolvable_inDWSA!$A$1:$B$165,2,FALSE)&gt;0,"Yes","No")</f>
        <v>#N/A</v>
      </c>
    </row>
    <row r="3658" spans="1:14" x14ac:dyDescent="0.25">
      <c r="A3658" s="1" t="s">
        <v>32</v>
      </c>
      <c r="B3658" s="1">
        <v>134</v>
      </c>
      <c r="C3658" s="1">
        <v>12060000</v>
      </c>
      <c r="E3658" s="13">
        <v>6309.5766601599998</v>
      </c>
      <c r="F3658" s="13">
        <v>6309.5766601599998</v>
      </c>
      <c r="G3658" s="13">
        <v>0</v>
      </c>
      <c r="H3658" s="13">
        <v>6309.5766601599998</v>
      </c>
      <c r="I3658" s="13">
        <v>0</v>
      </c>
      <c r="J3658" s="1">
        <v>145</v>
      </c>
      <c r="K3658" s="1">
        <v>2020</v>
      </c>
      <c r="L3658" s="2">
        <v>43975</v>
      </c>
      <c r="N3658" t="e">
        <f>IF(VLOOKUP(A3658, NHDWaterbody_resolvable_inDWSA!$A$1:$B$165,2,FALSE)&gt;0,"Yes","No")</f>
        <v>#N/A</v>
      </c>
    </row>
    <row r="3659" spans="1:14" x14ac:dyDescent="0.25">
      <c r="A3659" s="1" t="s">
        <v>24</v>
      </c>
      <c r="B3659" s="1">
        <v>101</v>
      </c>
      <c r="C3659" s="1">
        <v>9090000</v>
      </c>
      <c r="E3659" s="13">
        <v>6309.5766601599998</v>
      </c>
      <c r="F3659" s="13">
        <v>937562.25</v>
      </c>
      <c r="G3659" s="13">
        <v>931252.67333999998</v>
      </c>
      <c r="H3659" s="13">
        <v>239412.387009</v>
      </c>
      <c r="I3659" s="13">
        <v>211425.350748</v>
      </c>
      <c r="J3659" s="1">
        <v>143</v>
      </c>
      <c r="K3659" s="1">
        <v>2020</v>
      </c>
      <c r="L3659" s="2">
        <v>43973</v>
      </c>
      <c r="N3659" t="str">
        <f>IF(VLOOKUP(A3659, NHDWaterbody_resolvable_inDWSA!$A$1:$B$165,2,FALSE)&gt;0,"Yes","No")</f>
        <v>Yes</v>
      </c>
    </row>
    <row r="3660" spans="1:14" x14ac:dyDescent="0.25">
      <c r="A3660" s="1" t="s">
        <v>48</v>
      </c>
      <c r="B3660" s="1">
        <v>3</v>
      </c>
      <c r="C3660" s="1">
        <v>270000</v>
      </c>
      <c r="E3660" s="13">
        <v>6309.5766601599998</v>
      </c>
      <c r="F3660" s="13">
        <v>691831.1875</v>
      </c>
      <c r="G3660" s="13">
        <v>685521.61083999998</v>
      </c>
      <c r="H3660" s="13">
        <v>234816.78027300001</v>
      </c>
      <c r="I3660" s="13">
        <v>323157.98645000003</v>
      </c>
      <c r="J3660" s="1">
        <v>143</v>
      </c>
      <c r="K3660" s="1">
        <v>2020</v>
      </c>
      <c r="L3660" s="2">
        <v>43973</v>
      </c>
      <c r="N3660" t="str">
        <f>IF(VLOOKUP(A3660, NHDWaterbody_resolvable_inDWSA!$A$1:$B$165,2,FALSE)&gt;0,"Yes","No")</f>
        <v>Yes</v>
      </c>
    </row>
    <row r="3661" spans="1:14" x14ac:dyDescent="0.25">
      <c r="A3661" s="1" t="s">
        <v>14</v>
      </c>
      <c r="B3661" s="1">
        <v>104</v>
      </c>
      <c r="C3661" s="1">
        <v>9360000</v>
      </c>
      <c r="E3661" s="13">
        <v>6309.5766601599998</v>
      </c>
      <c r="F3661" s="13">
        <v>1047129.0625</v>
      </c>
      <c r="G3661" s="13">
        <v>1040819.48584</v>
      </c>
      <c r="H3661" s="13">
        <v>182504.47114899999</v>
      </c>
      <c r="I3661" s="13">
        <v>283655.942675</v>
      </c>
      <c r="J3661" s="1">
        <v>143</v>
      </c>
      <c r="K3661" s="1">
        <v>2020</v>
      </c>
      <c r="L3661" s="2">
        <v>43973</v>
      </c>
      <c r="N3661" t="e">
        <f>IF(VLOOKUP(A3661, NHDWaterbody_resolvable_inDWSA!$A$1:$B$165,2,FALSE)&gt;0,"Yes","No")</f>
        <v>#N/A</v>
      </c>
    </row>
    <row r="3662" spans="1:14" x14ac:dyDescent="0.25">
      <c r="A3662" s="1" t="s">
        <v>55</v>
      </c>
      <c r="B3662" s="1">
        <v>27</v>
      </c>
      <c r="C3662" s="1">
        <v>2430000</v>
      </c>
      <c r="E3662" s="13">
        <v>6309.5766601599998</v>
      </c>
      <c r="F3662" s="13">
        <v>457088.5</v>
      </c>
      <c r="G3662" s="13">
        <v>450778.92333999998</v>
      </c>
      <c r="H3662" s="13">
        <v>35459.0251374</v>
      </c>
      <c r="I3662" s="13">
        <v>103607.929926</v>
      </c>
      <c r="J3662" s="1">
        <v>143</v>
      </c>
      <c r="K3662" s="1">
        <v>2020</v>
      </c>
      <c r="L3662" s="2">
        <v>43973</v>
      </c>
      <c r="N3662" t="e">
        <f>IF(VLOOKUP(A3662, NHDWaterbody_resolvable_inDWSA!$A$1:$B$165,2,FALSE)&gt;0,"Yes","No")</f>
        <v>#N/A</v>
      </c>
    </row>
    <row r="3663" spans="1:14" x14ac:dyDescent="0.25">
      <c r="A3663" s="1" t="s">
        <v>49</v>
      </c>
      <c r="B3663" s="1">
        <v>79</v>
      </c>
      <c r="C3663" s="1">
        <v>7110000</v>
      </c>
      <c r="E3663" s="13">
        <v>6309.5766601599998</v>
      </c>
      <c r="F3663" s="13">
        <v>636795.75</v>
      </c>
      <c r="G3663" s="13">
        <v>630486.17333999998</v>
      </c>
      <c r="H3663" s="13">
        <v>32737.706104100002</v>
      </c>
      <c r="I3663" s="13">
        <v>90657.613156699997</v>
      </c>
      <c r="J3663" s="1">
        <v>143</v>
      </c>
      <c r="K3663" s="1">
        <v>2020</v>
      </c>
      <c r="L3663" s="2">
        <v>43973</v>
      </c>
      <c r="N3663" t="str">
        <f>IF(VLOOKUP(A3663, NHDWaterbody_resolvable_inDWSA!$A$1:$B$165,2,FALSE)&gt;0,"Yes","No")</f>
        <v>Yes</v>
      </c>
    </row>
    <row r="3664" spans="1:14" x14ac:dyDescent="0.25">
      <c r="A3664" s="1" t="s">
        <v>36</v>
      </c>
      <c r="B3664" s="1">
        <v>218</v>
      </c>
      <c r="C3664" s="1">
        <v>19620000</v>
      </c>
      <c r="E3664" s="13">
        <v>6309.5766601599998</v>
      </c>
      <c r="F3664" s="13">
        <v>398107.53125</v>
      </c>
      <c r="G3664" s="13">
        <v>391797.95458999998</v>
      </c>
      <c r="H3664" s="13">
        <v>16649.798911000002</v>
      </c>
      <c r="I3664" s="13">
        <v>47638.6316812</v>
      </c>
      <c r="J3664" s="1">
        <v>143</v>
      </c>
      <c r="K3664" s="1">
        <v>2020</v>
      </c>
      <c r="L3664" s="2">
        <v>43973</v>
      </c>
      <c r="N3664" s="17" t="e">
        <f>IF(VLOOKUP(A3664, NHDWaterbody_resolvable_inDWSA!$A$1:$B$165,2,FALSE)&gt;0,"Yes","No")</f>
        <v>#N/A</v>
      </c>
    </row>
    <row r="3665" spans="1:14" x14ac:dyDescent="0.25">
      <c r="A3665" s="1" t="s">
        <v>38</v>
      </c>
      <c r="B3665" s="1">
        <v>122</v>
      </c>
      <c r="C3665" s="1">
        <v>10980000</v>
      </c>
      <c r="E3665" s="13">
        <v>6309.5766601599998</v>
      </c>
      <c r="F3665" s="13">
        <v>469894.28125</v>
      </c>
      <c r="G3665" s="13">
        <v>463584.70458999998</v>
      </c>
      <c r="H3665" s="13">
        <v>13362.5016089</v>
      </c>
      <c r="I3665" s="13">
        <v>48228.360346599999</v>
      </c>
      <c r="J3665" s="1">
        <v>143</v>
      </c>
      <c r="K3665" s="1">
        <v>2020</v>
      </c>
      <c r="L3665" s="2">
        <v>43973</v>
      </c>
      <c r="N3665" t="e">
        <f>IF(VLOOKUP(A3665, NHDWaterbody_resolvable_inDWSA!$A$1:$B$165,2,FALSE)&gt;0,"Yes","No")</f>
        <v>#N/A</v>
      </c>
    </row>
    <row r="3666" spans="1:14" x14ac:dyDescent="0.25">
      <c r="A3666" s="1" t="s">
        <v>20</v>
      </c>
      <c r="B3666" s="1">
        <v>2166</v>
      </c>
      <c r="C3666" s="1">
        <v>194940000</v>
      </c>
      <c r="E3666" s="13">
        <v>6309.5766601599998</v>
      </c>
      <c r="F3666" s="13">
        <v>222843.53125</v>
      </c>
      <c r="G3666" s="13">
        <v>216533.95459000001</v>
      </c>
      <c r="H3666" s="13">
        <v>8194.92378259</v>
      </c>
      <c r="I3666" s="13">
        <v>13163.646846199999</v>
      </c>
      <c r="J3666" s="1">
        <v>143</v>
      </c>
      <c r="K3666" s="1">
        <v>2020</v>
      </c>
      <c r="L3666" s="2">
        <v>43973</v>
      </c>
      <c r="N3666" s="12" t="e">
        <f>IF(VLOOKUP(A3666, NHDWaterbody_resolvable_inDWSA!$A$1:$B$165,2,FALSE)&gt;0,"Yes","No")</f>
        <v>#N/A</v>
      </c>
    </row>
    <row r="3667" spans="1:14" x14ac:dyDescent="0.25">
      <c r="A3667" s="1" t="s">
        <v>40</v>
      </c>
      <c r="B3667" s="1">
        <v>3</v>
      </c>
      <c r="C3667" s="1">
        <v>270000</v>
      </c>
      <c r="E3667" s="13">
        <v>6309.5766601599998</v>
      </c>
      <c r="F3667" s="13">
        <v>6309.5766601599998</v>
      </c>
      <c r="G3667" s="13">
        <v>0</v>
      </c>
      <c r="H3667" s="13">
        <v>6309.5766601599998</v>
      </c>
      <c r="I3667" s="13">
        <v>0</v>
      </c>
      <c r="J3667" s="1">
        <v>143</v>
      </c>
      <c r="K3667" s="1">
        <v>2020</v>
      </c>
      <c r="L3667" s="2">
        <v>43973</v>
      </c>
      <c r="N3667" t="str">
        <f>IF(VLOOKUP(A3667, NHDWaterbody_resolvable_inDWSA!$A$1:$B$165,2,FALSE)&gt;0,"Yes","No")</f>
        <v>Yes</v>
      </c>
    </row>
    <row r="3668" spans="1:14" x14ac:dyDescent="0.25">
      <c r="A3668" s="1" t="s">
        <v>30</v>
      </c>
      <c r="B3668" s="1">
        <v>479</v>
      </c>
      <c r="C3668" s="1">
        <v>43110000</v>
      </c>
      <c r="E3668" s="13">
        <v>6309.5766601599998</v>
      </c>
      <c r="F3668" s="13">
        <v>6309.5766601599998</v>
      </c>
      <c r="G3668" s="13">
        <v>0</v>
      </c>
      <c r="H3668" s="13">
        <v>6309.5766601599998</v>
      </c>
      <c r="I3668" s="13">
        <v>0</v>
      </c>
      <c r="J3668" s="1">
        <v>143</v>
      </c>
      <c r="K3668" s="1">
        <v>2020</v>
      </c>
      <c r="L3668" s="2">
        <v>43973</v>
      </c>
      <c r="N3668" t="e">
        <f>IF(VLOOKUP(A3668, NHDWaterbody_resolvable_inDWSA!$A$1:$B$165,2,FALSE)&gt;0,"Yes","No")</f>
        <v>#N/A</v>
      </c>
    </row>
    <row r="3669" spans="1:14" x14ac:dyDescent="0.25">
      <c r="A3669" s="1" t="s">
        <v>35</v>
      </c>
      <c r="B3669" s="1">
        <v>97</v>
      </c>
      <c r="C3669" s="1">
        <v>8730000</v>
      </c>
      <c r="E3669" s="13">
        <v>6309.5766601599998</v>
      </c>
      <c r="F3669" s="13">
        <v>6309.5766601599998</v>
      </c>
      <c r="G3669" s="13">
        <v>0</v>
      </c>
      <c r="H3669" s="13">
        <v>6309.5766601599998</v>
      </c>
      <c r="I3669" s="13">
        <v>0</v>
      </c>
      <c r="J3669" s="1">
        <v>143</v>
      </c>
      <c r="K3669" s="1">
        <v>2020</v>
      </c>
      <c r="L3669" s="2">
        <v>43973</v>
      </c>
      <c r="N3669" t="e">
        <f>IF(VLOOKUP(A3669, NHDWaterbody_resolvable_inDWSA!$A$1:$B$165,2,FALSE)&gt;0,"Yes","No")</f>
        <v>#N/A</v>
      </c>
    </row>
    <row r="3670" spans="1:14" x14ac:dyDescent="0.25">
      <c r="A3670" s="1" t="s">
        <v>54</v>
      </c>
      <c r="B3670" s="1">
        <v>22</v>
      </c>
      <c r="C3670" s="1">
        <v>1980000</v>
      </c>
      <c r="E3670" s="13">
        <v>6309.5766601599998</v>
      </c>
      <c r="F3670" s="13">
        <v>6309.5766601599998</v>
      </c>
      <c r="G3670" s="13">
        <v>0</v>
      </c>
      <c r="H3670" s="13">
        <v>6309.5766601599998</v>
      </c>
      <c r="I3670" s="13">
        <v>0</v>
      </c>
      <c r="J3670" s="1">
        <v>143</v>
      </c>
      <c r="K3670" s="1">
        <v>2020</v>
      </c>
      <c r="L3670" s="2">
        <v>43973</v>
      </c>
      <c r="N3670" t="str">
        <f>IF(VLOOKUP(A3670, NHDWaterbody_resolvable_inDWSA!$A$1:$B$165,2,FALSE)&gt;0,"Yes","No")</f>
        <v>Yes</v>
      </c>
    </row>
    <row r="3671" spans="1:14" x14ac:dyDescent="0.25">
      <c r="A3671" s="1" t="s">
        <v>28</v>
      </c>
      <c r="B3671" s="1">
        <v>111</v>
      </c>
      <c r="C3671" s="1">
        <v>9990000</v>
      </c>
      <c r="E3671" s="13">
        <v>6309.5766601599998</v>
      </c>
      <c r="F3671" s="13">
        <v>6309.5766601599998</v>
      </c>
      <c r="G3671" s="13">
        <v>0</v>
      </c>
      <c r="H3671" s="13">
        <v>6309.5766601599998</v>
      </c>
      <c r="I3671" s="13">
        <v>0</v>
      </c>
      <c r="J3671" s="1">
        <v>143</v>
      </c>
      <c r="K3671" s="1">
        <v>2020</v>
      </c>
      <c r="L3671" s="2">
        <v>43973</v>
      </c>
      <c r="N3671" t="str">
        <f>IF(VLOOKUP(A3671, NHDWaterbody_resolvable_inDWSA!$A$1:$B$165,2,FALSE)&gt;0,"Yes","No")</f>
        <v>Yes</v>
      </c>
    </row>
    <row r="3672" spans="1:14" x14ac:dyDescent="0.25">
      <c r="A3672" s="1" t="s">
        <v>41</v>
      </c>
      <c r="B3672" s="1">
        <v>5</v>
      </c>
      <c r="C3672" s="1">
        <v>450000</v>
      </c>
      <c r="E3672" s="13">
        <v>6309.5766601599998</v>
      </c>
      <c r="F3672" s="13">
        <v>6309.5766601599998</v>
      </c>
      <c r="G3672" s="13">
        <v>0</v>
      </c>
      <c r="H3672" s="13">
        <v>6309.5766601599998</v>
      </c>
      <c r="I3672" s="13">
        <v>0</v>
      </c>
      <c r="J3672" s="1">
        <v>143</v>
      </c>
      <c r="K3672" s="1">
        <v>2020</v>
      </c>
      <c r="L3672" s="2">
        <v>43973</v>
      </c>
      <c r="N3672" t="str">
        <f>IF(VLOOKUP(A3672, NHDWaterbody_resolvable_inDWSA!$A$1:$B$165,2,FALSE)&gt;0,"Yes","No")</f>
        <v>Yes</v>
      </c>
    </row>
    <row r="3673" spans="1:14" x14ac:dyDescent="0.25">
      <c r="A3673" s="1" t="s">
        <v>53</v>
      </c>
      <c r="B3673" s="1">
        <v>28</v>
      </c>
      <c r="C3673" s="1">
        <v>2520000</v>
      </c>
      <c r="E3673" s="13">
        <v>6309.5766601599998</v>
      </c>
      <c r="F3673" s="13">
        <v>6309.5766601599998</v>
      </c>
      <c r="G3673" s="13">
        <v>0</v>
      </c>
      <c r="H3673" s="13">
        <v>6309.5766601599998</v>
      </c>
      <c r="I3673" s="13">
        <v>0</v>
      </c>
      <c r="J3673" s="1">
        <v>143</v>
      </c>
      <c r="K3673" s="1">
        <v>2020</v>
      </c>
      <c r="L3673" s="2">
        <v>43973</v>
      </c>
      <c r="N3673" t="str">
        <f>IF(VLOOKUP(A3673, NHDWaterbody_resolvable_inDWSA!$A$1:$B$165,2,FALSE)&gt;0,"Yes","No")</f>
        <v>Yes</v>
      </c>
    </row>
    <row r="3674" spans="1:14" x14ac:dyDescent="0.25">
      <c r="A3674" s="1" t="s">
        <v>47</v>
      </c>
      <c r="B3674" s="1">
        <v>42</v>
      </c>
      <c r="C3674" s="1">
        <v>3780000</v>
      </c>
      <c r="E3674" s="13">
        <v>6309.5766601599998</v>
      </c>
      <c r="F3674" s="13">
        <v>6309.5766601599998</v>
      </c>
      <c r="G3674" s="13">
        <v>0</v>
      </c>
      <c r="H3674" s="13">
        <v>6309.5766601599998</v>
      </c>
      <c r="I3674" s="13">
        <v>0</v>
      </c>
      <c r="J3674" s="1">
        <v>143</v>
      </c>
      <c r="K3674" s="1">
        <v>2020</v>
      </c>
      <c r="L3674" s="2">
        <v>43973</v>
      </c>
      <c r="N3674" t="e">
        <f>IF(VLOOKUP(A3674, NHDWaterbody_resolvable_inDWSA!$A$1:$B$165,2,FALSE)&gt;0,"Yes","No")</f>
        <v>#N/A</v>
      </c>
    </row>
    <row r="3675" spans="1:14" x14ac:dyDescent="0.25">
      <c r="A3675" s="1" t="s">
        <v>31</v>
      </c>
      <c r="B3675" s="1">
        <v>55</v>
      </c>
      <c r="C3675" s="1">
        <v>4950000</v>
      </c>
      <c r="E3675" s="13">
        <v>6309.5766601599998</v>
      </c>
      <c r="F3675" s="13">
        <v>6309.5766601599998</v>
      </c>
      <c r="G3675" s="13">
        <v>0</v>
      </c>
      <c r="H3675" s="13">
        <v>6309.5766601599998</v>
      </c>
      <c r="I3675" s="13">
        <v>0</v>
      </c>
      <c r="J3675" s="1">
        <v>143</v>
      </c>
      <c r="K3675" s="1">
        <v>2020</v>
      </c>
      <c r="L3675" s="2">
        <v>43973</v>
      </c>
      <c r="N3675" t="e">
        <f>IF(VLOOKUP(A3675, NHDWaterbody_resolvable_inDWSA!$A$1:$B$165,2,FALSE)&gt;0,"Yes","No")</f>
        <v>#N/A</v>
      </c>
    </row>
    <row r="3676" spans="1:14" x14ac:dyDescent="0.25">
      <c r="A3676" s="1" t="s">
        <v>25</v>
      </c>
      <c r="B3676" s="1">
        <v>19</v>
      </c>
      <c r="C3676" s="1">
        <v>1710000</v>
      </c>
      <c r="E3676" s="13">
        <v>6309.5766601599998</v>
      </c>
      <c r="F3676" s="13">
        <v>6309.5766601599998</v>
      </c>
      <c r="G3676" s="13">
        <v>0</v>
      </c>
      <c r="H3676" s="13">
        <v>6309.5766601599998</v>
      </c>
      <c r="I3676" s="13">
        <v>0</v>
      </c>
      <c r="J3676" s="1">
        <v>143</v>
      </c>
      <c r="K3676" s="1">
        <v>2020</v>
      </c>
      <c r="L3676" s="2">
        <v>43973</v>
      </c>
      <c r="N3676" t="e">
        <f>IF(VLOOKUP(A3676, NHDWaterbody_resolvable_inDWSA!$A$1:$B$165,2,FALSE)&gt;0,"Yes","No")</f>
        <v>#N/A</v>
      </c>
    </row>
    <row r="3677" spans="1:14" x14ac:dyDescent="0.25">
      <c r="A3677" s="1" t="s">
        <v>44</v>
      </c>
      <c r="B3677" s="1">
        <v>11</v>
      </c>
      <c r="C3677" s="1">
        <v>990000</v>
      </c>
      <c r="E3677" s="13">
        <v>6309.5766601599998</v>
      </c>
      <c r="F3677" s="13">
        <v>6309.5766601599998</v>
      </c>
      <c r="G3677" s="13">
        <v>0</v>
      </c>
      <c r="H3677" s="13">
        <v>6309.5766601599998</v>
      </c>
      <c r="I3677" s="13">
        <v>0</v>
      </c>
      <c r="J3677" s="1">
        <v>143</v>
      </c>
      <c r="K3677" s="1">
        <v>2020</v>
      </c>
      <c r="L3677" s="2">
        <v>43973</v>
      </c>
      <c r="N3677" t="str">
        <f>IF(VLOOKUP(A3677, NHDWaterbody_resolvable_inDWSA!$A$1:$B$165,2,FALSE)&gt;0,"Yes","No")</f>
        <v>Yes</v>
      </c>
    </row>
    <row r="3678" spans="1:14" x14ac:dyDescent="0.25">
      <c r="A3678" s="1" t="s">
        <v>37</v>
      </c>
      <c r="B3678" s="1">
        <v>65</v>
      </c>
      <c r="C3678" s="1">
        <v>5850000</v>
      </c>
      <c r="E3678" s="13">
        <v>6309.5766601599998</v>
      </c>
      <c r="F3678" s="13">
        <v>6309.5766601599998</v>
      </c>
      <c r="G3678" s="13">
        <v>0</v>
      </c>
      <c r="H3678" s="13">
        <v>6309.5766601599998</v>
      </c>
      <c r="I3678" s="13">
        <v>0</v>
      </c>
      <c r="J3678" s="1">
        <v>143</v>
      </c>
      <c r="K3678" s="1">
        <v>2020</v>
      </c>
      <c r="L3678" s="2">
        <v>43973</v>
      </c>
      <c r="N3678" t="e">
        <f>IF(VLOOKUP(A3678, NHDWaterbody_resolvable_inDWSA!$A$1:$B$165,2,FALSE)&gt;0,"Yes","No")</f>
        <v>#N/A</v>
      </c>
    </row>
    <row r="3679" spans="1:14" x14ac:dyDescent="0.25">
      <c r="A3679" s="1" t="s">
        <v>52</v>
      </c>
      <c r="B3679" s="1">
        <v>9</v>
      </c>
      <c r="C3679" s="1">
        <v>810000</v>
      </c>
      <c r="E3679" s="13">
        <v>6309.5766601599998</v>
      </c>
      <c r="F3679" s="13">
        <v>6309.5766601599998</v>
      </c>
      <c r="G3679" s="13">
        <v>0</v>
      </c>
      <c r="H3679" s="13">
        <v>6309.5766601599998</v>
      </c>
      <c r="I3679" s="13">
        <v>0</v>
      </c>
      <c r="J3679" s="1">
        <v>143</v>
      </c>
      <c r="K3679" s="1">
        <v>2020</v>
      </c>
      <c r="L3679" s="2">
        <v>43973</v>
      </c>
      <c r="N3679" t="e">
        <f>IF(VLOOKUP(A3679, NHDWaterbody_resolvable_inDWSA!$A$1:$B$165,2,FALSE)&gt;0,"Yes","No")</f>
        <v>#N/A</v>
      </c>
    </row>
    <row r="3680" spans="1:14" x14ac:dyDescent="0.25">
      <c r="A3680" s="1" t="s">
        <v>16</v>
      </c>
      <c r="B3680" s="1">
        <v>84</v>
      </c>
      <c r="C3680" s="1">
        <v>7560000</v>
      </c>
      <c r="E3680" s="13">
        <v>6309.5766601599998</v>
      </c>
      <c r="F3680" s="13">
        <v>6309.5766601599998</v>
      </c>
      <c r="G3680" s="13">
        <v>0</v>
      </c>
      <c r="H3680" s="13">
        <v>6309.5766601599998</v>
      </c>
      <c r="I3680" s="13">
        <v>0</v>
      </c>
      <c r="J3680" s="1">
        <v>143</v>
      </c>
      <c r="K3680" s="1">
        <v>2020</v>
      </c>
      <c r="L3680" s="2">
        <v>43973</v>
      </c>
      <c r="N3680" t="str">
        <f>IF(VLOOKUP(A3680, NHDWaterbody_resolvable_inDWSA!$A$1:$B$165,2,FALSE)&gt;0,"Yes","No")</f>
        <v>Yes</v>
      </c>
    </row>
    <row r="3681" spans="1:14" x14ac:dyDescent="0.25">
      <c r="A3681" s="1" t="s">
        <v>43</v>
      </c>
      <c r="B3681" s="1">
        <v>12</v>
      </c>
      <c r="C3681" s="1">
        <v>1080000</v>
      </c>
      <c r="E3681" s="13">
        <v>6309.5766601599998</v>
      </c>
      <c r="F3681" s="13">
        <v>6309.5766601599998</v>
      </c>
      <c r="G3681" s="13">
        <v>0</v>
      </c>
      <c r="H3681" s="13">
        <v>6309.5766601599998</v>
      </c>
      <c r="I3681" s="13">
        <v>0</v>
      </c>
      <c r="J3681" s="1">
        <v>143</v>
      </c>
      <c r="K3681" s="1">
        <v>2020</v>
      </c>
      <c r="L3681" s="2">
        <v>43973</v>
      </c>
      <c r="N3681" t="e">
        <f>IF(VLOOKUP(A3681, NHDWaterbody_resolvable_inDWSA!$A$1:$B$165,2,FALSE)&gt;0,"Yes","No")</f>
        <v>#N/A</v>
      </c>
    </row>
    <row r="3682" spans="1:14" x14ac:dyDescent="0.25">
      <c r="A3682" s="1" t="s">
        <v>33</v>
      </c>
      <c r="B3682" s="1">
        <v>113</v>
      </c>
      <c r="C3682" s="1">
        <v>10170000</v>
      </c>
      <c r="E3682" s="13">
        <v>6309.5766601599998</v>
      </c>
      <c r="F3682" s="13">
        <v>6309.5766601599998</v>
      </c>
      <c r="G3682" s="13">
        <v>0</v>
      </c>
      <c r="H3682" s="13">
        <v>6309.5766601599998</v>
      </c>
      <c r="I3682" s="13">
        <v>0</v>
      </c>
      <c r="J3682" s="1">
        <v>143</v>
      </c>
      <c r="K3682" s="1">
        <v>2020</v>
      </c>
      <c r="L3682" s="2">
        <v>43973</v>
      </c>
      <c r="N3682" t="str">
        <f>IF(VLOOKUP(A3682, NHDWaterbody_resolvable_inDWSA!$A$1:$B$165,2,FALSE)&gt;0,"Yes","No")</f>
        <v>Yes</v>
      </c>
    </row>
    <row r="3683" spans="1:14" x14ac:dyDescent="0.25">
      <c r="A3683" s="1" t="s">
        <v>21</v>
      </c>
      <c r="B3683" s="1">
        <v>2</v>
      </c>
      <c r="C3683" s="1">
        <v>180000</v>
      </c>
      <c r="E3683" s="13">
        <v>457088.5</v>
      </c>
      <c r="F3683" s="13">
        <v>457088.5</v>
      </c>
      <c r="G3683" s="13">
        <v>0</v>
      </c>
      <c r="H3683" s="13">
        <v>457088.5</v>
      </c>
      <c r="I3683" s="13">
        <v>0</v>
      </c>
      <c r="J3683" s="1">
        <v>141</v>
      </c>
      <c r="K3683" s="1">
        <v>2020</v>
      </c>
      <c r="L3683" s="2">
        <v>43971</v>
      </c>
      <c r="N3683" t="e">
        <f>IF(VLOOKUP(A3683, NHDWaterbody_resolvable_inDWSA!$A$1:$B$165,2,FALSE)&gt;0,"Yes","No")</f>
        <v>#N/A</v>
      </c>
    </row>
    <row r="3684" spans="1:14" x14ac:dyDescent="0.25">
      <c r="A3684" s="1" t="s">
        <v>19</v>
      </c>
      <c r="B3684" s="1">
        <v>3</v>
      </c>
      <c r="C3684" s="1">
        <v>270000</v>
      </c>
      <c r="E3684" s="13">
        <v>94623.78125</v>
      </c>
      <c r="F3684" s="13">
        <v>409260.84375</v>
      </c>
      <c r="G3684" s="13">
        <v>314637.0625</v>
      </c>
      <c r="H3684" s="13">
        <v>199502.80208299999</v>
      </c>
      <c r="I3684" s="13">
        <v>148321.333671</v>
      </c>
      <c r="J3684" s="1">
        <v>141</v>
      </c>
      <c r="K3684" s="1">
        <v>2020</v>
      </c>
      <c r="L3684" s="2">
        <v>43971</v>
      </c>
      <c r="N3684" t="e">
        <f>IF(VLOOKUP(A3684, NHDWaterbody_resolvable_inDWSA!$A$1:$B$165,2,FALSE)&gt;0,"Yes","No")</f>
        <v>#N/A</v>
      </c>
    </row>
    <row r="3685" spans="1:14" x14ac:dyDescent="0.25">
      <c r="A3685" s="1" t="s">
        <v>22</v>
      </c>
      <c r="B3685" s="1">
        <v>12</v>
      </c>
      <c r="C3685" s="1">
        <v>1080000</v>
      </c>
      <c r="E3685" s="13">
        <v>6309.5766601599998</v>
      </c>
      <c r="F3685" s="13">
        <v>862978.75</v>
      </c>
      <c r="G3685" s="13">
        <v>856669.17333999998</v>
      </c>
      <c r="H3685" s="13">
        <v>123391.70971700001</v>
      </c>
      <c r="I3685" s="13">
        <v>269263.54222900001</v>
      </c>
      <c r="J3685" s="1">
        <v>141</v>
      </c>
      <c r="K3685" s="1">
        <v>2020</v>
      </c>
      <c r="L3685" s="2">
        <v>43971</v>
      </c>
      <c r="N3685" t="e">
        <f>IF(VLOOKUP(A3685, NHDWaterbody_resolvable_inDWSA!$A$1:$B$165,2,FALSE)&gt;0,"Yes","No")</f>
        <v>#N/A</v>
      </c>
    </row>
    <row r="3686" spans="1:14" x14ac:dyDescent="0.25">
      <c r="A3686" s="1" t="s">
        <v>15</v>
      </c>
      <c r="B3686" s="1">
        <v>597</v>
      </c>
      <c r="C3686" s="1">
        <v>53730000</v>
      </c>
      <c r="E3686" s="13">
        <v>6309.5766601599998</v>
      </c>
      <c r="F3686" s="13">
        <v>1235948.125</v>
      </c>
      <c r="G3686" s="13">
        <v>1229638.54834</v>
      </c>
      <c r="H3686" s="13">
        <v>84364.647185299997</v>
      </c>
      <c r="I3686" s="13">
        <v>189802.459034</v>
      </c>
      <c r="J3686" s="1">
        <v>141</v>
      </c>
      <c r="K3686" s="1">
        <v>2020</v>
      </c>
      <c r="L3686" s="2">
        <v>43971</v>
      </c>
      <c r="N3686" t="e">
        <f>IF(VLOOKUP(A3686, NHDWaterbody_resolvable_inDWSA!$A$1:$B$165,2,FALSE)&gt;0,"Yes","No")</f>
        <v>#N/A</v>
      </c>
    </row>
    <row r="3687" spans="1:14" x14ac:dyDescent="0.25">
      <c r="A3687" s="1" t="s">
        <v>46</v>
      </c>
      <c r="B3687" s="1">
        <v>14</v>
      </c>
      <c r="C3687" s="1">
        <v>1260000</v>
      </c>
      <c r="E3687" s="13">
        <v>6309.5766601599998</v>
      </c>
      <c r="F3687" s="13">
        <v>124738.414063</v>
      </c>
      <c r="G3687" s="13">
        <v>118428.837402</v>
      </c>
      <c r="H3687" s="13">
        <v>28007.401995</v>
      </c>
      <c r="I3687" s="13">
        <v>39051.231202399998</v>
      </c>
      <c r="J3687" s="1">
        <v>141</v>
      </c>
      <c r="K3687" s="1">
        <v>2020</v>
      </c>
      <c r="L3687" s="2">
        <v>43971</v>
      </c>
      <c r="N3687" t="e">
        <f>IF(VLOOKUP(A3687, NHDWaterbody_resolvable_inDWSA!$A$1:$B$165,2,FALSE)&gt;0,"Yes","No")</f>
        <v>#N/A</v>
      </c>
    </row>
    <row r="3688" spans="1:14" x14ac:dyDescent="0.25">
      <c r="A3688" s="1" t="s">
        <v>21</v>
      </c>
      <c r="B3688" s="1">
        <v>249</v>
      </c>
      <c r="C3688" s="1">
        <v>22410000</v>
      </c>
      <c r="E3688" s="13">
        <v>6309.5766601599998</v>
      </c>
      <c r="F3688" s="13">
        <v>1499685.25</v>
      </c>
      <c r="G3688" s="13">
        <v>1493375.67334</v>
      </c>
      <c r="H3688" s="13">
        <v>547351.88439100003</v>
      </c>
      <c r="I3688" s="13">
        <v>364153.54443299997</v>
      </c>
      <c r="J3688" s="1">
        <v>140</v>
      </c>
      <c r="K3688" s="1">
        <v>2020</v>
      </c>
      <c r="L3688" s="2">
        <v>43970</v>
      </c>
      <c r="N3688" t="e">
        <f>IF(VLOOKUP(A3688, NHDWaterbody_resolvable_inDWSA!$A$1:$B$165,2,FALSE)&gt;0,"Yes","No")</f>
        <v>#N/A</v>
      </c>
    </row>
    <row r="3689" spans="1:14" x14ac:dyDescent="0.25">
      <c r="A3689" s="1" t="s">
        <v>18</v>
      </c>
      <c r="B3689" s="1">
        <v>166</v>
      </c>
      <c r="C3689" s="1">
        <v>14940000</v>
      </c>
      <c r="E3689" s="13">
        <v>6309.5766601599998</v>
      </c>
      <c r="F3689" s="13">
        <v>839460.4375</v>
      </c>
      <c r="G3689" s="13">
        <v>833150.86083999998</v>
      </c>
      <c r="H3689" s="13">
        <v>423185.94430899998</v>
      </c>
      <c r="I3689" s="13">
        <v>228780.605174</v>
      </c>
      <c r="J3689" s="1">
        <v>140</v>
      </c>
      <c r="K3689" s="1">
        <v>2020</v>
      </c>
      <c r="L3689" s="2">
        <v>43970</v>
      </c>
      <c r="N3689" t="e">
        <f>IF(VLOOKUP(A3689, NHDWaterbody_resolvable_inDWSA!$A$1:$B$165,2,FALSE)&gt;0,"Yes","No")</f>
        <v>#N/A</v>
      </c>
    </row>
    <row r="3690" spans="1:14" x14ac:dyDescent="0.25">
      <c r="A3690" s="1" t="s">
        <v>17</v>
      </c>
      <c r="B3690" s="1">
        <v>236</v>
      </c>
      <c r="C3690" s="1">
        <v>21240000</v>
      </c>
      <c r="E3690" s="13">
        <v>6309.5766601599998</v>
      </c>
      <c r="F3690" s="13">
        <v>887156.375</v>
      </c>
      <c r="G3690" s="13">
        <v>880846.79833999998</v>
      </c>
      <c r="H3690" s="13">
        <v>301263.91420100001</v>
      </c>
      <c r="I3690" s="13">
        <v>160731.21496899999</v>
      </c>
      <c r="J3690" s="1">
        <v>140</v>
      </c>
      <c r="K3690" s="1">
        <v>2020</v>
      </c>
      <c r="L3690" s="2">
        <v>43970</v>
      </c>
      <c r="N3690" t="e">
        <f>IF(VLOOKUP(A3690, NHDWaterbody_resolvable_inDWSA!$A$1:$B$165,2,FALSE)&gt;0,"Yes","No")</f>
        <v>#N/A</v>
      </c>
    </row>
    <row r="3691" spans="1:14" x14ac:dyDescent="0.25">
      <c r="A3691" s="1" t="s">
        <v>15</v>
      </c>
      <c r="B3691" s="1">
        <v>4</v>
      </c>
      <c r="C3691" s="1">
        <v>360000</v>
      </c>
      <c r="E3691" s="13">
        <v>199526.3125</v>
      </c>
      <c r="F3691" s="13">
        <v>293765.0625</v>
      </c>
      <c r="G3691" s="13">
        <v>94238.75</v>
      </c>
      <c r="H3691" s="13">
        <v>225920.167969</v>
      </c>
      <c r="I3691" s="13">
        <v>39442.742376599999</v>
      </c>
      <c r="J3691" s="1">
        <v>140</v>
      </c>
      <c r="K3691" s="1">
        <v>2020</v>
      </c>
      <c r="L3691" s="2">
        <v>43970</v>
      </c>
      <c r="N3691" t="e">
        <f>IF(VLOOKUP(A3691, NHDWaterbody_resolvable_inDWSA!$A$1:$B$165,2,FALSE)&gt;0,"Yes","No")</f>
        <v>#N/A</v>
      </c>
    </row>
    <row r="3692" spans="1:14" x14ac:dyDescent="0.25">
      <c r="A3692" s="1" t="s">
        <v>27</v>
      </c>
      <c r="B3692" s="1">
        <v>28</v>
      </c>
      <c r="C3692" s="1">
        <v>2520000</v>
      </c>
      <c r="E3692" s="13">
        <v>6309.5766601599998</v>
      </c>
      <c r="F3692" s="13">
        <v>263026.84375</v>
      </c>
      <c r="G3692" s="13">
        <v>256717.26709000001</v>
      </c>
      <c r="H3692" s="13">
        <v>76946.5944475</v>
      </c>
      <c r="I3692" s="13">
        <v>97302.649257500001</v>
      </c>
      <c r="J3692" s="1">
        <v>140</v>
      </c>
      <c r="K3692" s="1">
        <v>2020</v>
      </c>
      <c r="L3692" s="2">
        <v>43970</v>
      </c>
      <c r="N3692" t="e">
        <f>IF(VLOOKUP(A3692, NHDWaterbody_resolvable_inDWSA!$A$1:$B$165,2,FALSE)&gt;0,"Yes","No")</f>
        <v>#N/A</v>
      </c>
    </row>
    <row r="3693" spans="1:14" x14ac:dyDescent="0.25">
      <c r="A3693" s="1" t="s">
        <v>22</v>
      </c>
      <c r="B3693" s="1">
        <v>52</v>
      </c>
      <c r="C3693" s="1">
        <v>4680000</v>
      </c>
      <c r="E3693" s="13">
        <v>6309.5766601599998</v>
      </c>
      <c r="F3693" s="13">
        <v>248885.8125</v>
      </c>
      <c r="G3693" s="13">
        <v>242576.23584000001</v>
      </c>
      <c r="H3693" s="13">
        <v>27747.550274199999</v>
      </c>
      <c r="I3693" s="13">
        <v>51787.686884800001</v>
      </c>
      <c r="J3693" s="1">
        <v>140</v>
      </c>
      <c r="K3693" s="1">
        <v>2020</v>
      </c>
      <c r="L3693" s="2">
        <v>43970</v>
      </c>
      <c r="N3693" t="e">
        <f>IF(VLOOKUP(A3693, NHDWaterbody_resolvable_inDWSA!$A$1:$B$165,2,FALSE)&gt;0,"Yes","No")</f>
        <v>#N/A</v>
      </c>
    </row>
    <row r="3694" spans="1:14" x14ac:dyDescent="0.25">
      <c r="A3694" s="1" t="s">
        <v>26</v>
      </c>
      <c r="B3694" s="1">
        <v>81</v>
      </c>
      <c r="C3694" s="1">
        <v>7290000</v>
      </c>
      <c r="E3694" s="13">
        <v>6309.5766601599998</v>
      </c>
      <c r="F3694" s="13">
        <v>173780.1875</v>
      </c>
      <c r="G3694" s="13">
        <v>167470.61084000001</v>
      </c>
      <c r="H3694" s="13">
        <v>16885.473216900002</v>
      </c>
      <c r="I3694" s="13">
        <v>25491.454452000002</v>
      </c>
      <c r="J3694" s="1">
        <v>140</v>
      </c>
      <c r="K3694" s="1">
        <v>2020</v>
      </c>
      <c r="L3694" s="2">
        <v>43970</v>
      </c>
      <c r="N3694" t="e">
        <f>IF(VLOOKUP(A3694, NHDWaterbody_resolvable_inDWSA!$A$1:$B$165,2,FALSE)&gt;0,"Yes","No")</f>
        <v>#N/A</v>
      </c>
    </row>
    <row r="3695" spans="1:14" x14ac:dyDescent="0.25">
      <c r="A3695" s="1" t="s">
        <v>36</v>
      </c>
      <c r="B3695" s="1">
        <v>131</v>
      </c>
      <c r="C3695" s="1">
        <v>11790000</v>
      </c>
      <c r="E3695" s="13">
        <v>6309.5766601599998</v>
      </c>
      <c r="F3695" s="13">
        <v>263026.84375</v>
      </c>
      <c r="G3695" s="13">
        <v>256717.26709000001</v>
      </c>
      <c r="H3695" s="13">
        <v>11999.9463748</v>
      </c>
      <c r="I3695" s="13">
        <v>35045.533323700001</v>
      </c>
      <c r="J3695" s="1">
        <v>140</v>
      </c>
      <c r="K3695" s="1">
        <v>2020</v>
      </c>
      <c r="L3695" s="2">
        <v>43970</v>
      </c>
      <c r="N3695" t="e">
        <f>IF(VLOOKUP(A3695, NHDWaterbody_resolvable_inDWSA!$A$1:$B$165,2,FALSE)&gt;0,"Yes","No")</f>
        <v>#N/A</v>
      </c>
    </row>
    <row r="3696" spans="1:14" x14ac:dyDescent="0.25">
      <c r="A3696" s="1" t="s">
        <v>20</v>
      </c>
      <c r="B3696" s="1">
        <v>1047</v>
      </c>
      <c r="C3696" s="1">
        <v>94230000</v>
      </c>
      <c r="E3696" s="13">
        <v>6309.5766601599998</v>
      </c>
      <c r="F3696" s="13">
        <v>64268.7851563</v>
      </c>
      <c r="G3696" s="13">
        <v>57959.2084961</v>
      </c>
      <c r="H3696" s="13">
        <v>6561.3706208599997</v>
      </c>
      <c r="I3696" s="13">
        <v>2675.4870404500002</v>
      </c>
      <c r="J3696" s="1">
        <v>140</v>
      </c>
      <c r="K3696" s="1">
        <v>2020</v>
      </c>
      <c r="L3696" s="2">
        <v>43970</v>
      </c>
      <c r="N3696" s="12" t="e">
        <f>IF(VLOOKUP(A3696, NHDWaterbody_resolvable_inDWSA!$A$1:$B$165,2,FALSE)&gt;0,"Yes","No")</f>
        <v>#N/A</v>
      </c>
    </row>
    <row r="3697" spans="1:14" x14ac:dyDescent="0.25">
      <c r="A3697" s="1" t="s">
        <v>38</v>
      </c>
      <c r="B3697" s="1">
        <v>100</v>
      </c>
      <c r="C3697" s="1">
        <v>9000000</v>
      </c>
      <c r="E3697" s="13">
        <v>6309.5766601599998</v>
      </c>
      <c r="F3697" s="13">
        <v>6309.5766601599998</v>
      </c>
      <c r="G3697" s="13">
        <v>0</v>
      </c>
      <c r="H3697" s="13">
        <v>6309.5766601599998</v>
      </c>
      <c r="I3697" s="13">
        <v>0</v>
      </c>
      <c r="J3697" s="1">
        <v>140</v>
      </c>
      <c r="K3697" s="1">
        <v>2020</v>
      </c>
      <c r="L3697" s="2">
        <v>43970</v>
      </c>
      <c r="N3697" t="e">
        <f>IF(VLOOKUP(A3697, NHDWaterbody_resolvable_inDWSA!$A$1:$B$165,2,FALSE)&gt;0,"Yes","No")</f>
        <v>#N/A</v>
      </c>
    </row>
    <row r="3698" spans="1:14" x14ac:dyDescent="0.25">
      <c r="A3698" s="1" t="s">
        <v>30</v>
      </c>
      <c r="B3698" s="1">
        <v>53</v>
      </c>
      <c r="C3698" s="1">
        <v>4770000</v>
      </c>
      <c r="E3698" s="13">
        <v>6309.5766601599998</v>
      </c>
      <c r="F3698" s="13">
        <v>6309.5766601599998</v>
      </c>
      <c r="G3698" s="13">
        <v>0</v>
      </c>
      <c r="H3698" s="13">
        <v>6309.5766601599998</v>
      </c>
      <c r="I3698" s="13">
        <v>0</v>
      </c>
      <c r="J3698" s="1">
        <v>140</v>
      </c>
      <c r="K3698" s="1">
        <v>2020</v>
      </c>
      <c r="L3698" s="2">
        <v>43970</v>
      </c>
      <c r="N3698" t="e">
        <f>IF(VLOOKUP(A3698, NHDWaterbody_resolvable_inDWSA!$A$1:$B$165,2,FALSE)&gt;0,"Yes","No")</f>
        <v>#N/A</v>
      </c>
    </row>
    <row r="3699" spans="1:14" x14ac:dyDescent="0.25">
      <c r="A3699" s="1" t="s">
        <v>35</v>
      </c>
      <c r="B3699" s="1">
        <v>21</v>
      </c>
      <c r="C3699" s="1">
        <v>1890000</v>
      </c>
      <c r="E3699" s="13">
        <v>6309.5766601599998</v>
      </c>
      <c r="F3699" s="13">
        <v>6309.5766601599998</v>
      </c>
      <c r="G3699" s="13">
        <v>0</v>
      </c>
      <c r="H3699" s="13">
        <v>6309.5766601599998</v>
      </c>
      <c r="I3699" s="13">
        <v>0</v>
      </c>
      <c r="J3699" s="1">
        <v>140</v>
      </c>
      <c r="K3699" s="1">
        <v>2020</v>
      </c>
      <c r="L3699" s="2">
        <v>43970</v>
      </c>
      <c r="N3699" t="e">
        <f>IF(VLOOKUP(A3699, NHDWaterbody_resolvable_inDWSA!$A$1:$B$165,2,FALSE)&gt;0,"Yes","No")</f>
        <v>#N/A</v>
      </c>
    </row>
    <row r="3700" spans="1:14" x14ac:dyDescent="0.25">
      <c r="A3700" s="1" t="s">
        <v>14</v>
      </c>
      <c r="B3700" s="1">
        <v>5</v>
      </c>
      <c r="C3700" s="1">
        <v>450000</v>
      </c>
      <c r="E3700" s="13">
        <v>6309.5766601599998</v>
      </c>
      <c r="F3700" s="13">
        <v>6309.5766601599998</v>
      </c>
      <c r="G3700" s="13">
        <v>0</v>
      </c>
      <c r="H3700" s="13">
        <v>6309.5766601599998</v>
      </c>
      <c r="I3700" s="13">
        <v>0</v>
      </c>
      <c r="J3700" s="1">
        <v>140</v>
      </c>
      <c r="K3700" s="1">
        <v>2020</v>
      </c>
      <c r="L3700" s="2">
        <v>43970</v>
      </c>
      <c r="N3700" t="e">
        <f>IF(VLOOKUP(A3700, NHDWaterbody_resolvable_inDWSA!$A$1:$B$165,2,FALSE)&gt;0,"Yes","No")</f>
        <v>#N/A</v>
      </c>
    </row>
    <row r="3701" spans="1:14" x14ac:dyDescent="0.25">
      <c r="A3701" s="1" t="s">
        <v>42</v>
      </c>
      <c r="B3701" s="1">
        <v>4</v>
      </c>
      <c r="C3701" s="1">
        <v>360000</v>
      </c>
      <c r="E3701" s="13">
        <v>6309.5766601599998</v>
      </c>
      <c r="F3701" s="13">
        <v>6309.5766601599998</v>
      </c>
      <c r="G3701" s="13">
        <v>0</v>
      </c>
      <c r="H3701" s="13">
        <v>6309.5766601599998</v>
      </c>
      <c r="I3701" s="13">
        <v>0</v>
      </c>
      <c r="J3701" s="1">
        <v>140</v>
      </c>
      <c r="K3701" s="1">
        <v>2020</v>
      </c>
      <c r="L3701" s="2">
        <v>43970</v>
      </c>
      <c r="N3701" t="str">
        <f>IF(VLOOKUP(A3701, NHDWaterbody_resolvable_inDWSA!$A$1:$B$165,2,FALSE)&gt;0,"Yes","No")</f>
        <v>Yes</v>
      </c>
    </row>
    <row r="3702" spans="1:14" x14ac:dyDescent="0.25">
      <c r="A3702" s="1" t="s">
        <v>47</v>
      </c>
      <c r="B3702" s="1">
        <v>29</v>
      </c>
      <c r="C3702" s="1">
        <v>2610000</v>
      </c>
      <c r="E3702" s="13">
        <v>6309.5766601599998</v>
      </c>
      <c r="F3702" s="13">
        <v>6309.5766601599998</v>
      </c>
      <c r="G3702" s="13">
        <v>0</v>
      </c>
      <c r="H3702" s="13">
        <v>6309.5766601599998</v>
      </c>
      <c r="I3702" s="13">
        <v>0</v>
      </c>
      <c r="J3702" s="1">
        <v>140</v>
      </c>
      <c r="K3702" s="1">
        <v>2020</v>
      </c>
      <c r="L3702" s="2">
        <v>43970</v>
      </c>
      <c r="N3702" t="e">
        <f>IF(VLOOKUP(A3702, NHDWaterbody_resolvable_inDWSA!$A$1:$B$165,2,FALSE)&gt;0,"Yes","No")</f>
        <v>#N/A</v>
      </c>
    </row>
    <row r="3703" spans="1:14" x14ac:dyDescent="0.25">
      <c r="A3703" s="1" t="s">
        <v>25</v>
      </c>
      <c r="B3703" s="1">
        <v>18</v>
      </c>
      <c r="C3703" s="1">
        <v>1620000</v>
      </c>
      <c r="E3703" s="13">
        <v>6309.5766601599998</v>
      </c>
      <c r="F3703" s="13">
        <v>6309.5766601599998</v>
      </c>
      <c r="G3703" s="13">
        <v>0</v>
      </c>
      <c r="H3703" s="13">
        <v>6309.5766601599998</v>
      </c>
      <c r="I3703" s="13">
        <v>0</v>
      </c>
      <c r="J3703" s="1">
        <v>140</v>
      </c>
      <c r="K3703" s="1">
        <v>2020</v>
      </c>
      <c r="L3703" s="2">
        <v>43970</v>
      </c>
      <c r="N3703" t="e">
        <f>IF(VLOOKUP(A3703, NHDWaterbody_resolvable_inDWSA!$A$1:$B$165,2,FALSE)&gt;0,"Yes","No")</f>
        <v>#N/A</v>
      </c>
    </row>
    <row r="3704" spans="1:14" x14ac:dyDescent="0.25">
      <c r="A3704" s="1" t="s">
        <v>44</v>
      </c>
      <c r="B3704" s="1">
        <v>2</v>
      </c>
      <c r="C3704" s="1">
        <v>180000</v>
      </c>
      <c r="E3704" s="13">
        <v>6309.5766601599998</v>
      </c>
      <c r="F3704" s="13">
        <v>6309.5766601599998</v>
      </c>
      <c r="G3704" s="13">
        <v>0</v>
      </c>
      <c r="H3704" s="13">
        <v>6309.5766601599998</v>
      </c>
      <c r="I3704" s="13">
        <v>0</v>
      </c>
      <c r="J3704" s="1">
        <v>140</v>
      </c>
      <c r="K3704" s="1">
        <v>2020</v>
      </c>
      <c r="L3704" s="2">
        <v>43970</v>
      </c>
      <c r="N3704" t="str">
        <f>IF(VLOOKUP(A3704, NHDWaterbody_resolvable_inDWSA!$A$1:$B$165,2,FALSE)&gt;0,"Yes","No")</f>
        <v>Yes</v>
      </c>
    </row>
    <row r="3705" spans="1:14" x14ac:dyDescent="0.25">
      <c r="A3705" s="1" t="s">
        <v>37</v>
      </c>
      <c r="B3705" s="1">
        <v>33</v>
      </c>
      <c r="C3705" s="1">
        <v>2970000</v>
      </c>
      <c r="E3705" s="13">
        <v>6309.5766601599998</v>
      </c>
      <c r="F3705" s="13">
        <v>6309.5766601599998</v>
      </c>
      <c r="G3705" s="13">
        <v>0</v>
      </c>
      <c r="H3705" s="13">
        <v>6309.5766601599998</v>
      </c>
      <c r="I3705" s="13">
        <v>0</v>
      </c>
      <c r="J3705" s="1">
        <v>140</v>
      </c>
      <c r="K3705" s="1">
        <v>2020</v>
      </c>
      <c r="L3705" s="2">
        <v>43970</v>
      </c>
      <c r="N3705" t="e">
        <f>IF(VLOOKUP(A3705, NHDWaterbody_resolvable_inDWSA!$A$1:$B$165,2,FALSE)&gt;0,"Yes","No")</f>
        <v>#N/A</v>
      </c>
    </row>
    <row r="3706" spans="1:14" x14ac:dyDescent="0.25">
      <c r="A3706" s="1" t="s">
        <v>43</v>
      </c>
      <c r="B3706" s="1">
        <v>19</v>
      </c>
      <c r="C3706" s="1">
        <v>1710000</v>
      </c>
      <c r="E3706" s="13">
        <v>6309.5766601599998</v>
      </c>
      <c r="F3706" s="13">
        <v>6309.5766601599998</v>
      </c>
      <c r="G3706" s="13">
        <v>0</v>
      </c>
      <c r="H3706" s="13">
        <v>6309.5766601599998</v>
      </c>
      <c r="I3706" s="13">
        <v>0</v>
      </c>
      <c r="J3706" s="1">
        <v>140</v>
      </c>
      <c r="K3706" s="1">
        <v>2020</v>
      </c>
      <c r="L3706" s="2">
        <v>43970</v>
      </c>
      <c r="N3706" t="e">
        <f>IF(VLOOKUP(A3706, NHDWaterbody_resolvable_inDWSA!$A$1:$B$165,2,FALSE)&gt;0,"Yes","No")</f>
        <v>#N/A</v>
      </c>
    </row>
    <row r="3707" spans="1:14" x14ac:dyDescent="0.25">
      <c r="A3707" s="1" t="s">
        <v>32</v>
      </c>
      <c r="B3707" s="1">
        <v>20</v>
      </c>
      <c r="C3707" s="1">
        <v>1800000</v>
      </c>
      <c r="E3707" s="13">
        <v>6309.5766601599998</v>
      </c>
      <c r="F3707" s="13">
        <v>6309.5766601599998</v>
      </c>
      <c r="G3707" s="13">
        <v>0</v>
      </c>
      <c r="H3707" s="13">
        <v>6309.5766601599998</v>
      </c>
      <c r="I3707" s="13">
        <v>0</v>
      </c>
      <c r="J3707" s="1">
        <v>140</v>
      </c>
      <c r="K3707" s="1">
        <v>2020</v>
      </c>
      <c r="L3707" s="2">
        <v>43970</v>
      </c>
      <c r="N3707" t="e">
        <f>IF(VLOOKUP(A3707, NHDWaterbody_resolvable_inDWSA!$A$1:$B$165,2,FALSE)&gt;0,"Yes","No")</f>
        <v>#N/A</v>
      </c>
    </row>
    <row r="3708" spans="1:14" x14ac:dyDescent="0.25">
      <c r="A3708" s="1" t="s">
        <v>16</v>
      </c>
      <c r="B3708" s="1">
        <v>28</v>
      </c>
      <c r="C3708" s="1">
        <v>2520000</v>
      </c>
      <c r="E3708" s="13">
        <v>6309.5766601599998</v>
      </c>
      <c r="F3708" s="13">
        <v>6309.5766601599998</v>
      </c>
      <c r="G3708" s="13">
        <v>0</v>
      </c>
      <c r="H3708" s="13">
        <v>6309.5766601599998</v>
      </c>
      <c r="I3708" s="13">
        <v>0</v>
      </c>
      <c r="J3708" s="1">
        <v>139</v>
      </c>
      <c r="K3708" s="1">
        <v>2020</v>
      </c>
      <c r="L3708" s="2">
        <v>43969</v>
      </c>
      <c r="N3708" t="str">
        <f>IF(VLOOKUP(A3708, NHDWaterbody_resolvable_inDWSA!$A$1:$B$165,2,FALSE)&gt;0,"Yes","No")</f>
        <v>Yes</v>
      </c>
    </row>
    <row r="3709" spans="1:14" x14ac:dyDescent="0.25">
      <c r="A3709" s="1" t="s">
        <v>18</v>
      </c>
      <c r="B3709" s="1">
        <v>98</v>
      </c>
      <c r="C3709" s="1">
        <v>8820000</v>
      </c>
      <c r="E3709" s="13">
        <v>6309.5766601599998</v>
      </c>
      <c r="F3709" s="13">
        <v>887156.375</v>
      </c>
      <c r="G3709" s="13">
        <v>880846.79833999998</v>
      </c>
      <c r="H3709" s="13">
        <v>90428.912019700001</v>
      </c>
      <c r="I3709" s="13">
        <v>178756.89991899999</v>
      </c>
      <c r="J3709" s="1">
        <v>137</v>
      </c>
      <c r="K3709" s="1">
        <v>2020</v>
      </c>
      <c r="L3709" s="2">
        <v>43967</v>
      </c>
      <c r="N3709" t="e">
        <f>IF(VLOOKUP(A3709, NHDWaterbody_resolvable_inDWSA!$A$1:$B$165,2,FALSE)&gt;0,"Yes","No")</f>
        <v>#N/A</v>
      </c>
    </row>
    <row r="3710" spans="1:14" x14ac:dyDescent="0.25">
      <c r="A3710" s="1" t="s">
        <v>15</v>
      </c>
      <c r="B3710" s="1">
        <v>5</v>
      </c>
      <c r="C3710" s="1">
        <v>450000</v>
      </c>
      <c r="E3710" s="13">
        <v>6309.5766601599998</v>
      </c>
      <c r="F3710" s="13">
        <v>147231.328125</v>
      </c>
      <c r="G3710" s="13">
        <v>140921.75146500001</v>
      </c>
      <c r="H3710" s="13">
        <v>69020.152539100003</v>
      </c>
      <c r="I3710" s="13">
        <v>64900.359000999997</v>
      </c>
      <c r="J3710" s="1">
        <v>137</v>
      </c>
      <c r="K3710" s="1">
        <v>2020</v>
      </c>
      <c r="L3710" s="2">
        <v>43967</v>
      </c>
      <c r="N3710" t="e">
        <f>IF(VLOOKUP(A3710, NHDWaterbody_resolvable_inDWSA!$A$1:$B$165,2,FALSE)&gt;0,"Yes","No")</f>
        <v>#N/A</v>
      </c>
    </row>
    <row r="3711" spans="1:14" x14ac:dyDescent="0.25">
      <c r="A3711" s="1" t="s">
        <v>18</v>
      </c>
      <c r="B3711" s="1">
        <v>1133</v>
      </c>
      <c r="C3711" s="1">
        <v>101970000</v>
      </c>
      <c r="E3711" s="13">
        <v>6309.5766601599998</v>
      </c>
      <c r="F3711" s="13">
        <v>2032358.625</v>
      </c>
      <c r="G3711" s="13">
        <v>2026049.04834</v>
      </c>
      <c r="H3711" s="13">
        <v>536884.40376799996</v>
      </c>
      <c r="I3711" s="13">
        <v>384661.44159599999</v>
      </c>
      <c r="J3711" s="1">
        <v>136</v>
      </c>
      <c r="K3711" s="1">
        <v>2020</v>
      </c>
      <c r="L3711" s="2">
        <v>43966</v>
      </c>
      <c r="N3711" t="e">
        <f>IF(VLOOKUP(A3711, NHDWaterbody_resolvable_inDWSA!$A$1:$B$165,2,FALSE)&gt;0,"Yes","No")</f>
        <v>#N/A</v>
      </c>
    </row>
    <row r="3712" spans="1:14" x14ac:dyDescent="0.25">
      <c r="A3712" s="1" t="s">
        <v>21</v>
      </c>
      <c r="B3712" s="1">
        <v>2460</v>
      </c>
      <c r="C3712" s="1">
        <v>221400000</v>
      </c>
      <c r="E3712" s="13">
        <v>6309.5766601599998</v>
      </c>
      <c r="F3712" s="13">
        <v>2032358.625</v>
      </c>
      <c r="G3712" s="13">
        <v>2026049.04834</v>
      </c>
      <c r="H3712" s="13">
        <v>473253.75615700003</v>
      </c>
      <c r="I3712" s="13">
        <v>168233.71765400001</v>
      </c>
      <c r="J3712" s="1">
        <v>136</v>
      </c>
      <c r="K3712" s="1">
        <v>2020</v>
      </c>
      <c r="L3712" s="2">
        <v>43966</v>
      </c>
      <c r="N3712" t="e">
        <f>IF(VLOOKUP(A3712, NHDWaterbody_resolvable_inDWSA!$A$1:$B$165,2,FALSE)&gt;0,"Yes","No")</f>
        <v>#N/A</v>
      </c>
    </row>
    <row r="3713" spans="1:14" x14ac:dyDescent="0.25">
      <c r="A3713" s="1" t="s">
        <v>24</v>
      </c>
      <c r="B3713" s="1">
        <v>251</v>
      </c>
      <c r="C3713" s="1">
        <v>22590000</v>
      </c>
      <c r="E3713" s="13">
        <v>6309.5766601599998</v>
      </c>
      <c r="F3713" s="13">
        <v>1819701.875</v>
      </c>
      <c r="G3713" s="13">
        <v>1813392.29834</v>
      </c>
      <c r="H3713" s="13">
        <v>437460.98237099999</v>
      </c>
      <c r="I3713" s="13">
        <v>347706.17167299998</v>
      </c>
      <c r="J3713" s="1">
        <v>136</v>
      </c>
      <c r="K3713" s="1">
        <v>2020</v>
      </c>
      <c r="L3713" s="2">
        <v>43966</v>
      </c>
      <c r="N3713" t="str">
        <f>IF(VLOOKUP(A3713, NHDWaterbody_resolvable_inDWSA!$A$1:$B$165,2,FALSE)&gt;0,"Yes","No")</f>
        <v>Yes</v>
      </c>
    </row>
    <row r="3714" spans="1:14" x14ac:dyDescent="0.25">
      <c r="A3714" s="1" t="s">
        <v>17</v>
      </c>
      <c r="B3714" s="1">
        <v>819</v>
      </c>
      <c r="C3714" s="1">
        <v>73710000</v>
      </c>
      <c r="E3714" s="13">
        <v>6309.5766601599998</v>
      </c>
      <c r="F3714" s="13">
        <v>816582.6875</v>
      </c>
      <c r="G3714" s="13">
        <v>810273.11083999998</v>
      </c>
      <c r="H3714" s="13">
        <v>375793.74732899998</v>
      </c>
      <c r="I3714" s="13">
        <v>126470.38124800001</v>
      </c>
      <c r="J3714" s="1">
        <v>136</v>
      </c>
      <c r="K3714" s="1">
        <v>2020</v>
      </c>
      <c r="L3714" s="2">
        <v>43966</v>
      </c>
      <c r="N3714" t="e">
        <f>IF(VLOOKUP(A3714, NHDWaterbody_resolvable_inDWSA!$A$1:$B$165,2,FALSE)&gt;0,"Yes","No")</f>
        <v>#N/A</v>
      </c>
    </row>
    <row r="3715" spans="1:14" x14ac:dyDescent="0.25">
      <c r="A3715" s="1" t="s">
        <v>19</v>
      </c>
      <c r="B3715" s="1">
        <v>37</v>
      </c>
      <c r="C3715" s="1">
        <v>3330000</v>
      </c>
      <c r="E3715" s="13">
        <v>6309.5766601599998</v>
      </c>
      <c r="F3715" s="13">
        <v>346737</v>
      </c>
      <c r="G3715" s="13">
        <v>340427.42333999998</v>
      </c>
      <c r="H3715" s="13">
        <v>198701.54257300001</v>
      </c>
      <c r="I3715" s="13">
        <v>66996.613749700002</v>
      </c>
      <c r="J3715" s="1">
        <v>136</v>
      </c>
      <c r="K3715" s="1">
        <v>2020</v>
      </c>
      <c r="L3715" s="2">
        <v>43966</v>
      </c>
      <c r="N3715" t="e">
        <f>IF(VLOOKUP(A3715, NHDWaterbody_resolvable_inDWSA!$A$1:$B$165,2,FALSE)&gt;0,"Yes","No")</f>
        <v>#N/A</v>
      </c>
    </row>
    <row r="3716" spans="1:14" x14ac:dyDescent="0.25">
      <c r="A3716" s="1" t="s">
        <v>40</v>
      </c>
      <c r="B3716" s="1">
        <v>23</v>
      </c>
      <c r="C3716" s="1">
        <v>2070000</v>
      </c>
      <c r="E3716" s="13">
        <v>6309.5766601599998</v>
      </c>
      <c r="F3716" s="13">
        <v>366437.6875</v>
      </c>
      <c r="G3716" s="13">
        <v>360128.11083999998</v>
      </c>
      <c r="H3716" s="13">
        <v>136629.64856500001</v>
      </c>
      <c r="I3716" s="13">
        <v>108845.332523</v>
      </c>
      <c r="J3716" s="1">
        <v>136</v>
      </c>
      <c r="K3716" s="1">
        <v>2020</v>
      </c>
      <c r="L3716" s="2">
        <v>43966</v>
      </c>
      <c r="N3716" t="str">
        <f>IF(VLOOKUP(A3716, NHDWaterbody_resolvable_inDWSA!$A$1:$B$165,2,FALSE)&gt;0,"Yes","No")</f>
        <v>Yes</v>
      </c>
    </row>
    <row r="3717" spans="1:14" x14ac:dyDescent="0.25">
      <c r="A3717" s="1" t="s">
        <v>15</v>
      </c>
      <c r="B3717" s="1">
        <v>1573</v>
      </c>
      <c r="C3717" s="1">
        <v>141570000</v>
      </c>
      <c r="E3717" s="13">
        <v>6309.5766601599998</v>
      </c>
      <c r="F3717" s="13">
        <v>1202264.875</v>
      </c>
      <c r="G3717" s="13">
        <v>1195955.29834</v>
      </c>
      <c r="H3717" s="13">
        <v>107938.14634799999</v>
      </c>
      <c r="I3717" s="13">
        <v>199983.18377</v>
      </c>
      <c r="J3717" s="1">
        <v>136</v>
      </c>
      <c r="K3717" s="1">
        <v>2020</v>
      </c>
      <c r="L3717" s="2">
        <v>43966</v>
      </c>
      <c r="N3717" s="17" t="e">
        <f>IF(VLOOKUP(A3717, NHDWaterbody_resolvable_inDWSA!$A$1:$B$165,2,FALSE)&gt;0,"Yes","No")</f>
        <v>#N/A</v>
      </c>
    </row>
    <row r="3718" spans="1:14" x14ac:dyDescent="0.25">
      <c r="A3718" s="1" t="s">
        <v>48</v>
      </c>
      <c r="B3718" s="1">
        <v>44</v>
      </c>
      <c r="C3718" s="1">
        <v>3960000</v>
      </c>
      <c r="E3718" s="13">
        <v>6309.5766601599998</v>
      </c>
      <c r="F3718" s="13">
        <v>346737</v>
      </c>
      <c r="G3718" s="13">
        <v>340427.42333999998</v>
      </c>
      <c r="H3718" s="13">
        <v>105342.498735</v>
      </c>
      <c r="I3718" s="13">
        <v>105856.953714</v>
      </c>
      <c r="J3718" s="1">
        <v>136</v>
      </c>
      <c r="K3718" s="1">
        <v>2020</v>
      </c>
      <c r="L3718" s="2">
        <v>43966</v>
      </c>
      <c r="N3718" t="str">
        <f>IF(VLOOKUP(A3718, NHDWaterbody_resolvable_inDWSA!$A$1:$B$165,2,FALSE)&gt;0,"Yes","No")</f>
        <v>Yes</v>
      </c>
    </row>
    <row r="3719" spans="1:14" x14ac:dyDescent="0.25">
      <c r="A3719" s="1" t="s">
        <v>13</v>
      </c>
      <c r="B3719" s="1">
        <v>26</v>
      </c>
      <c r="C3719" s="1">
        <v>2340000</v>
      </c>
      <c r="E3719" s="13">
        <v>6309.5766601599998</v>
      </c>
      <c r="F3719" s="13">
        <v>346737</v>
      </c>
      <c r="G3719" s="13">
        <v>340427.42333999998</v>
      </c>
      <c r="H3719" s="13">
        <v>61543.947002699999</v>
      </c>
      <c r="I3719" s="13">
        <v>94053.643387899996</v>
      </c>
      <c r="J3719" s="1">
        <v>136</v>
      </c>
      <c r="K3719" s="1">
        <v>2020</v>
      </c>
      <c r="L3719" s="2">
        <v>43966</v>
      </c>
      <c r="N3719" t="e">
        <f>IF(VLOOKUP(A3719, NHDWaterbody_resolvable_inDWSA!$A$1:$B$165,2,FALSE)&gt;0,"Yes","No")</f>
        <v>#N/A</v>
      </c>
    </row>
    <row r="3720" spans="1:14" x14ac:dyDescent="0.25">
      <c r="A3720" s="1" t="s">
        <v>14</v>
      </c>
      <c r="B3720" s="1">
        <v>120</v>
      </c>
      <c r="C3720" s="1">
        <v>10800000</v>
      </c>
      <c r="E3720" s="13">
        <v>6309.5766601599998</v>
      </c>
      <c r="F3720" s="13">
        <v>1047129.0625</v>
      </c>
      <c r="G3720" s="13">
        <v>1040819.48584</v>
      </c>
      <c r="H3720" s="13">
        <v>44189.2710124</v>
      </c>
      <c r="I3720" s="13">
        <v>156905.81356099999</v>
      </c>
      <c r="J3720" s="1">
        <v>136</v>
      </c>
      <c r="K3720" s="1">
        <v>2020</v>
      </c>
      <c r="L3720" s="2">
        <v>43966</v>
      </c>
      <c r="N3720" t="e">
        <f>IF(VLOOKUP(A3720, NHDWaterbody_resolvable_inDWSA!$A$1:$B$165,2,FALSE)&gt;0,"Yes","No")</f>
        <v>#N/A</v>
      </c>
    </row>
    <row r="3721" spans="1:14" x14ac:dyDescent="0.25">
      <c r="A3721" s="1" t="s">
        <v>27</v>
      </c>
      <c r="B3721" s="1">
        <v>306</v>
      </c>
      <c r="C3721" s="1">
        <v>27540000</v>
      </c>
      <c r="E3721" s="13">
        <v>6309.5766601599998</v>
      </c>
      <c r="F3721" s="13">
        <v>235505.046875</v>
      </c>
      <c r="G3721" s="13">
        <v>229195.47021500001</v>
      </c>
      <c r="H3721" s="13">
        <v>23450.631191299999</v>
      </c>
      <c r="I3721" s="13">
        <v>42402.990476400002</v>
      </c>
      <c r="J3721" s="1">
        <v>136</v>
      </c>
      <c r="K3721" s="1">
        <v>2020</v>
      </c>
      <c r="L3721" s="2">
        <v>43966</v>
      </c>
      <c r="N3721" t="e">
        <f>IF(VLOOKUP(A3721, NHDWaterbody_resolvable_inDWSA!$A$1:$B$165,2,FALSE)&gt;0,"Yes","No")</f>
        <v>#N/A</v>
      </c>
    </row>
    <row r="3722" spans="1:14" x14ac:dyDescent="0.25">
      <c r="A3722" s="1" t="s">
        <v>55</v>
      </c>
      <c r="B3722" s="1">
        <v>54</v>
      </c>
      <c r="C3722" s="1">
        <v>4860000</v>
      </c>
      <c r="E3722" s="13">
        <v>6309.5766601599998</v>
      </c>
      <c r="F3722" s="13">
        <v>263026.84375</v>
      </c>
      <c r="G3722" s="13">
        <v>256717.26709000001</v>
      </c>
      <c r="H3722" s="13">
        <v>19162.270896599999</v>
      </c>
      <c r="I3722" s="13">
        <v>53492.671659500003</v>
      </c>
      <c r="J3722" s="1">
        <v>136</v>
      </c>
      <c r="K3722" s="1">
        <v>2020</v>
      </c>
      <c r="L3722" s="2">
        <v>43966</v>
      </c>
      <c r="N3722" t="e">
        <f>IF(VLOOKUP(A3722, NHDWaterbody_resolvable_inDWSA!$A$1:$B$165,2,FALSE)&gt;0,"Yes","No")</f>
        <v>#N/A</v>
      </c>
    </row>
    <row r="3723" spans="1:14" x14ac:dyDescent="0.25">
      <c r="A3723" s="1" t="s">
        <v>26</v>
      </c>
      <c r="B3723" s="1">
        <v>343</v>
      </c>
      <c r="C3723" s="1">
        <v>30870000</v>
      </c>
      <c r="E3723" s="13">
        <v>6309.5766601599998</v>
      </c>
      <c r="F3723" s="13">
        <v>285759.25</v>
      </c>
      <c r="G3723" s="13">
        <v>279449.67333999998</v>
      </c>
      <c r="H3723" s="13">
        <v>16954.840115700001</v>
      </c>
      <c r="I3723" s="13">
        <v>35947.010259100003</v>
      </c>
      <c r="J3723" s="1">
        <v>136</v>
      </c>
      <c r="K3723" s="1">
        <v>2020</v>
      </c>
      <c r="L3723" s="2">
        <v>43966</v>
      </c>
      <c r="N3723" t="e">
        <f>IF(VLOOKUP(A3723, NHDWaterbody_resolvable_inDWSA!$A$1:$B$165,2,FALSE)&gt;0,"Yes","No")</f>
        <v>#N/A</v>
      </c>
    </row>
    <row r="3724" spans="1:14" x14ac:dyDescent="0.25">
      <c r="A3724" s="1" t="s">
        <v>36</v>
      </c>
      <c r="B3724" s="1">
        <v>269</v>
      </c>
      <c r="C3724" s="1">
        <v>24210000</v>
      </c>
      <c r="E3724" s="13">
        <v>6309.5766601599998</v>
      </c>
      <c r="F3724" s="13">
        <v>263026.84375</v>
      </c>
      <c r="G3724" s="13">
        <v>256717.26709000001</v>
      </c>
      <c r="H3724" s="13">
        <v>14255.7074433</v>
      </c>
      <c r="I3724" s="13">
        <v>33701.343118199999</v>
      </c>
      <c r="J3724" s="1">
        <v>136</v>
      </c>
      <c r="K3724" s="1">
        <v>2020</v>
      </c>
      <c r="L3724" s="2">
        <v>43966</v>
      </c>
      <c r="N3724" t="e">
        <f>IF(VLOOKUP(A3724, NHDWaterbody_resolvable_inDWSA!$A$1:$B$165,2,FALSE)&gt;0,"Yes","No")</f>
        <v>#N/A</v>
      </c>
    </row>
    <row r="3725" spans="1:14" x14ac:dyDescent="0.25">
      <c r="A3725" s="1" t="s">
        <v>22</v>
      </c>
      <c r="B3725" s="1">
        <v>147</v>
      </c>
      <c r="C3725" s="1">
        <v>13230000</v>
      </c>
      <c r="E3725" s="13">
        <v>6309.5766601599998</v>
      </c>
      <c r="F3725" s="13">
        <v>178648.890625</v>
      </c>
      <c r="G3725" s="13">
        <v>172339.31396500001</v>
      </c>
      <c r="H3725" s="13">
        <v>11524.773195</v>
      </c>
      <c r="I3725" s="13">
        <v>23937.4573987</v>
      </c>
      <c r="J3725" s="1">
        <v>136</v>
      </c>
      <c r="K3725" s="1">
        <v>2020</v>
      </c>
      <c r="L3725" s="2">
        <v>43966</v>
      </c>
      <c r="N3725" t="e">
        <f>IF(VLOOKUP(A3725, NHDWaterbody_resolvable_inDWSA!$A$1:$B$165,2,FALSE)&gt;0,"Yes","No")</f>
        <v>#N/A</v>
      </c>
    </row>
    <row r="3726" spans="1:14" x14ac:dyDescent="0.25">
      <c r="A3726" s="1" t="s">
        <v>31</v>
      </c>
      <c r="B3726" s="1">
        <v>76</v>
      </c>
      <c r="C3726" s="1">
        <v>6840000</v>
      </c>
      <c r="E3726" s="13">
        <v>6309.5766601599998</v>
      </c>
      <c r="F3726" s="13">
        <v>92045</v>
      </c>
      <c r="G3726" s="13">
        <v>85735.423339800007</v>
      </c>
      <c r="H3726" s="13">
        <v>8565.7720112000006</v>
      </c>
      <c r="I3726" s="13">
        <v>13723.900542400001</v>
      </c>
      <c r="J3726" s="1">
        <v>136</v>
      </c>
      <c r="K3726" s="1">
        <v>2020</v>
      </c>
      <c r="L3726" s="2">
        <v>43966</v>
      </c>
      <c r="N3726" t="e">
        <f>IF(VLOOKUP(A3726, NHDWaterbody_resolvable_inDWSA!$A$1:$B$165,2,FALSE)&gt;0,"Yes","No")</f>
        <v>#N/A</v>
      </c>
    </row>
    <row r="3727" spans="1:14" x14ac:dyDescent="0.25">
      <c r="A3727" s="1" t="s">
        <v>30</v>
      </c>
      <c r="B3727" s="1">
        <v>545</v>
      </c>
      <c r="C3727" s="1">
        <v>49050000</v>
      </c>
      <c r="E3727" s="13">
        <v>6309.5766601599998</v>
      </c>
      <c r="F3727" s="13">
        <v>496592.40625</v>
      </c>
      <c r="G3727" s="13">
        <v>490282.82958999998</v>
      </c>
      <c r="H3727" s="13">
        <v>7870.7290057</v>
      </c>
      <c r="I3727" s="13">
        <v>22809.793120099999</v>
      </c>
      <c r="J3727" s="1">
        <v>136</v>
      </c>
      <c r="K3727" s="1">
        <v>2020</v>
      </c>
      <c r="L3727" s="2">
        <v>43966</v>
      </c>
      <c r="N3727" t="e">
        <f>IF(VLOOKUP(A3727, NHDWaterbody_resolvable_inDWSA!$A$1:$B$165,2,FALSE)&gt;0,"Yes","No")</f>
        <v>#N/A</v>
      </c>
    </row>
    <row r="3728" spans="1:14" x14ac:dyDescent="0.25">
      <c r="A3728" s="1" t="s">
        <v>29</v>
      </c>
      <c r="B3728" s="1">
        <v>77</v>
      </c>
      <c r="C3728" s="1">
        <v>6930000</v>
      </c>
      <c r="E3728" s="13">
        <v>6309.5766601599998</v>
      </c>
      <c r="F3728" s="13">
        <v>6309.5766601599998</v>
      </c>
      <c r="G3728" s="13">
        <v>0</v>
      </c>
      <c r="H3728" s="13">
        <v>6309.5766601599998</v>
      </c>
      <c r="I3728" s="13">
        <v>0</v>
      </c>
      <c r="J3728" s="1">
        <v>136</v>
      </c>
      <c r="K3728" s="1">
        <v>2020</v>
      </c>
      <c r="L3728" s="2">
        <v>43966</v>
      </c>
      <c r="N3728" t="e">
        <f>IF(VLOOKUP(A3728, NHDWaterbody_resolvable_inDWSA!$A$1:$B$165,2,FALSE)&gt;0,"Yes","No")</f>
        <v>#N/A</v>
      </c>
    </row>
    <row r="3729" spans="1:14" x14ac:dyDescent="0.25">
      <c r="A3729" s="1" t="s">
        <v>50</v>
      </c>
      <c r="B3729" s="1">
        <v>29</v>
      </c>
      <c r="C3729" s="1">
        <v>2610000</v>
      </c>
      <c r="E3729" s="13">
        <v>6309.5766601599998</v>
      </c>
      <c r="F3729" s="13">
        <v>6309.5766601599998</v>
      </c>
      <c r="G3729" s="13">
        <v>0</v>
      </c>
      <c r="H3729" s="13">
        <v>6309.5766601599998</v>
      </c>
      <c r="I3729" s="13">
        <v>0</v>
      </c>
      <c r="J3729" s="1">
        <v>136</v>
      </c>
      <c r="K3729" s="1">
        <v>2020</v>
      </c>
      <c r="L3729" s="2">
        <v>43966</v>
      </c>
      <c r="N3729" t="e">
        <f>IF(VLOOKUP(A3729, NHDWaterbody_resolvable_inDWSA!$A$1:$B$165,2,FALSE)&gt;0,"Yes","No")</f>
        <v>#N/A</v>
      </c>
    </row>
    <row r="3730" spans="1:14" x14ac:dyDescent="0.25">
      <c r="A3730" s="1" t="s">
        <v>34</v>
      </c>
      <c r="B3730" s="1">
        <v>3</v>
      </c>
      <c r="C3730" s="1">
        <v>270000</v>
      </c>
      <c r="E3730" s="13">
        <v>6309.5766601599998</v>
      </c>
      <c r="F3730" s="13">
        <v>6309.5766601599998</v>
      </c>
      <c r="G3730" s="13">
        <v>0</v>
      </c>
      <c r="H3730" s="13">
        <v>6309.5766601599998</v>
      </c>
      <c r="I3730" s="13">
        <v>0</v>
      </c>
      <c r="J3730" s="1">
        <v>136</v>
      </c>
      <c r="K3730" s="1">
        <v>2020</v>
      </c>
      <c r="L3730" s="2">
        <v>43966</v>
      </c>
      <c r="N3730" t="str">
        <f>IF(VLOOKUP(A3730, NHDWaterbody_resolvable_inDWSA!$A$1:$B$165,2,FALSE)&gt;0,"Yes","No")</f>
        <v>Yes</v>
      </c>
    </row>
    <row r="3731" spans="1:14" x14ac:dyDescent="0.25">
      <c r="A3731" s="1" t="s">
        <v>38</v>
      </c>
      <c r="B3731" s="1">
        <v>154</v>
      </c>
      <c r="C3731" s="1">
        <v>13860000</v>
      </c>
      <c r="E3731" s="13">
        <v>6309.5766601599998</v>
      </c>
      <c r="F3731" s="13">
        <v>6309.5766601599998</v>
      </c>
      <c r="G3731" s="13">
        <v>0</v>
      </c>
      <c r="H3731" s="13">
        <v>6309.5766601599998</v>
      </c>
      <c r="I3731" s="13">
        <v>0</v>
      </c>
      <c r="J3731" s="1">
        <v>136</v>
      </c>
      <c r="K3731" s="1">
        <v>2020</v>
      </c>
      <c r="L3731" s="2">
        <v>43966</v>
      </c>
      <c r="N3731" t="e">
        <f>IF(VLOOKUP(A3731, NHDWaterbody_resolvable_inDWSA!$A$1:$B$165,2,FALSE)&gt;0,"Yes","No")</f>
        <v>#N/A</v>
      </c>
    </row>
    <row r="3732" spans="1:14" x14ac:dyDescent="0.25">
      <c r="A3732" s="1" t="s">
        <v>35</v>
      </c>
      <c r="B3732" s="1">
        <v>141</v>
      </c>
      <c r="C3732" s="1">
        <v>12690000</v>
      </c>
      <c r="E3732" s="13">
        <v>6309.5766601599998</v>
      </c>
      <c r="F3732" s="13">
        <v>6309.5766601599998</v>
      </c>
      <c r="G3732" s="13">
        <v>0</v>
      </c>
      <c r="H3732" s="13">
        <v>6309.5766601599998</v>
      </c>
      <c r="I3732" s="13">
        <v>0</v>
      </c>
      <c r="J3732" s="1">
        <v>136</v>
      </c>
      <c r="K3732" s="1">
        <v>2020</v>
      </c>
      <c r="L3732" s="2">
        <v>43966</v>
      </c>
      <c r="N3732" t="e">
        <f>IF(VLOOKUP(A3732, NHDWaterbody_resolvable_inDWSA!$A$1:$B$165,2,FALSE)&gt;0,"Yes","No")</f>
        <v>#N/A</v>
      </c>
    </row>
    <row r="3733" spans="1:14" x14ac:dyDescent="0.25">
      <c r="A3733" s="1" t="s">
        <v>54</v>
      </c>
      <c r="B3733" s="1">
        <v>54</v>
      </c>
      <c r="C3733" s="1">
        <v>4860000</v>
      </c>
      <c r="E3733" s="13">
        <v>6309.5766601599998</v>
      </c>
      <c r="F3733" s="13">
        <v>6309.5766601599998</v>
      </c>
      <c r="G3733" s="13">
        <v>0</v>
      </c>
      <c r="H3733" s="13">
        <v>6309.5766601599998</v>
      </c>
      <c r="I3733" s="13">
        <v>0</v>
      </c>
      <c r="J3733" s="1">
        <v>136</v>
      </c>
      <c r="K3733" s="1">
        <v>2020</v>
      </c>
      <c r="L3733" s="2">
        <v>43966</v>
      </c>
      <c r="N3733" t="str">
        <f>IF(VLOOKUP(A3733, NHDWaterbody_resolvable_inDWSA!$A$1:$B$165,2,FALSE)&gt;0,"Yes","No")</f>
        <v>Yes</v>
      </c>
    </row>
    <row r="3734" spans="1:14" x14ac:dyDescent="0.25">
      <c r="A3734" s="1" t="s">
        <v>28</v>
      </c>
      <c r="B3734" s="1">
        <v>116</v>
      </c>
      <c r="C3734" s="1">
        <v>10440000</v>
      </c>
      <c r="E3734" s="13">
        <v>6309.5766601599998</v>
      </c>
      <c r="F3734" s="13">
        <v>6309.5766601599998</v>
      </c>
      <c r="G3734" s="13">
        <v>0</v>
      </c>
      <c r="H3734" s="13">
        <v>6309.5766601599998</v>
      </c>
      <c r="I3734" s="13">
        <v>0</v>
      </c>
      <c r="J3734" s="1">
        <v>136</v>
      </c>
      <c r="K3734" s="1">
        <v>2020</v>
      </c>
      <c r="L3734" s="2">
        <v>43966</v>
      </c>
      <c r="N3734" s="17" t="str">
        <f>IF(VLOOKUP(A3734, NHDWaterbody_resolvable_inDWSA!$A$1:$B$165,2,FALSE)&gt;0,"Yes","No")</f>
        <v>Yes</v>
      </c>
    </row>
    <row r="3735" spans="1:14" x14ac:dyDescent="0.25">
      <c r="A3735" s="1" t="s">
        <v>39</v>
      </c>
      <c r="B3735" s="1">
        <v>35</v>
      </c>
      <c r="C3735" s="1">
        <v>3150000</v>
      </c>
      <c r="E3735" s="13">
        <v>6309.5766601599998</v>
      </c>
      <c r="F3735" s="13">
        <v>6309.5766601599998</v>
      </c>
      <c r="G3735" s="13">
        <v>0</v>
      </c>
      <c r="H3735" s="13">
        <v>6309.5766601599998</v>
      </c>
      <c r="I3735" s="13">
        <v>0</v>
      </c>
      <c r="J3735" s="1">
        <v>136</v>
      </c>
      <c r="K3735" s="1">
        <v>2020</v>
      </c>
      <c r="L3735" s="2">
        <v>43966</v>
      </c>
      <c r="N3735" t="e">
        <f>IF(VLOOKUP(A3735, NHDWaterbody_resolvable_inDWSA!$A$1:$B$165,2,FALSE)&gt;0,"Yes","No")</f>
        <v>#N/A</v>
      </c>
    </row>
    <row r="3736" spans="1:14" x14ac:dyDescent="0.25">
      <c r="A3736" s="1" t="s">
        <v>23</v>
      </c>
      <c r="B3736" s="1">
        <v>127</v>
      </c>
      <c r="C3736" s="1">
        <v>11430000</v>
      </c>
      <c r="E3736" s="13">
        <v>6309.5766601599998</v>
      </c>
      <c r="F3736" s="13">
        <v>6309.5766601599998</v>
      </c>
      <c r="G3736" s="13">
        <v>0</v>
      </c>
      <c r="H3736" s="13">
        <v>6309.5766601599998</v>
      </c>
      <c r="I3736" s="13">
        <v>0</v>
      </c>
      <c r="J3736" s="1">
        <v>136</v>
      </c>
      <c r="K3736" s="1">
        <v>2020</v>
      </c>
      <c r="L3736" s="2">
        <v>43966</v>
      </c>
      <c r="N3736" t="e">
        <f>IF(VLOOKUP(A3736, NHDWaterbody_resolvable_inDWSA!$A$1:$B$165,2,FALSE)&gt;0,"Yes","No")</f>
        <v>#N/A</v>
      </c>
    </row>
    <row r="3737" spans="1:14" x14ac:dyDescent="0.25">
      <c r="A3737" s="1" t="s">
        <v>53</v>
      </c>
      <c r="B3737" s="1">
        <v>59</v>
      </c>
      <c r="C3737" s="1">
        <v>5310000</v>
      </c>
      <c r="E3737" s="13">
        <v>6309.5766601599998</v>
      </c>
      <c r="F3737" s="13">
        <v>6309.5766601599998</v>
      </c>
      <c r="G3737" s="13">
        <v>0</v>
      </c>
      <c r="H3737" s="13">
        <v>6309.5766601599998</v>
      </c>
      <c r="I3737" s="13">
        <v>0</v>
      </c>
      <c r="J3737" s="1">
        <v>136</v>
      </c>
      <c r="K3737" s="1">
        <v>2020</v>
      </c>
      <c r="L3737" s="2">
        <v>43966</v>
      </c>
      <c r="N3737" t="str">
        <f>IF(VLOOKUP(A3737, NHDWaterbody_resolvable_inDWSA!$A$1:$B$165,2,FALSE)&gt;0,"Yes","No")</f>
        <v>Yes</v>
      </c>
    </row>
    <row r="3738" spans="1:14" x14ac:dyDescent="0.25">
      <c r="A3738" s="1" t="s">
        <v>51</v>
      </c>
      <c r="B3738" s="1">
        <v>12</v>
      </c>
      <c r="C3738" s="1">
        <v>1080000</v>
      </c>
      <c r="E3738" s="13">
        <v>6309.5766601599998</v>
      </c>
      <c r="F3738" s="13">
        <v>6309.5766601599998</v>
      </c>
      <c r="G3738" s="13">
        <v>0</v>
      </c>
      <c r="H3738" s="13">
        <v>6309.5766601599998</v>
      </c>
      <c r="I3738" s="13">
        <v>0</v>
      </c>
      <c r="J3738" s="1">
        <v>136</v>
      </c>
      <c r="K3738" s="1">
        <v>2020</v>
      </c>
      <c r="L3738" s="2">
        <v>43966</v>
      </c>
      <c r="N3738" t="str">
        <f>IF(VLOOKUP(A3738, NHDWaterbody_resolvable_inDWSA!$A$1:$B$165,2,FALSE)&gt;0,"Yes","No")</f>
        <v>Yes</v>
      </c>
    </row>
    <row r="3739" spans="1:14" x14ac:dyDescent="0.25">
      <c r="A3739" s="1" t="s">
        <v>42</v>
      </c>
      <c r="B3739" s="1">
        <v>26</v>
      </c>
      <c r="C3739" s="1">
        <v>2340000</v>
      </c>
      <c r="E3739" s="13">
        <v>6309.5766601599998</v>
      </c>
      <c r="F3739" s="13">
        <v>6309.5766601599998</v>
      </c>
      <c r="G3739" s="13">
        <v>0</v>
      </c>
      <c r="H3739" s="13">
        <v>6309.5766601599998</v>
      </c>
      <c r="I3739" s="13">
        <v>0</v>
      </c>
      <c r="J3739" s="1">
        <v>136</v>
      </c>
      <c r="K3739" s="1">
        <v>2020</v>
      </c>
      <c r="L3739" s="2">
        <v>43966</v>
      </c>
      <c r="N3739" t="str">
        <f>IF(VLOOKUP(A3739, NHDWaterbody_resolvable_inDWSA!$A$1:$B$165,2,FALSE)&gt;0,"Yes","No")</f>
        <v>Yes</v>
      </c>
    </row>
    <row r="3740" spans="1:14" x14ac:dyDescent="0.25">
      <c r="A3740" s="1" t="s">
        <v>47</v>
      </c>
      <c r="B3740" s="1">
        <v>45</v>
      </c>
      <c r="C3740" s="1">
        <v>4050000</v>
      </c>
      <c r="E3740" s="13">
        <v>6309.5766601599998</v>
      </c>
      <c r="F3740" s="13">
        <v>6309.5766601599998</v>
      </c>
      <c r="G3740" s="13">
        <v>0</v>
      </c>
      <c r="H3740" s="13">
        <v>6309.5766601599998</v>
      </c>
      <c r="I3740" s="13">
        <v>0</v>
      </c>
      <c r="J3740" s="1">
        <v>136</v>
      </c>
      <c r="K3740" s="1">
        <v>2020</v>
      </c>
      <c r="L3740" s="2">
        <v>43966</v>
      </c>
      <c r="N3740" t="e">
        <f>IF(VLOOKUP(A3740, NHDWaterbody_resolvable_inDWSA!$A$1:$B$165,2,FALSE)&gt;0,"Yes","No")</f>
        <v>#N/A</v>
      </c>
    </row>
    <row r="3741" spans="1:14" x14ac:dyDescent="0.25">
      <c r="A3741" s="1" t="s">
        <v>25</v>
      </c>
      <c r="B3741" s="1">
        <v>43</v>
      </c>
      <c r="C3741" s="1">
        <v>3870000</v>
      </c>
      <c r="E3741" s="13">
        <v>6309.5766601599998</v>
      </c>
      <c r="F3741" s="13">
        <v>6309.5766601599998</v>
      </c>
      <c r="G3741" s="13">
        <v>0</v>
      </c>
      <c r="H3741" s="13">
        <v>6309.5766601599998</v>
      </c>
      <c r="I3741" s="13">
        <v>0</v>
      </c>
      <c r="J3741" s="1">
        <v>136</v>
      </c>
      <c r="K3741" s="1">
        <v>2020</v>
      </c>
      <c r="L3741" s="2">
        <v>43966</v>
      </c>
      <c r="N3741" t="e">
        <f>IF(VLOOKUP(A3741, NHDWaterbody_resolvable_inDWSA!$A$1:$B$165,2,FALSE)&gt;0,"Yes","No")</f>
        <v>#N/A</v>
      </c>
    </row>
    <row r="3742" spans="1:14" x14ac:dyDescent="0.25">
      <c r="A3742" s="1" t="s">
        <v>44</v>
      </c>
      <c r="B3742" s="1">
        <v>32</v>
      </c>
      <c r="C3742" s="1">
        <v>2880000</v>
      </c>
      <c r="E3742" s="13">
        <v>6309.5766601599998</v>
      </c>
      <c r="F3742" s="13">
        <v>6309.5766601599998</v>
      </c>
      <c r="G3742" s="13">
        <v>0</v>
      </c>
      <c r="H3742" s="13">
        <v>6309.5766601599998</v>
      </c>
      <c r="I3742" s="13">
        <v>0</v>
      </c>
      <c r="J3742" s="1">
        <v>136</v>
      </c>
      <c r="K3742" s="1">
        <v>2020</v>
      </c>
      <c r="L3742" s="2">
        <v>43966</v>
      </c>
      <c r="N3742" t="str">
        <f>IF(VLOOKUP(A3742, NHDWaterbody_resolvable_inDWSA!$A$1:$B$165,2,FALSE)&gt;0,"Yes","No")</f>
        <v>Yes</v>
      </c>
    </row>
    <row r="3743" spans="1:14" x14ac:dyDescent="0.25">
      <c r="A3743" s="1" t="s">
        <v>37</v>
      </c>
      <c r="B3743" s="1">
        <v>128</v>
      </c>
      <c r="C3743" s="1">
        <v>11520000</v>
      </c>
      <c r="E3743" s="13">
        <v>6309.5766601599998</v>
      </c>
      <c r="F3743" s="13">
        <v>6309.5766601599998</v>
      </c>
      <c r="G3743" s="13">
        <v>0</v>
      </c>
      <c r="H3743" s="13">
        <v>6309.5766601599998</v>
      </c>
      <c r="I3743" s="13">
        <v>0</v>
      </c>
      <c r="J3743" s="1">
        <v>136</v>
      </c>
      <c r="K3743" s="1">
        <v>2020</v>
      </c>
      <c r="L3743" s="2">
        <v>43966</v>
      </c>
      <c r="N3743" t="e">
        <f>IF(VLOOKUP(A3743, NHDWaterbody_resolvable_inDWSA!$A$1:$B$165,2,FALSE)&gt;0,"Yes","No")</f>
        <v>#N/A</v>
      </c>
    </row>
    <row r="3744" spans="1:14" x14ac:dyDescent="0.25">
      <c r="A3744" s="1" t="s">
        <v>52</v>
      </c>
      <c r="B3744" s="1">
        <v>53</v>
      </c>
      <c r="C3744" s="1">
        <v>4770000</v>
      </c>
      <c r="E3744" s="13">
        <v>6309.5766601599998</v>
      </c>
      <c r="F3744" s="13">
        <v>6309.5766601599998</v>
      </c>
      <c r="G3744" s="13">
        <v>0</v>
      </c>
      <c r="H3744" s="13">
        <v>6309.5766601599998</v>
      </c>
      <c r="I3744" s="13">
        <v>0</v>
      </c>
      <c r="J3744" s="1">
        <v>136</v>
      </c>
      <c r="K3744" s="1">
        <v>2020</v>
      </c>
      <c r="L3744" s="2">
        <v>43966</v>
      </c>
      <c r="N3744" t="e">
        <f>IF(VLOOKUP(A3744, NHDWaterbody_resolvable_inDWSA!$A$1:$B$165,2,FALSE)&gt;0,"Yes","No")</f>
        <v>#N/A</v>
      </c>
    </row>
    <row r="3745" spans="1:14" x14ac:dyDescent="0.25">
      <c r="A3745" s="1" t="s">
        <v>46</v>
      </c>
      <c r="B3745" s="1">
        <v>7</v>
      </c>
      <c r="C3745" s="1">
        <v>630000</v>
      </c>
      <c r="E3745" s="13">
        <v>6309.5766601599998</v>
      </c>
      <c r="F3745" s="13">
        <v>6309.5766601599998</v>
      </c>
      <c r="G3745" s="13">
        <v>0</v>
      </c>
      <c r="H3745" s="13">
        <v>6309.5766601599998</v>
      </c>
      <c r="I3745" s="13">
        <v>0</v>
      </c>
      <c r="J3745" s="1">
        <v>136</v>
      </c>
      <c r="K3745" s="1">
        <v>2020</v>
      </c>
      <c r="L3745" s="2">
        <v>43966</v>
      </c>
      <c r="N3745" t="e">
        <f>IF(VLOOKUP(A3745, NHDWaterbody_resolvable_inDWSA!$A$1:$B$165,2,FALSE)&gt;0,"Yes","No")</f>
        <v>#N/A</v>
      </c>
    </row>
    <row r="3746" spans="1:14" x14ac:dyDescent="0.25">
      <c r="A3746" s="1" t="s">
        <v>16</v>
      </c>
      <c r="B3746" s="1">
        <v>14</v>
      </c>
      <c r="C3746" s="1">
        <v>1260000</v>
      </c>
      <c r="E3746" s="13">
        <v>6309.5766601599998</v>
      </c>
      <c r="F3746" s="13">
        <v>6309.5766601599998</v>
      </c>
      <c r="G3746" s="13">
        <v>0</v>
      </c>
      <c r="H3746" s="13">
        <v>6309.5766601599998</v>
      </c>
      <c r="I3746" s="13">
        <v>0</v>
      </c>
      <c r="J3746" s="1">
        <v>136</v>
      </c>
      <c r="K3746" s="1">
        <v>2020</v>
      </c>
      <c r="L3746" s="2">
        <v>43966</v>
      </c>
      <c r="N3746" t="str">
        <f>IF(VLOOKUP(A3746, NHDWaterbody_resolvable_inDWSA!$A$1:$B$165,2,FALSE)&gt;0,"Yes","No")</f>
        <v>Yes</v>
      </c>
    </row>
    <row r="3747" spans="1:14" x14ac:dyDescent="0.25">
      <c r="A3747" s="1" t="s">
        <v>49</v>
      </c>
      <c r="B3747" s="1">
        <v>3</v>
      </c>
      <c r="C3747" s="1">
        <v>270000</v>
      </c>
      <c r="E3747" s="13">
        <v>6309.5766601599998</v>
      </c>
      <c r="F3747" s="13">
        <v>6309.5766601599998</v>
      </c>
      <c r="G3747" s="13">
        <v>0</v>
      </c>
      <c r="H3747" s="13">
        <v>6309.5766601599998</v>
      </c>
      <c r="I3747" s="13">
        <v>0</v>
      </c>
      <c r="J3747" s="1">
        <v>136</v>
      </c>
      <c r="K3747" s="1">
        <v>2020</v>
      </c>
      <c r="L3747" s="2">
        <v>43966</v>
      </c>
      <c r="N3747" t="str">
        <f>IF(VLOOKUP(A3747, NHDWaterbody_resolvable_inDWSA!$A$1:$B$165,2,FALSE)&gt;0,"Yes","No")</f>
        <v>Yes</v>
      </c>
    </row>
    <row r="3748" spans="1:14" x14ac:dyDescent="0.25">
      <c r="A3748" s="1" t="s">
        <v>43</v>
      </c>
      <c r="B3748" s="1">
        <v>23</v>
      </c>
      <c r="C3748" s="1">
        <v>2070000</v>
      </c>
      <c r="E3748" s="13">
        <v>6309.5766601599998</v>
      </c>
      <c r="F3748" s="13">
        <v>6309.5766601599998</v>
      </c>
      <c r="G3748" s="13">
        <v>0</v>
      </c>
      <c r="H3748" s="13">
        <v>6309.5766601599998</v>
      </c>
      <c r="I3748" s="13">
        <v>0</v>
      </c>
      <c r="J3748" s="1">
        <v>136</v>
      </c>
      <c r="K3748" s="1">
        <v>2020</v>
      </c>
      <c r="L3748" s="2">
        <v>43966</v>
      </c>
      <c r="N3748" t="e">
        <f>IF(VLOOKUP(A3748, NHDWaterbody_resolvable_inDWSA!$A$1:$B$165,2,FALSE)&gt;0,"Yes","No")</f>
        <v>#N/A</v>
      </c>
    </row>
    <row r="3749" spans="1:14" x14ac:dyDescent="0.25">
      <c r="A3749" s="1" t="s">
        <v>20</v>
      </c>
      <c r="B3749" s="1">
        <v>2582</v>
      </c>
      <c r="C3749" s="1">
        <v>232380000</v>
      </c>
      <c r="E3749" s="13">
        <v>6309.5766601599998</v>
      </c>
      <c r="F3749" s="13">
        <v>6309.5766601599998</v>
      </c>
      <c r="G3749" s="13">
        <v>0</v>
      </c>
      <c r="H3749" s="13">
        <v>6309.5766601599998</v>
      </c>
      <c r="I3749" s="13">
        <v>0</v>
      </c>
      <c r="J3749" s="1">
        <v>136</v>
      </c>
      <c r="K3749" s="1">
        <v>2020</v>
      </c>
      <c r="L3749" s="2">
        <v>43966</v>
      </c>
      <c r="N3749" s="12" t="e">
        <f>IF(VLOOKUP(A3749, NHDWaterbody_resolvable_inDWSA!$A$1:$B$165,2,FALSE)&gt;0,"Yes","No")</f>
        <v>#N/A</v>
      </c>
    </row>
    <row r="3750" spans="1:14" x14ac:dyDescent="0.25">
      <c r="A3750" s="1" t="s">
        <v>33</v>
      </c>
      <c r="B3750" s="1">
        <v>189</v>
      </c>
      <c r="C3750" s="1">
        <v>17010000</v>
      </c>
      <c r="E3750" s="13">
        <v>6309.5766601599998</v>
      </c>
      <c r="F3750" s="13">
        <v>6309.5766601599998</v>
      </c>
      <c r="G3750" s="13">
        <v>0</v>
      </c>
      <c r="H3750" s="13">
        <v>6309.5766601599998</v>
      </c>
      <c r="I3750" s="13">
        <v>0</v>
      </c>
      <c r="J3750" s="1">
        <v>136</v>
      </c>
      <c r="K3750" s="1">
        <v>2020</v>
      </c>
      <c r="L3750" s="2">
        <v>43966</v>
      </c>
      <c r="N3750" t="str">
        <f>IF(VLOOKUP(A3750, NHDWaterbody_resolvable_inDWSA!$A$1:$B$165,2,FALSE)&gt;0,"Yes","No")</f>
        <v>Yes</v>
      </c>
    </row>
    <row r="3751" spans="1:14" x14ac:dyDescent="0.25">
      <c r="A3751" s="1" t="s">
        <v>32</v>
      </c>
      <c r="B3751" s="1">
        <v>131</v>
      </c>
      <c r="C3751" s="1">
        <v>11790000</v>
      </c>
      <c r="E3751" s="13">
        <v>6309.5766601599998</v>
      </c>
      <c r="F3751" s="13">
        <v>6309.5766601599998</v>
      </c>
      <c r="G3751" s="13">
        <v>0</v>
      </c>
      <c r="H3751" s="13">
        <v>6309.5766601599998</v>
      </c>
      <c r="I3751" s="13">
        <v>0</v>
      </c>
      <c r="J3751" s="1">
        <v>136</v>
      </c>
      <c r="K3751" s="1">
        <v>2020</v>
      </c>
      <c r="L3751" s="2">
        <v>43966</v>
      </c>
      <c r="N3751" t="e">
        <f>IF(VLOOKUP(A3751, NHDWaterbody_resolvable_inDWSA!$A$1:$B$165,2,FALSE)&gt;0,"Yes","No")</f>
        <v>#N/A</v>
      </c>
    </row>
    <row r="3752" spans="1:14" x14ac:dyDescent="0.25">
      <c r="A3752" s="1" t="s">
        <v>14</v>
      </c>
      <c r="B3752" s="1">
        <v>12</v>
      </c>
      <c r="C3752" s="1">
        <v>1080000</v>
      </c>
      <c r="E3752" s="13">
        <v>6309.5766601599998</v>
      </c>
      <c r="F3752" s="13">
        <v>409260.84375</v>
      </c>
      <c r="G3752" s="13">
        <v>402951.26708999998</v>
      </c>
      <c r="H3752" s="13">
        <v>107047.393433</v>
      </c>
      <c r="I3752" s="13">
        <v>174483.01689299999</v>
      </c>
      <c r="J3752" s="1">
        <v>133</v>
      </c>
      <c r="K3752" s="1">
        <v>2020</v>
      </c>
      <c r="L3752" s="2">
        <v>43963</v>
      </c>
      <c r="N3752" t="e">
        <f>IF(VLOOKUP(A3752, NHDWaterbody_resolvable_inDWSA!$A$1:$B$165,2,FALSE)&gt;0,"Yes","No")</f>
        <v>#N/A</v>
      </c>
    </row>
    <row r="3753" spans="1:14" x14ac:dyDescent="0.25">
      <c r="A3753" s="1" t="s">
        <v>13</v>
      </c>
      <c r="B3753" s="1">
        <v>3</v>
      </c>
      <c r="C3753" s="1">
        <v>270000</v>
      </c>
      <c r="E3753" s="13">
        <v>6309.5766601599998</v>
      </c>
      <c r="F3753" s="13">
        <v>6309.5766601599998</v>
      </c>
      <c r="G3753" s="13">
        <v>0</v>
      </c>
      <c r="H3753" s="13">
        <v>6309.5766601599998</v>
      </c>
      <c r="I3753" s="13">
        <v>0</v>
      </c>
      <c r="J3753" s="1">
        <v>133</v>
      </c>
      <c r="K3753" s="1">
        <v>2020</v>
      </c>
      <c r="L3753" s="2">
        <v>43963</v>
      </c>
      <c r="N3753" t="e">
        <f>IF(VLOOKUP(A3753, NHDWaterbody_resolvable_inDWSA!$A$1:$B$165,2,FALSE)&gt;0,"Yes","No")</f>
        <v>#N/A</v>
      </c>
    </row>
    <row r="3754" spans="1:14" x14ac:dyDescent="0.25">
      <c r="A3754" s="1" t="s">
        <v>18</v>
      </c>
      <c r="B3754" s="1">
        <v>94</v>
      </c>
      <c r="C3754" s="1">
        <v>8460000</v>
      </c>
      <c r="E3754" s="13">
        <v>6309.5766601599998</v>
      </c>
      <c r="F3754" s="13">
        <v>1047129.0625</v>
      </c>
      <c r="G3754" s="13">
        <v>1040819.48584</v>
      </c>
      <c r="H3754" s="13">
        <v>482353.99442100001</v>
      </c>
      <c r="I3754" s="13">
        <v>259573.97855299999</v>
      </c>
      <c r="J3754" s="1">
        <v>132</v>
      </c>
      <c r="K3754" s="1">
        <v>2020</v>
      </c>
      <c r="L3754" s="2">
        <v>43962</v>
      </c>
      <c r="N3754" t="e">
        <f>IF(VLOOKUP(A3754, NHDWaterbody_resolvable_inDWSA!$A$1:$B$165,2,FALSE)&gt;0,"Yes","No")</f>
        <v>#N/A</v>
      </c>
    </row>
    <row r="3755" spans="1:14" x14ac:dyDescent="0.25">
      <c r="A3755" s="1" t="s">
        <v>17</v>
      </c>
      <c r="B3755" s="1">
        <v>557</v>
      </c>
      <c r="C3755" s="1">
        <v>50130000</v>
      </c>
      <c r="E3755" s="13">
        <v>6309.5766601599998</v>
      </c>
      <c r="F3755" s="13">
        <v>636795.75</v>
      </c>
      <c r="G3755" s="13">
        <v>630486.17333999998</v>
      </c>
      <c r="H3755" s="13">
        <v>320059.76774400001</v>
      </c>
      <c r="I3755" s="13">
        <v>76072.591604200003</v>
      </c>
      <c r="J3755" s="1">
        <v>132</v>
      </c>
      <c r="K3755" s="1">
        <v>2020</v>
      </c>
      <c r="L3755" s="2">
        <v>43962</v>
      </c>
      <c r="N3755" t="e">
        <f>IF(VLOOKUP(A3755, NHDWaterbody_resolvable_inDWSA!$A$1:$B$165,2,FALSE)&gt;0,"Yes","No")</f>
        <v>#N/A</v>
      </c>
    </row>
    <row r="3756" spans="1:14" x14ac:dyDescent="0.25">
      <c r="A3756" s="1" t="s">
        <v>21</v>
      </c>
      <c r="B3756" s="1">
        <v>512</v>
      </c>
      <c r="C3756" s="1">
        <v>46080000</v>
      </c>
      <c r="E3756" s="13">
        <v>6309.5766601599998</v>
      </c>
      <c r="F3756" s="13">
        <v>1870683.625</v>
      </c>
      <c r="G3756" s="13">
        <v>1864374.04834</v>
      </c>
      <c r="H3756" s="13">
        <v>305093.28694199998</v>
      </c>
      <c r="I3756" s="13">
        <v>349150.72907599999</v>
      </c>
      <c r="J3756" s="1">
        <v>132</v>
      </c>
      <c r="K3756" s="1">
        <v>2020</v>
      </c>
      <c r="L3756" s="2">
        <v>43962</v>
      </c>
      <c r="N3756" t="e">
        <f>IF(VLOOKUP(A3756, NHDWaterbody_resolvable_inDWSA!$A$1:$B$165,2,FALSE)&gt;0,"Yes","No")</f>
        <v>#N/A</v>
      </c>
    </row>
    <row r="3757" spans="1:14" x14ac:dyDescent="0.25">
      <c r="A3757" s="1" t="s">
        <v>19</v>
      </c>
      <c r="B3757" s="1">
        <v>35</v>
      </c>
      <c r="C3757" s="1">
        <v>3150000</v>
      </c>
      <c r="E3757" s="13">
        <v>6309.5766601599998</v>
      </c>
      <c r="F3757" s="13">
        <v>356451.15625</v>
      </c>
      <c r="G3757" s="13">
        <v>350141.57958999998</v>
      </c>
      <c r="H3757" s="13">
        <v>98512.402525099998</v>
      </c>
      <c r="I3757" s="13">
        <v>61504.855834599999</v>
      </c>
      <c r="J3757" s="1">
        <v>132</v>
      </c>
      <c r="K3757" s="1">
        <v>2020</v>
      </c>
      <c r="L3757" s="2">
        <v>43962</v>
      </c>
      <c r="N3757" t="e">
        <f>IF(VLOOKUP(A3757, NHDWaterbody_resolvable_inDWSA!$A$1:$B$165,2,FALSE)&gt;0,"Yes","No")</f>
        <v>#N/A</v>
      </c>
    </row>
    <row r="3758" spans="1:14" x14ac:dyDescent="0.25">
      <c r="A3758" s="1" t="s">
        <v>15</v>
      </c>
      <c r="B3758" s="1">
        <v>144</v>
      </c>
      <c r="C3758" s="1">
        <v>12960000</v>
      </c>
      <c r="E3758" s="13">
        <v>6309.5766601599998</v>
      </c>
      <c r="F3758" s="13">
        <v>398107.53125</v>
      </c>
      <c r="G3758" s="13">
        <v>391797.95458999998</v>
      </c>
      <c r="H3758" s="13">
        <v>45460.647532100003</v>
      </c>
      <c r="I3758" s="13">
        <v>77978.462240299996</v>
      </c>
      <c r="J3758" s="1">
        <v>132</v>
      </c>
      <c r="K3758" s="1">
        <v>2020</v>
      </c>
      <c r="L3758" s="2">
        <v>43962</v>
      </c>
      <c r="N3758" t="e">
        <f>IF(VLOOKUP(A3758, NHDWaterbody_resolvable_inDWSA!$A$1:$B$165,2,FALSE)&gt;0,"Yes","No")</f>
        <v>#N/A</v>
      </c>
    </row>
    <row r="3759" spans="1:14" x14ac:dyDescent="0.25">
      <c r="A3759" s="1" t="s">
        <v>27</v>
      </c>
      <c r="B3759" s="1">
        <v>300</v>
      </c>
      <c r="C3759" s="1">
        <v>27000000</v>
      </c>
      <c r="E3759" s="13">
        <v>6309.5766601599998</v>
      </c>
      <c r="F3759" s="13">
        <v>432513.96875</v>
      </c>
      <c r="G3759" s="13">
        <v>426204.39208999998</v>
      </c>
      <c r="H3759" s="13">
        <v>32351.105141600001</v>
      </c>
      <c r="I3759" s="13">
        <v>64969.787269300003</v>
      </c>
      <c r="J3759" s="1">
        <v>132</v>
      </c>
      <c r="K3759" s="1">
        <v>2020</v>
      </c>
      <c r="L3759" s="2">
        <v>43962</v>
      </c>
      <c r="N3759" t="e">
        <f>IF(VLOOKUP(A3759, NHDWaterbody_resolvable_inDWSA!$A$1:$B$165,2,FALSE)&gt;0,"Yes","No")</f>
        <v>#N/A</v>
      </c>
    </row>
    <row r="3760" spans="1:14" x14ac:dyDescent="0.25">
      <c r="A3760" s="1" t="s">
        <v>46</v>
      </c>
      <c r="B3760" s="1">
        <v>18</v>
      </c>
      <c r="C3760" s="1">
        <v>1620000</v>
      </c>
      <c r="E3760" s="13">
        <v>6309.5766601599998</v>
      </c>
      <c r="F3760" s="13">
        <v>60813.5234375</v>
      </c>
      <c r="G3760" s="13">
        <v>54503.9467773</v>
      </c>
      <c r="H3760" s="13">
        <v>12985.821261900001</v>
      </c>
      <c r="I3760" s="13">
        <v>15516.8231701</v>
      </c>
      <c r="J3760" s="1">
        <v>132</v>
      </c>
      <c r="K3760" s="1">
        <v>2020</v>
      </c>
      <c r="L3760" s="2">
        <v>43962</v>
      </c>
      <c r="N3760" t="e">
        <f>IF(VLOOKUP(A3760, NHDWaterbody_resolvable_inDWSA!$A$1:$B$165,2,FALSE)&gt;0,"Yes","No")</f>
        <v>#N/A</v>
      </c>
    </row>
    <row r="3761" spans="1:14" x14ac:dyDescent="0.25">
      <c r="A3761" s="1" t="s">
        <v>22</v>
      </c>
      <c r="B3761" s="1">
        <v>144</v>
      </c>
      <c r="C3761" s="1">
        <v>12960000</v>
      </c>
      <c r="E3761" s="13">
        <v>6309.5766601599998</v>
      </c>
      <c r="F3761" s="13">
        <v>263026.84375</v>
      </c>
      <c r="G3761" s="13">
        <v>256717.26709000001</v>
      </c>
      <c r="H3761" s="13">
        <v>11608.573828799999</v>
      </c>
      <c r="I3761" s="13">
        <v>25359.447801999999</v>
      </c>
      <c r="J3761" s="1">
        <v>132</v>
      </c>
      <c r="K3761" s="1">
        <v>2020</v>
      </c>
      <c r="L3761" s="2">
        <v>43962</v>
      </c>
      <c r="N3761" t="e">
        <f>IF(VLOOKUP(A3761, NHDWaterbody_resolvable_inDWSA!$A$1:$B$165,2,FALSE)&gt;0,"Yes","No")</f>
        <v>#N/A</v>
      </c>
    </row>
    <row r="3762" spans="1:14" x14ac:dyDescent="0.25">
      <c r="A3762" s="1" t="s">
        <v>26</v>
      </c>
      <c r="B3762" s="1">
        <v>356</v>
      </c>
      <c r="C3762" s="1">
        <v>32040000</v>
      </c>
      <c r="E3762" s="13">
        <v>6309.5766601599998</v>
      </c>
      <c r="F3762" s="13">
        <v>229086.84375</v>
      </c>
      <c r="G3762" s="13">
        <v>222777.26709000001</v>
      </c>
      <c r="H3762" s="13">
        <v>9970.2308322200006</v>
      </c>
      <c r="I3762" s="13">
        <v>18469.320554000002</v>
      </c>
      <c r="J3762" s="1">
        <v>132</v>
      </c>
      <c r="K3762" s="1">
        <v>2020</v>
      </c>
      <c r="L3762" s="2">
        <v>43962</v>
      </c>
      <c r="N3762" t="e">
        <f>IF(VLOOKUP(A3762, NHDWaterbody_resolvable_inDWSA!$A$1:$B$165,2,FALSE)&gt;0,"Yes","No")</f>
        <v>#N/A</v>
      </c>
    </row>
    <row r="3763" spans="1:14" x14ac:dyDescent="0.25">
      <c r="A3763" s="1" t="s">
        <v>30</v>
      </c>
      <c r="B3763" s="1">
        <v>6</v>
      </c>
      <c r="C3763" s="1">
        <v>540000</v>
      </c>
      <c r="E3763" s="13">
        <v>6309.5766601599998</v>
      </c>
      <c r="F3763" s="13">
        <v>6309.5766601599998</v>
      </c>
      <c r="G3763" s="13">
        <v>0</v>
      </c>
      <c r="H3763" s="13">
        <v>6309.5766601599998</v>
      </c>
      <c r="I3763" s="13">
        <v>0</v>
      </c>
      <c r="J3763" s="1">
        <v>132</v>
      </c>
      <c r="K3763" s="1">
        <v>2020</v>
      </c>
      <c r="L3763" s="2">
        <v>43962</v>
      </c>
      <c r="N3763" t="e">
        <f>IF(VLOOKUP(A3763, NHDWaterbody_resolvable_inDWSA!$A$1:$B$165,2,FALSE)&gt;0,"Yes","No")</f>
        <v>#N/A</v>
      </c>
    </row>
    <row r="3764" spans="1:14" x14ac:dyDescent="0.25">
      <c r="A3764" s="1" t="s">
        <v>39</v>
      </c>
      <c r="B3764" s="1">
        <v>2</v>
      </c>
      <c r="C3764" s="1">
        <v>180000</v>
      </c>
      <c r="E3764" s="13">
        <v>6309.5766601599998</v>
      </c>
      <c r="F3764" s="13">
        <v>6309.5766601599998</v>
      </c>
      <c r="G3764" s="13">
        <v>0</v>
      </c>
      <c r="H3764" s="13">
        <v>6309.5766601599998</v>
      </c>
      <c r="I3764" s="13">
        <v>0</v>
      </c>
      <c r="J3764" s="1">
        <v>132</v>
      </c>
      <c r="K3764" s="1">
        <v>2020</v>
      </c>
      <c r="L3764" s="2">
        <v>43962</v>
      </c>
      <c r="N3764" t="e">
        <f>IF(VLOOKUP(A3764, NHDWaterbody_resolvable_inDWSA!$A$1:$B$165,2,FALSE)&gt;0,"Yes","No")</f>
        <v>#N/A</v>
      </c>
    </row>
    <row r="3765" spans="1:14" x14ac:dyDescent="0.25">
      <c r="A3765" s="1" t="s">
        <v>23</v>
      </c>
      <c r="B3765" s="1">
        <v>4</v>
      </c>
      <c r="C3765" s="1">
        <v>360000</v>
      </c>
      <c r="E3765" s="13">
        <v>6309.5766601599998</v>
      </c>
      <c r="F3765" s="13">
        <v>6309.5766601599998</v>
      </c>
      <c r="G3765" s="13">
        <v>0</v>
      </c>
      <c r="H3765" s="13">
        <v>6309.5766601599998</v>
      </c>
      <c r="I3765" s="13">
        <v>0</v>
      </c>
      <c r="J3765" s="1">
        <v>132</v>
      </c>
      <c r="K3765" s="1">
        <v>2020</v>
      </c>
      <c r="L3765" s="2">
        <v>43962</v>
      </c>
      <c r="N3765" t="e">
        <f>IF(VLOOKUP(A3765, NHDWaterbody_resolvable_inDWSA!$A$1:$B$165,2,FALSE)&gt;0,"Yes","No")</f>
        <v>#N/A</v>
      </c>
    </row>
    <row r="3766" spans="1:14" x14ac:dyDescent="0.25">
      <c r="A3766" s="1" t="s">
        <v>20</v>
      </c>
      <c r="B3766" s="1">
        <v>3</v>
      </c>
      <c r="C3766" s="1">
        <v>270000</v>
      </c>
      <c r="E3766" s="13">
        <v>6309.5766601599998</v>
      </c>
      <c r="F3766" s="13">
        <v>6309.5766601599998</v>
      </c>
      <c r="G3766" s="13">
        <v>0</v>
      </c>
      <c r="H3766" s="13">
        <v>6309.5766601599998</v>
      </c>
      <c r="I3766" s="13">
        <v>0</v>
      </c>
      <c r="J3766" s="1">
        <v>132</v>
      </c>
      <c r="K3766" s="1">
        <v>2020</v>
      </c>
      <c r="L3766" s="2">
        <v>43962</v>
      </c>
      <c r="N3766" s="12" t="e">
        <f>IF(VLOOKUP(A3766, NHDWaterbody_resolvable_inDWSA!$A$1:$B$165,2,FALSE)&gt;0,"Yes","No")</f>
        <v>#N/A</v>
      </c>
    </row>
    <row r="3767" spans="1:14" x14ac:dyDescent="0.25">
      <c r="A3767" s="1" t="s">
        <v>21</v>
      </c>
      <c r="B3767" s="1">
        <v>3502</v>
      </c>
      <c r="C3767" s="1">
        <v>315180000</v>
      </c>
      <c r="E3767" s="13">
        <v>6309.5766601599998</v>
      </c>
      <c r="F3767" s="13">
        <v>2147831.75</v>
      </c>
      <c r="G3767" s="13">
        <v>2141522.1733400002</v>
      </c>
      <c r="H3767" s="13">
        <v>479028.201971</v>
      </c>
      <c r="I3767" s="13">
        <v>197320.00922499999</v>
      </c>
      <c r="J3767" s="1">
        <v>129</v>
      </c>
      <c r="K3767" s="1">
        <v>2020</v>
      </c>
      <c r="L3767" s="2">
        <v>43959</v>
      </c>
      <c r="N3767" t="e">
        <f>IF(VLOOKUP(A3767, NHDWaterbody_resolvable_inDWSA!$A$1:$B$165,2,FALSE)&gt;0,"Yes","No")</f>
        <v>#N/A</v>
      </c>
    </row>
    <row r="3768" spans="1:14" x14ac:dyDescent="0.25">
      <c r="A3768" s="1" t="s">
        <v>42</v>
      </c>
      <c r="B3768" s="1">
        <v>22</v>
      </c>
      <c r="C3768" s="1">
        <v>1980000</v>
      </c>
      <c r="E3768" s="13">
        <v>6309.5766601599998</v>
      </c>
      <c r="F3768" s="13">
        <v>937562.25</v>
      </c>
      <c r="G3768" s="13">
        <v>931252.67333999998</v>
      </c>
      <c r="H3768" s="13">
        <v>473091.109619</v>
      </c>
      <c r="I3768" s="13">
        <v>351757.04762299999</v>
      </c>
      <c r="J3768" s="1">
        <v>129</v>
      </c>
      <c r="K3768" s="1">
        <v>2020</v>
      </c>
      <c r="L3768" s="2">
        <v>43959</v>
      </c>
      <c r="N3768" t="str">
        <f>IF(VLOOKUP(A3768, NHDWaterbody_resolvable_inDWSA!$A$1:$B$165,2,FALSE)&gt;0,"Yes","No")</f>
        <v>Yes</v>
      </c>
    </row>
    <row r="3769" spans="1:14" x14ac:dyDescent="0.25">
      <c r="A3769" s="1" t="s">
        <v>17</v>
      </c>
      <c r="B3769" s="1">
        <v>948</v>
      </c>
      <c r="C3769" s="1">
        <v>85320000</v>
      </c>
      <c r="E3769" s="13">
        <v>6309.5766601599998</v>
      </c>
      <c r="F3769" s="13">
        <v>691831.1875</v>
      </c>
      <c r="G3769" s="13">
        <v>685521.61083999998</v>
      </c>
      <c r="H3769" s="13">
        <v>401459.24591100001</v>
      </c>
      <c r="I3769" s="13">
        <v>82191.365092699998</v>
      </c>
      <c r="J3769" s="1">
        <v>129</v>
      </c>
      <c r="K3769" s="1">
        <v>2020</v>
      </c>
      <c r="L3769" s="2">
        <v>43959</v>
      </c>
      <c r="N3769" t="e">
        <f>IF(VLOOKUP(A3769, NHDWaterbody_resolvable_inDWSA!$A$1:$B$165,2,FALSE)&gt;0,"Yes","No")</f>
        <v>#N/A</v>
      </c>
    </row>
    <row r="3770" spans="1:14" x14ac:dyDescent="0.25">
      <c r="A3770" s="1" t="s">
        <v>14</v>
      </c>
      <c r="B3770" s="1">
        <v>113</v>
      </c>
      <c r="C3770" s="1">
        <v>10170000</v>
      </c>
      <c r="E3770" s="13">
        <v>6309.5766601599998</v>
      </c>
      <c r="F3770" s="13">
        <v>1819701.875</v>
      </c>
      <c r="G3770" s="13">
        <v>1813392.29834</v>
      </c>
      <c r="H3770" s="13">
        <v>212458.81078900001</v>
      </c>
      <c r="I3770" s="13">
        <v>384921.88620100002</v>
      </c>
      <c r="J3770" s="1">
        <v>129</v>
      </c>
      <c r="K3770" s="1">
        <v>2020</v>
      </c>
      <c r="L3770" s="2">
        <v>43959</v>
      </c>
      <c r="N3770" s="17" t="e">
        <f>IF(VLOOKUP(A3770, NHDWaterbody_resolvable_inDWSA!$A$1:$B$165,2,FALSE)&gt;0,"Yes","No")</f>
        <v>#N/A</v>
      </c>
    </row>
    <row r="3771" spans="1:14" x14ac:dyDescent="0.25">
      <c r="A3771" s="1" t="s">
        <v>18</v>
      </c>
      <c r="B3771" s="1">
        <v>1098</v>
      </c>
      <c r="C3771" s="1">
        <v>98820000</v>
      </c>
      <c r="E3771" s="13">
        <v>6309.5766601599998</v>
      </c>
      <c r="F3771" s="13">
        <v>1819701.875</v>
      </c>
      <c r="G3771" s="13">
        <v>1813392.29834</v>
      </c>
      <c r="H3771" s="13">
        <v>208203.92710299999</v>
      </c>
      <c r="I3771" s="13">
        <v>396320.03216599999</v>
      </c>
      <c r="J3771" s="1">
        <v>129</v>
      </c>
      <c r="K3771" s="1">
        <v>2020</v>
      </c>
      <c r="L3771" s="2">
        <v>43959</v>
      </c>
      <c r="N3771" t="e">
        <f>IF(VLOOKUP(A3771, NHDWaterbody_resolvable_inDWSA!$A$1:$B$165,2,FALSE)&gt;0,"Yes","No")</f>
        <v>#N/A</v>
      </c>
    </row>
    <row r="3772" spans="1:14" x14ac:dyDescent="0.25">
      <c r="A3772" s="1" t="s">
        <v>19</v>
      </c>
      <c r="B3772" s="1">
        <v>35</v>
      </c>
      <c r="C3772" s="1">
        <v>3150000</v>
      </c>
      <c r="E3772" s="13">
        <v>94623.78125</v>
      </c>
      <c r="F3772" s="13">
        <v>366437.6875</v>
      </c>
      <c r="G3772" s="13">
        <v>271813.90625</v>
      </c>
      <c r="H3772" s="13">
        <v>182486.69062499999</v>
      </c>
      <c r="I3772" s="13">
        <v>67641.5997011</v>
      </c>
      <c r="J3772" s="1">
        <v>129</v>
      </c>
      <c r="K3772" s="1">
        <v>2020</v>
      </c>
      <c r="L3772" s="2">
        <v>43959</v>
      </c>
      <c r="N3772" t="e">
        <f>IF(VLOOKUP(A3772, NHDWaterbody_resolvable_inDWSA!$A$1:$B$165,2,FALSE)&gt;0,"Yes","No")</f>
        <v>#N/A</v>
      </c>
    </row>
    <row r="3773" spans="1:14" x14ac:dyDescent="0.25">
      <c r="A3773" s="1" t="s">
        <v>15</v>
      </c>
      <c r="B3773" s="1">
        <v>1307</v>
      </c>
      <c r="C3773" s="1">
        <v>117630000</v>
      </c>
      <c r="E3773" s="13">
        <v>6309.5766601599998</v>
      </c>
      <c r="F3773" s="13">
        <v>1076466</v>
      </c>
      <c r="G3773" s="13">
        <v>1070156.42334</v>
      </c>
      <c r="H3773" s="13">
        <v>68289.801452999993</v>
      </c>
      <c r="I3773" s="13">
        <v>155216.872963</v>
      </c>
      <c r="J3773" s="1">
        <v>129</v>
      </c>
      <c r="K3773" s="1">
        <v>2020</v>
      </c>
      <c r="L3773" s="2">
        <v>43959</v>
      </c>
      <c r="N3773" t="e">
        <f>IF(VLOOKUP(A3773, NHDWaterbody_resolvable_inDWSA!$A$1:$B$165,2,FALSE)&gt;0,"Yes","No")</f>
        <v>#N/A</v>
      </c>
    </row>
    <row r="3774" spans="1:14" x14ac:dyDescent="0.25">
      <c r="A3774" s="1" t="s">
        <v>22</v>
      </c>
      <c r="B3774" s="1">
        <v>146</v>
      </c>
      <c r="C3774" s="1">
        <v>13140000</v>
      </c>
      <c r="E3774" s="13">
        <v>6309.5766601599998</v>
      </c>
      <c r="F3774" s="13">
        <v>366437.6875</v>
      </c>
      <c r="G3774" s="13">
        <v>360128.11083999998</v>
      </c>
      <c r="H3774" s="13">
        <v>58117.694827599997</v>
      </c>
      <c r="I3774" s="13">
        <v>80210.494217500003</v>
      </c>
      <c r="J3774" s="1">
        <v>129</v>
      </c>
      <c r="K3774" s="1">
        <v>2020</v>
      </c>
      <c r="L3774" s="2">
        <v>43959</v>
      </c>
      <c r="N3774" t="e">
        <f>IF(VLOOKUP(A3774, NHDWaterbody_resolvable_inDWSA!$A$1:$B$165,2,FALSE)&gt;0,"Yes","No")</f>
        <v>#N/A</v>
      </c>
    </row>
    <row r="3775" spans="1:14" x14ac:dyDescent="0.25">
      <c r="A3775" s="1" t="s">
        <v>48</v>
      </c>
      <c r="B3775" s="1">
        <v>7</v>
      </c>
      <c r="C3775" s="1">
        <v>630000</v>
      </c>
      <c r="E3775" s="13">
        <v>6309.5766601599998</v>
      </c>
      <c r="F3775" s="13">
        <v>114815.414063</v>
      </c>
      <c r="G3775" s="13">
        <v>108505.837402</v>
      </c>
      <c r="H3775" s="13">
        <v>52812.078404</v>
      </c>
      <c r="I3775" s="13">
        <v>53696.463799600002</v>
      </c>
      <c r="J3775" s="1">
        <v>129</v>
      </c>
      <c r="K3775" s="1">
        <v>2020</v>
      </c>
      <c r="L3775" s="2">
        <v>43959</v>
      </c>
      <c r="N3775" t="str">
        <f>IF(VLOOKUP(A3775, NHDWaterbody_resolvable_inDWSA!$A$1:$B$165,2,FALSE)&gt;0,"Yes","No")</f>
        <v>Yes</v>
      </c>
    </row>
    <row r="3776" spans="1:14" x14ac:dyDescent="0.25">
      <c r="A3776" s="1" t="s">
        <v>55</v>
      </c>
      <c r="B3776" s="1">
        <v>45</v>
      </c>
      <c r="C3776" s="1">
        <v>4050000</v>
      </c>
      <c r="E3776" s="13">
        <v>6309.5766601599998</v>
      </c>
      <c r="F3776" s="13">
        <v>432513.96875</v>
      </c>
      <c r="G3776" s="13">
        <v>426204.39208999998</v>
      </c>
      <c r="H3776" s="13">
        <v>51862.744845900001</v>
      </c>
      <c r="I3776" s="13">
        <v>117785.342131</v>
      </c>
      <c r="J3776" s="1">
        <v>129</v>
      </c>
      <c r="K3776" s="1">
        <v>2020</v>
      </c>
      <c r="L3776" s="2">
        <v>43959</v>
      </c>
      <c r="N3776" t="e">
        <f>IF(VLOOKUP(A3776, NHDWaterbody_resolvable_inDWSA!$A$1:$B$165,2,FALSE)&gt;0,"Yes","No")</f>
        <v>#N/A</v>
      </c>
    </row>
    <row r="3777" spans="1:14" x14ac:dyDescent="0.25">
      <c r="A3777" s="1" t="s">
        <v>27</v>
      </c>
      <c r="B3777" s="1">
        <v>304</v>
      </c>
      <c r="C3777" s="1">
        <v>27360000</v>
      </c>
      <c r="E3777" s="13">
        <v>6309.5766601599998</v>
      </c>
      <c r="F3777" s="13">
        <v>376704</v>
      </c>
      <c r="G3777" s="13">
        <v>370394.42333999998</v>
      </c>
      <c r="H3777" s="13">
        <v>40573.068078299999</v>
      </c>
      <c r="I3777" s="13">
        <v>67401.247929100005</v>
      </c>
      <c r="J3777" s="1">
        <v>129</v>
      </c>
      <c r="K3777" s="1">
        <v>2020</v>
      </c>
      <c r="L3777" s="2">
        <v>43959</v>
      </c>
      <c r="N3777" t="e">
        <f>IF(VLOOKUP(A3777, NHDWaterbody_resolvable_inDWSA!$A$1:$B$165,2,FALSE)&gt;0,"Yes","No")</f>
        <v>#N/A</v>
      </c>
    </row>
    <row r="3778" spans="1:14" x14ac:dyDescent="0.25">
      <c r="A3778" s="1" t="s">
        <v>36</v>
      </c>
      <c r="B3778" s="1">
        <v>240</v>
      </c>
      <c r="C3778" s="1">
        <v>21600000</v>
      </c>
      <c r="E3778" s="13">
        <v>6309.5766601599998</v>
      </c>
      <c r="F3778" s="13">
        <v>586138.3125</v>
      </c>
      <c r="G3778" s="13">
        <v>579828.73583999998</v>
      </c>
      <c r="H3778" s="13">
        <v>36691.088385000003</v>
      </c>
      <c r="I3778" s="13">
        <v>87342.236629899999</v>
      </c>
      <c r="J3778" s="1">
        <v>129</v>
      </c>
      <c r="K3778" s="1">
        <v>2020</v>
      </c>
      <c r="L3778" s="2">
        <v>43959</v>
      </c>
      <c r="N3778" t="e">
        <f>IF(VLOOKUP(A3778, NHDWaterbody_resolvable_inDWSA!$A$1:$B$165,2,FALSE)&gt;0,"Yes","No")</f>
        <v>#N/A</v>
      </c>
    </row>
    <row r="3779" spans="1:14" x14ac:dyDescent="0.25">
      <c r="A3779" s="1" t="s">
        <v>26</v>
      </c>
      <c r="B3779" s="1">
        <v>357</v>
      </c>
      <c r="C3779" s="1">
        <v>32130000</v>
      </c>
      <c r="E3779" s="13">
        <v>6309.5766601599998</v>
      </c>
      <c r="F3779" s="13">
        <v>469894.28125</v>
      </c>
      <c r="G3779" s="13">
        <v>463584.70458999998</v>
      </c>
      <c r="H3779" s="13">
        <v>28586.701736700001</v>
      </c>
      <c r="I3779" s="13">
        <v>52729.3161559</v>
      </c>
      <c r="J3779" s="1">
        <v>129</v>
      </c>
      <c r="K3779" s="1">
        <v>2020</v>
      </c>
      <c r="L3779" s="2">
        <v>43959</v>
      </c>
      <c r="N3779" t="e">
        <f>IF(VLOOKUP(A3779, NHDWaterbody_resolvable_inDWSA!$A$1:$B$165,2,FALSE)&gt;0,"Yes","No")</f>
        <v>#N/A</v>
      </c>
    </row>
    <row r="3780" spans="1:14" x14ac:dyDescent="0.25">
      <c r="A3780" s="1" t="s">
        <v>13</v>
      </c>
      <c r="B3780" s="1">
        <v>27</v>
      </c>
      <c r="C3780" s="1">
        <v>2430000</v>
      </c>
      <c r="E3780" s="13">
        <v>6309.5766601599998</v>
      </c>
      <c r="F3780" s="13">
        <v>301995.375</v>
      </c>
      <c r="G3780" s="13">
        <v>295685.79833999998</v>
      </c>
      <c r="H3780" s="13">
        <v>22008.2624421</v>
      </c>
      <c r="I3780" s="13">
        <v>57711.919156900003</v>
      </c>
      <c r="J3780" s="1">
        <v>129</v>
      </c>
      <c r="K3780" s="1">
        <v>2020</v>
      </c>
      <c r="L3780" s="2">
        <v>43959</v>
      </c>
      <c r="N3780" t="e">
        <f>IF(VLOOKUP(A3780, NHDWaterbody_resolvable_inDWSA!$A$1:$B$165,2,FALSE)&gt;0,"Yes","No")</f>
        <v>#N/A</v>
      </c>
    </row>
    <row r="3781" spans="1:14" x14ac:dyDescent="0.25">
      <c r="A3781" s="1" t="s">
        <v>46</v>
      </c>
      <c r="B3781" s="1">
        <v>19</v>
      </c>
      <c r="C3781" s="1">
        <v>1710000</v>
      </c>
      <c r="E3781" s="13">
        <v>6309.5766601599998</v>
      </c>
      <c r="F3781" s="13">
        <v>147231.328125</v>
      </c>
      <c r="G3781" s="13">
        <v>140921.75146500001</v>
      </c>
      <c r="H3781" s="13">
        <v>16260.231830799999</v>
      </c>
      <c r="I3781" s="13">
        <v>32682.823022699999</v>
      </c>
      <c r="J3781" s="1">
        <v>129</v>
      </c>
      <c r="K3781" s="1">
        <v>2020</v>
      </c>
      <c r="L3781" s="2">
        <v>43959</v>
      </c>
      <c r="N3781" t="e">
        <f>IF(VLOOKUP(A3781, NHDWaterbody_resolvable_inDWSA!$A$1:$B$165,2,FALSE)&gt;0,"Yes","No")</f>
        <v>#N/A</v>
      </c>
    </row>
    <row r="3782" spans="1:14" x14ac:dyDescent="0.25">
      <c r="A3782" s="1" t="s">
        <v>33</v>
      </c>
      <c r="B3782" s="1">
        <v>233</v>
      </c>
      <c r="C3782" s="1">
        <v>20970000</v>
      </c>
      <c r="E3782" s="13">
        <v>6309.5766601599998</v>
      </c>
      <c r="F3782" s="13">
        <v>586138.3125</v>
      </c>
      <c r="G3782" s="13">
        <v>579828.73583999998</v>
      </c>
      <c r="H3782" s="13">
        <v>12512.773590500001</v>
      </c>
      <c r="I3782" s="13">
        <v>48445.477884</v>
      </c>
      <c r="J3782" s="1">
        <v>129</v>
      </c>
      <c r="K3782" s="1">
        <v>2020</v>
      </c>
      <c r="L3782" s="2">
        <v>43959</v>
      </c>
      <c r="N3782" t="str">
        <f>IF(VLOOKUP(A3782, NHDWaterbody_resolvable_inDWSA!$A$1:$B$165,2,FALSE)&gt;0,"Yes","No")</f>
        <v>Yes</v>
      </c>
    </row>
    <row r="3783" spans="1:14" x14ac:dyDescent="0.25">
      <c r="A3783" s="1" t="s">
        <v>35</v>
      </c>
      <c r="B3783" s="1">
        <v>140</v>
      </c>
      <c r="C3783" s="1">
        <v>12600000</v>
      </c>
      <c r="E3783" s="13">
        <v>6309.5766601599998</v>
      </c>
      <c r="F3783" s="13">
        <v>444631.5</v>
      </c>
      <c r="G3783" s="13">
        <v>438321.92333999998</v>
      </c>
      <c r="H3783" s="13">
        <v>9440.4475411599997</v>
      </c>
      <c r="I3783" s="13">
        <v>36912.423299100003</v>
      </c>
      <c r="J3783" s="1">
        <v>129</v>
      </c>
      <c r="K3783" s="1">
        <v>2020</v>
      </c>
      <c r="L3783" s="2">
        <v>43959</v>
      </c>
      <c r="N3783" t="e">
        <f>IF(VLOOKUP(A3783, NHDWaterbody_resolvable_inDWSA!$A$1:$B$165,2,FALSE)&gt;0,"Yes","No")</f>
        <v>#N/A</v>
      </c>
    </row>
    <row r="3784" spans="1:14" x14ac:dyDescent="0.25">
      <c r="A3784" s="1" t="s">
        <v>50</v>
      </c>
      <c r="B3784" s="1">
        <v>61</v>
      </c>
      <c r="C3784" s="1">
        <v>5490000</v>
      </c>
      <c r="E3784" s="13">
        <v>6309.5766601599998</v>
      </c>
      <c r="F3784" s="13">
        <v>6309.5766601599998</v>
      </c>
      <c r="G3784" s="13">
        <v>0</v>
      </c>
      <c r="H3784" s="13">
        <v>6309.5766601599998</v>
      </c>
      <c r="I3784" s="13">
        <v>0</v>
      </c>
      <c r="J3784" s="1">
        <v>129</v>
      </c>
      <c r="K3784" s="1">
        <v>2020</v>
      </c>
      <c r="L3784" s="2">
        <v>43959</v>
      </c>
      <c r="N3784" t="e">
        <f>IF(VLOOKUP(A3784, NHDWaterbody_resolvable_inDWSA!$A$1:$B$165,2,FALSE)&gt;0,"Yes","No")</f>
        <v>#N/A</v>
      </c>
    </row>
    <row r="3785" spans="1:14" x14ac:dyDescent="0.25">
      <c r="A3785" s="1" t="s">
        <v>34</v>
      </c>
      <c r="B3785" s="1">
        <v>32</v>
      </c>
      <c r="C3785" s="1">
        <v>2880000</v>
      </c>
      <c r="E3785" s="13">
        <v>6309.5766601599998</v>
      </c>
      <c r="F3785" s="13">
        <v>6309.5766601599998</v>
      </c>
      <c r="G3785" s="13">
        <v>0</v>
      </c>
      <c r="H3785" s="13">
        <v>6309.5766601599998</v>
      </c>
      <c r="I3785" s="13">
        <v>0</v>
      </c>
      <c r="J3785" s="1">
        <v>129</v>
      </c>
      <c r="K3785" s="1">
        <v>2020</v>
      </c>
      <c r="L3785" s="2">
        <v>43959</v>
      </c>
      <c r="N3785" t="str">
        <f>IF(VLOOKUP(A3785, NHDWaterbody_resolvable_inDWSA!$A$1:$B$165,2,FALSE)&gt;0,"Yes","No")</f>
        <v>Yes</v>
      </c>
    </row>
    <row r="3786" spans="1:14" x14ac:dyDescent="0.25">
      <c r="A3786" s="1" t="s">
        <v>38</v>
      </c>
      <c r="B3786" s="1">
        <v>111</v>
      </c>
      <c r="C3786" s="1">
        <v>9990000</v>
      </c>
      <c r="E3786" s="13">
        <v>6309.5766601599998</v>
      </c>
      <c r="F3786" s="13">
        <v>6309.5766601599998</v>
      </c>
      <c r="G3786" s="13">
        <v>0</v>
      </c>
      <c r="H3786" s="13">
        <v>6309.5766601599998</v>
      </c>
      <c r="I3786" s="13">
        <v>0</v>
      </c>
      <c r="J3786" s="1">
        <v>129</v>
      </c>
      <c r="K3786" s="1">
        <v>2020</v>
      </c>
      <c r="L3786" s="2">
        <v>43959</v>
      </c>
      <c r="N3786" t="e">
        <f>IF(VLOOKUP(A3786, NHDWaterbody_resolvable_inDWSA!$A$1:$B$165,2,FALSE)&gt;0,"Yes","No")</f>
        <v>#N/A</v>
      </c>
    </row>
    <row r="3787" spans="1:14" x14ac:dyDescent="0.25">
      <c r="A3787" s="1" t="s">
        <v>30</v>
      </c>
      <c r="B3787" s="1">
        <v>505</v>
      </c>
      <c r="C3787" s="1">
        <v>45450000</v>
      </c>
      <c r="E3787" s="13">
        <v>6309.5766601599998</v>
      </c>
      <c r="F3787" s="13">
        <v>6309.5766601599998</v>
      </c>
      <c r="G3787" s="13">
        <v>0</v>
      </c>
      <c r="H3787" s="13">
        <v>6309.5766601599998</v>
      </c>
      <c r="I3787" s="13">
        <v>2.60738765326E-4</v>
      </c>
      <c r="J3787" s="1">
        <v>129</v>
      </c>
      <c r="K3787" s="1">
        <v>2020</v>
      </c>
      <c r="L3787" s="2">
        <v>43959</v>
      </c>
      <c r="N3787" t="e">
        <f>IF(VLOOKUP(A3787, NHDWaterbody_resolvable_inDWSA!$A$1:$B$165,2,FALSE)&gt;0,"Yes","No")</f>
        <v>#N/A</v>
      </c>
    </row>
    <row r="3788" spans="1:14" x14ac:dyDescent="0.25">
      <c r="A3788" s="1" t="s">
        <v>54</v>
      </c>
      <c r="B3788" s="1">
        <v>16</v>
      </c>
      <c r="C3788" s="1">
        <v>1440000</v>
      </c>
      <c r="E3788" s="13">
        <v>6309.5766601599998</v>
      </c>
      <c r="F3788" s="13">
        <v>6309.5766601599998</v>
      </c>
      <c r="G3788" s="13">
        <v>0</v>
      </c>
      <c r="H3788" s="13">
        <v>6309.5766601599998</v>
      </c>
      <c r="I3788" s="13">
        <v>0</v>
      </c>
      <c r="J3788" s="1">
        <v>129</v>
      </c>
      <c r="K3788" s="1">
        <v>2020</v>
      </c>
      <c r="L3788" s="2">
        <v>43959</v>
      </c>
      <c r="N3788" t="str">
        <f>IF(VLOOKUP(A3788, NHDWaterbody_resolvable_inDWSA!$A$1:$B$165,2,FALSE)&gt;0,"Yes","No")</f>
        <v>Yes</v>
      </c>
    </row>
    <row r="3789" spans="1:14" x14ac:dyDescent="0.25">
      <c r="A3789" s="1" t="s">
        <v>28</v>
      </c>
      <c r="B3789" s="1">
        <v>113</v>
      </c>
      <c r="C3789" s="1">
        <v>10170000</v>
      </c>
      <c r="E3789" s="13">
        <v>6309.5766601599998</v>
      </c>
      <c r="F3789" s="13">
        <v>6309.5766601599998</v>
      </c>
      <c r="G3789" s="13">
        <v>0</v>
      </c>
      <c r="H3789" s="13">
        <v>6309.5766601599998</v>
      </c>
      <c r="I3789" s="13">
        <v>0</v>
      </c>
      <c r="J3789" s="1">
        <v>129</v>
      </c>
      <c r="K3789" s="1">
        <v>2020</v>
      </c>
      <c r="L3789" s="2">
        <v>43959</v>
      </c>
      <c r="N3789" t="str">
        <f>IF(VLOOKUP(A3789, NHDWaterbody_resolvable_inDWSA!$A$1:$B$165,2,FALSE)&gt;0,"Yes","No")</f>
        <v>Yes</v>
      </c>
    </row>
    <row r="3790" spans="1:14" x14ac:dyDescent="0.25">
      <c r="A3790" s="1" t="s">
        <v>41</v>
      </c>
      <c r="B3790" s="1">
        <v>4</v>
      </c>
      <c r="C3790" s="1">
        <v>360000</v>
      </c>
      <c r="E3790" s="13">
        <v>6309.5766601599998</v>
      </c>
      <c r="F3790" s="13">
        <v>6309.5766601599998</v>
      </c>
      <c r="G3790" s="13">
        <v>0</v>
      </c>
      <c r="H3790" s="13">
        <v>6309.5766601599998</v>
      </c>
      <c r="I3790" s="13">
        <v>0</v>
      </c>
      <c r="J3790" s="1">
        <v>129</v>
      </c>
      <c r="K3790" s="1">
        <v>2020</v>
      </c>
      <c r="L3790" s="2">
        <v>43959</v>
      </c>
      <c r="N3790" t="str">
        <f>IF(VLOOKUP(A3790, NHDWaterbody_resolvable_inDWSA!$A$1:$B$165,2,FALSE)&gt;0,"Yes","No")</f>
        <v>Yes</v>
      </c>
    </row>
    <row r="3791" spans="1:14" x14ac:dyDescent="0.25">
      <c r="A3791" s="1" t="s">
        <v>39</v>
      </c>
      <c r="B3791" s="1">
        <v>35</v>
      </c>
      <c r="C3791" s="1">
        <v>3150000</v>
      </c>
      <c r="E3791" s="13">
        <v>6309.5766601599998</v>
      </c>
      <c r="F3791" s="13">
        <v>6309.5766601599998</v>
      </c>
      <c r="G3791" s="13">
        <v>0</v>
      </c>
      <c r="H3791" s="13">
        <v>6309.5766601599998</v>
      </c>
      <c r="I3791" s="13">
        <v>0</v>
      </c>
      <c r="J3791" s="1">
        <v>129</v>
      </c>
      <c r="K3791" s="1">
        <v>2020</v>
      </c>
      <c r="L3791" s="2">
        <v>43959</v>
      </c>
      <c r="N3791" s="17" t="e">
        <f>IF(VLOOKUP(A3791, NHDWaterbody_resolvable_inDWSA!$A$1:$B$165,2,FALSE)&gt;0,"Yes","No")</f>
        <v>#N/A</v>
      </c>
    </row>
    <row r="3792" spans="1:14" x14ac:dyDescent="0.25">
      <c r="A3792" s="1" t="s">
        <v>45</v>
      </c>
      <c r="B3792" s="1">
        <v>10</v>
      </c>
      <c r="C3792" s="1">
        <v>900000</v>
      </c>
      <c r="E3792" s="13">
        <v>6309.5766601599998</v>
      </c>
      <c r="F3792" s="13">
        <v>6309.5766601599998</v>
      </c>
      <c r="G3792" s="13">
        <v>0</v>
      </c>
      <c r="H3792" s="13">
        <v>6309.5766601599998</v>
      </c>
      <c r="I3792" s="13">
        <v>0</v>
      </c>
      <c r="J3792" s="1">
        <v>129</v>
      </c>
      <c r="K3792" s="1">
        <v>2020</v>
      </c>
      <c r="L3792" s="2">
        <v>43959</v>
      </c>
      <c r="N3792" t="str">
        <f>IF(VLOOKUP(A3792, NHDWaterbody_resolvable_inDWSA!$A$1:$B$165,2,FALSE)&gt;0,"Yes","No")</f>
        <v>Yes</v>
      </c>
    </row>
    <row r="3793" spans="1:14" x14ac:dyDescent="0.25">
      <c r="A3793" s="1" t="s">
        <v>23</v>
      </c>
      <c r="B3793" s="1">
        <v>122</v>
      </c>
      <c r="C3793" s="1">
        <v>10980000</v>
      </c>
      <c r="E3793" s="13">
        <v>6309.5766601599998</v>
      </c>
      <c r="F3793" s="13">
        <v>6309.5766601599998</v>
      </c>
      <c r="G3793" s="13">
        <v>0</v>
      </c>
      <c r="H3793" s="13">
        <v>6309.5766601599998</v>
      </c>
      <c r="I3793" s="13">
        <v>0</v>
      </c>
      <c r="J3793" s="1">
        <v>129</v>
      </c>
      <c r="K3793" s="1">
        <v>2020</v>
      </c>
      <c r="L3793" s="2">
        <v>43959</v>
      </c>
      <c r="N3793" t="e">
        <f>IF(VLOOKUP(A3793, NHDWaterbody_resolvable_inDWSA!$A$1:$B$165,2,FALSE)&gt;0,"Yes","No")</f>
        <v>#N/A</v>
      </c>
    </row>
    <row r="3794" spans="1:14" x14ac:dyDescent="0.25">
      <c r="A3794" s="1" t="s">
        <v>53</v>
      </c>
      <c r="B3794" s="1">
        <v>13</v>
      </c>
      <c r="C3794" s="1">
        <v>1170000</v>
      </c>
      <c r="E3794" s="13">
        <v>6309.5766601599998</v>
      </c>
      <c r="F3794" s="13">
        <v>6309.5766601599998</v>
      </c>
      <c r="G3794" s="13">
        <v>0</v>
      </c>
      <c r="H3794" s="13">
        <v>6309.5766601599998</v>
      </c>
      <c r="I3794" s="13">
        <v>0</v>
      </c>
      <c r="J3794" s="1">
        <v>129</v>
      </c>
      <c r="K3794" s="1">
        <v>2020</v>
      </c>
      <c r="L3794" s="2">
        <v>43959</v>
      </c>
      <c r="N3794" t="str">
        <f>IF(VLOOKUP(A3794, NHDWaterbody_resolvable_inDWSA!$A$1:$B$165,2,FALSE)&gt;0,"Yes","No")</f>
        <v>Yes</v>
      </c>
    </row>
    <row r="3795" spans="1:14" x14ac:dyDescent="0.25">
      <c r="A3795" s="1" t="s">
        <v>47</v>
      </c>
      <c r="B3795" s="1">
        <v>37</v>
      </c>
      <c r="C3795" s="1">
        <v>3330000</v>
      </c>
      <c r="E3795" s="13">
        <v>6309.5766601599998</v>
      </c>
      <c r="F3795" s="13">
        <v>6309.5766601599998</v>
      </c>
      <c r="G3795" s="13">
        <v>0</v>
      </c>
      <c r="H3795" s="13">
        <v>6309.5766601599998</v>
      </c>
      <c r="I3795" s="13">
        <v>0</v>
      </c>
      <c r="J3795" s="1">
        <v>129</v>
      </c>
      <c r="K3795" s="1">
        <v>2020</v>
      </c>
      <c r="L3795" s="2">
        <v>43959</v>
      </c>
      <c r="N3795" t="e">
        <f>IF(VLOOKUP(A3795, NHDWaterbody_resolvable_inDWSA!$A$1:$B$165,2,FALSE)&gt;0,"Yes","No")</f>
        <v>#N/A</v>
      </c>
    </row>
    <row r="3796" spans="1:14" x14ac:dyDescent="0.25">
      <c r="A3796" s="1" t="s">
        <v>31</v>
      </c>
      <c r="B3796" s="1">
        <v>38</v>
      </c>
      <c r="C3796" s="1">
        <v>3420000</v>
      </c>
      <c r="E3796" s="13">
        <v>6309.5766601599998</v>
      </c>
      <c r="F3796" s="13">
        <v>6309.5766601599998</v>
      </c>
      <c r="G3796" s="13">
        <v>0</v>
      </c>
      <c r="H3796" s="13">
        <v>6309.5766601599998</v>
      </c>
      <c r="I3796" s="13">
        <v>0</v>
      </c>
      <c r="J3796" s="1">
        <v>129</v>
      </c>
      <c r="K3796" s="1">
        <v>2020</v>
      </c>
      <c r="L3796" s="2">
        <v>43959</v>
      </c>
      <c r="N3796" t="e">
        <f>IF(VLOOKUP(A3796, NHDWaterbody_resolvable_inDWSA!$A$1:$B$165,2,FALSE)&gt;0,"Yes","No")</f>
        <v>#N/A</v>
      </c>
    </row>
    <row r="3797" spans="1:14" x14ac:dyDescent="0.25">
      <c r="A3797" s="1" t="s">
        <v>25</v>
      </c>
      <c r="B3797" s="1">
        <v>21</v>
      </c>
      <c r="C3797" s="1">
        <v>1890000</v>
      </c>
      <c r="E3797" s="13">
        <v>6309.5766601599998</v>
      </c>
      <c r="F3797" s="13">
        <v>6309.5766601599998</v>
      </c>
      <c r="G3797" s="13">
        <v>0</v>
      </c>
      <c r="H3797" s="13">
        <v>6309.5766601599998</v>
      </c>
      <c r="I3797" s="13">
        <v>0</v>
      </c>
      <c r="J3797" s="1">
        <v>129</v>
      </c>
      <c r="K3797" s="1">
        <v>2020</v>
      </c>
      <c r="L3797" s="2">
        <v>43959</v>
      </c>
      <c r="N3797" t="e">
        <f>IF(VLOOKUP(A3797, NHDWaterbody_resolvable_inDWSA!$A$1:$B$165,2,FALSE)&gt;0,"Yes","No")</f>
        <v>#N/A</v>
      </c>
    </row>
    <row r="3798" spans="1:14" x14ac:dyDescent="0.25">
      <c r="A3798" s="1" t="s">
        <v>44</v>
      </c>
      <c r="B3798" s="1">
        <v>10</v>
      </c>
      <c r="C3798" s="1">
        <v>900000</v>
      </c>
      <c r="E3798" s="13">
        <v>6309.5766601599998</v>
      </c>
      <c r="F3798" s="13">
        <v>6309.5766601599998</v>
      </c>
      <c r="G3798" s="13">
        <v>0</v>
      </c>
      <c r="H3798" s="13">
        <v>6309.5766601599998</v>
      </c>
      <c r="I3798" s="13">
        <v>0</v>
      </c>
      <c r="J3798" s="1">
        <v>129</v>
      </c>
      <c r="K3798" s="1">
        <v>2020</v>
      </c>
      <c r="L3798" s="2">
        <v>43959</v>
      </c>
      <c r="N3798" t="str">
        <f>IF(VLOOKUP(A3798, NHDWaterbody_resolvable_inDWSA!$A$1:$B$165,2,FALSE)&gt;0,"Yes","No")</f>
        <v>Yes</v>
      </c>
    </row>
    <row r="3799" spans="1:14" x14ac:dyDescent="0.25">
      <c r="A3799" s="1" t="s">
        <v>37</v>
      </c>
      <c r="B3799" s="1">
        <v>118</v>
      </c>
      <c r="C3799" s="1">
        <v>10620000</v>
      </c>
      <c r="E3799" s="13">
        <v>6309.5766601599998</v>
      </c>
      <c r="F3799" s="13">
        <v>6309.5766601599998</v>
      </c>
      <c r="G3799" s="13">
        <v>0</v>
      </c>
      <c r="H3799" s="13">
        <v>6309.5766601599998</v>
      </c>
      <c r="I3799" s="13">
        <v>0</v>
      </c>
      <c r="J3799" s="1">
        <v>129</v>
      </c>
      <c r="K3799" s="1">
        <v>2020</v>
      </c>
      <c r="L3799" s="2">
        <v>43959</v>
      </c>
      <c r="N3799" t="e">
        <f>IF(VLOOKUP(A3799, NHDWaterbody_resolvable_inDWSA!$A$1:$B$165,2,FALSE)&gt;0,"Yes","No")</f>
        <v>#N/A</v>
      </c>
    </row>
    <row r="3800" spans="1:14" x14ac:dyDescent="0.25">
      <c r="A3800" s="1" t="s">
        <v>52</v>
      </c>
      <c r="B3800" s="1">
        <v>50</v>
      </c>
      <c r="C3800" s="1">
        <v>4500000</v>
      </c>
      <c r="E3800" s="13">
        <v>6309.5766601599998</v>
      </c>
      <c r="F3800" s="13">
        <v>6309.5766601599998</v>
      </c>
      <c r="G3800" s="13">
        <v>0</v>
      </c>
      <c r="H3800" s="13">
        <v>6309.5766601599998</v>
      </c>
      <c r="I3800" s="13">
        <v>0</v>
      </c>
      <c r="J3800" s="1">
        <v>129</v>
      </c>
      <c r="K3800" s="1">
        <v>2020</v>
      </c>
      <c r="L3800" s="2">
        <v>43959</v>
      </c>
      <c r="N3800" t="e">
        <f>IF(VLOOKUP(A3800, NHDWaterbody_resolvable_inDWSA!$A$1:$B$165,2,FALSE)&gt;0,"Yes","No")</f>
        <v>#N/A</v>
      </c>
    </row>
    <row r="3801" spans="1:14" x14ac:dyDescent="0.25">
      <c r="A3801" s="1" t="s">
        <v>43</v>
      </c>
      <c r="B3801" s="1">
        <v>14</v>
      </c>
      <c r="C3801" s="1">
        <v>1260000</v>
      </c>
      <c r="E3801" s="13">
        <v>6309.5766601599998</v>
      </c>
      <c r="F3801" s="13">
        <v>6309.5766601599998</v>
      </c>
      <c r="G3801" s="13">
        <v>0</v>
      </c>
      <c r="H3801" s="13">
        <v>6309.5766601599998</v>
      </c>
      <c r="I3801" s="13">
        <v>0</v>
      </c>
      <c r="J3801" s="1">
        <v>129</v>
      </c>
      <c r="K3801" s="1">
        <v>2020</v>
      </c>
      <c r="L3801" s="2">
        <v>43959</v>
      </c>
      <c r="N3801" t="e">
        <f>IF(VLOOKUP(A3801, NHDWaterbody_resolvable_inDWSA!$A$1:$B$165,2,FALSE)&gt;0,"Yes","No")</f>
        <v>#N/A</v>
      </c>
    </row>
    <row r="3802" spans="1:14" x14ac:dyDescent="0.25">
      <c r="A3802" s="1" t="s">
        <v>20</v>
      </c>
      <c r="B3802" s="1">
        <v>2563</v>
      </c>
      <c r="C3802" s="1">
        <v>230670000</v>
      </c>
      <c r="E3802" s="13">
        <v>6309.5766601599998</v>
      </c>
      <c r="F3802" s="13">
        <v>6309.5766601599998</v>
      </c>
      <c r="G3802" s="13">
        <v>0</v>
      </c>
      <c r="H3802" s="13">
        <v>6309.5766601599998</v>
      </c>
      <c r="I3802" s="13">
        <v>0</v>
      </c>
      <c r="J3802" s="1">
        <v>129</v>
      </c>
      <c r="K3802" s="1">
        <v>2020</v>
      </c>
      <c r="L3802" s="2">
        <v>43959</v>
      </c>
      <c r="N3802" s="12" t="e">
        <f>IF(VLOOKUP(A3802, NHDWaterbody_resolvable_inDWSA!$A$1:$B$165,2,FALSE)&gt;0,"Yes","No")</f>
        <v>#N/A</v>
      </c>
    </row>
    <row r="3803" spans="1:14" x14ac:dyDescent="0.25">
      <c r="A3803" s="1" t="s">
        <v>32</v>
      </c>
      <c r="B3803" s="1">
        <v>138</v>
      </c>
      <c r="C3803" s="1">
        <v>12420000</v>
      </c>
      <c r="E3803" s="13">
        <v>6309.5766601599998</v>
      </c>
      <c r="F3803" s="13">
        <v>6309.5766601599998</v>
      </c>
      <c r="G3803" s="13">
        <v>0</v>
      </c>
      <c r="H3803" s="13">
        <v>6309.5766601599998</v>
      </c>
      <c r="I3803" s="13">
        <v>0</v>
      </c>
      <c r="J3803" s="1">
        <v>129</v>
      </c>
      <c r="K3803" s="1">
        <v>2020</v>
      </c>
      <c r="L3803" s="2">
        <v>43959</v>
      </c>
      <c r="N3803" t="e">
        <f>IF(VLOOKUP(A3803, NHDWaterbody_resolvable_inDWSA!$A$1:$B$165,2,FALSE)&gt;0,"Yes","No")</f>
        <v>#N/A</v>
      </c>
    </row>
    <row r="3804" spans="1:14" x14ac:dyDescent="0.25">
      <c r="A3804" s="1" t="s">
        <v>21</v>
      </c>
      <c r="B3804" s="1">
        <v>712</v>
      </c>
      <c r="C3804" s="1">
        <v>64080000</v>
      </c>
      <c r="E3804" s="13">
        <v>6309.5766601599998</v>
      </c>
      <c r="F3804" s="13">
        <v>1721869.75</v>
      </c>
      <c r="G3804" s="13">
        <v>1715560.17334</v>
      </c>
      <c r="H3804" s="13">
        <v>511886.994802</v>
      </c>
      <c r="I3804" s="13">
        <v>335780.36970500002</v>
      </c>
      <c r="J3804" s="1">
        <v>128</v>
      </c>
      <c r="K3804" s="1">
        <v>2020</v>
      </c>
      <c r="L3804" s="2">
        <v>43958</v>
      </c>
      <c r="N3804" t="e">
        <f>IF(VLOOKUP(A3804, NHDWaterbody_resolvable_inDWSA!$A$1:$B$165,2,FALSE)&gt;0,"Yes","No")</f>
        <v>#N/A</v>
      </c>
    </row>
    <row r="3805" spans="1:14" x14ac:dyDescent="0.25">
      <c r="A3805" s="1" t="s">
        <v>17</v>
      </c>
      <c r="B3805" s="1">
        <v>896</v>
      </c>
      <c r="C3805" s="1">
        <v>80640000</v>
      </c>
      <c r="E3805" s="13">
        <v>6309.5766601599998</v>
      </c>
      <c r="F3805" s="13">
        <v>619441.5</v>
      </c>
      <c r="G3805" s="13">
        <v>613131.92333999998</v>
      </c>
      <c r="H3805" s="13">
        <v>422148.33145499998</v>
      </c>
      <c r="I3805" s="13">
        <v>69463.905241700006</v>
      </c>
      <c r="J3805" s="1">
        <v>128</v>
      </c>
      <c r="K3805" s="1">
        <v>2020</v>
      </c>
      <c r="L3805" s="2">
        <v>43958</v>
      </c>
      <c r="N3805" t="e">
        <f>IF(VLOOKUP(A3805, NHDWaterbody_resolvable_inDWSA!$A$1:$B$165,2,FALSE)&gt;0,"Yes","No")</f>
        <v>#N/A</v>
      </c>
    </row>
    <row r="3806" spans="1:14" x14ac:dyDescent="0.25">
      <c r="A3806" s="1" t="s">
        <v>18</v>
      </c>
      <c r="B3806" s="1">
        <v>1094</v>
      </c>
      <c r="C3806" s="1">
        <v>98460000</v>
      </c>
      <c r="E3806" s="13">
        <v>6309.5766601599998</v>
      </c>
      <c r="F3806" s="13">
        <v>1541701.125</v>
      </c>
      <c r="G3806" s="13">
        <v>1535391.54834</v>
      </c>
      <c r="H3806" s="13">
        <v>346766.97722499998</v>
      </c>
      <c r="I3806" s="13">
        <v>262032.04495899999</v>
      </c>
      <c r="J3806" s="1">
        <v>128</v>
      </c>
      <c r="K3806" s="1">
        <v>2020</v>
      </c>
      <c r="L3806" s="2">
        <v>43958</v>
      </c>
      <c r="N3806" t="e">
        <f>IF(VLOOKUP(A3806, NHDWaterbody_resolvable_inDWSA!$A$1:$B$165,2,FALSE)&gt;0,"Yes","No")</f>
        <v>#N/A</v>
      </c>
    </row>
    <row r="3807" spans="1:14" x14ac:dyDescent="0.25">
      <c r="A3807" s="1" t="s">
        <v>24</v>
      </c>
      <c r="B3807" s="1">
        <v>52</v>
      </c>
      <c r="C3807" s="1">
        <v>4680000</v>
      </c>
      <c r="E3807" s="13">
        <v>6309.5766601599998</v>
      </c>
      <c r="F3807" s="13">
        <v>772681.0625</v>
      </c>
      <c r="G3807" s="13">
        <v>766371.48583999998</v>
      </c>
      <c r="H3807" s="13">
        <v>338921.14922600001</v>
      </c>
      <c r="I3807" s="13">
        <v>177729.559966</v>
      </c>
      <c r="J3807" s="1">
        <v>128</v>
      </c>
      <c r="K3807" s="1">
        <v>2020</v>
      </c>
      <c r="L3807" s="2">
        <v>43958</v>
      </c>
      <c r="N3807" t="str">
        <f>IF(VLOOKUP(A3807, NHDWaterbody_resolvable_inDWSA!$A$1:$B$165,2,FALSE)&gt;0,"Yes","No")</f>
        <v>Yes</v>
      </c>
    </row>
    <row r="3808" spans="1:14" x14ac:dyDescent="0.25">
      <c r="A3808" s="1" t="s">
        <v>42</v>
      </c>
      <c r="B3808" s="1">
        <v>29</v>
      </c>
      <c r="C3808" s="1">
        <v>2610000</v>
      </c>
      <c r="E3808" s="13">
        <v>6309.5766601599998</v>
      </c>
      <c r="F3808" s="13">
        <v>672977.125</v>
      </c>
      <c r="G3808" s="13">
        <v>666667.54833999998</v>
      </c>
      <c r="H3808" s="13">
        <v>322662.83347900002</v>
      </c>
      <c r="I3808" s="13">
        <v>213579.03855900001</v>
      </c>
      <c r="J3808" s="1">
        <v>128</v>
      </c>
      <c r="K3808" s="1">
        <v>2020</v>
      </c>
      <c r="L3808" s="2">
        <v>43958</v>
      </c>
      <c r="N3808" t="str">
        <f>IF(VLOOKUP(A3808, NHDWaterbody_resolvable_inDWSA!$A$1:$B$165,2,FALSE)&gt;0,"Yes","No")</f>
        <v>Yes</v>
      </c>
    </row>
    <row r="3809" spans="1:14" x14ac:dyDescent="0.25">
      <c r="A3809" s="1" t="s">
        <v>49</v>
      </c>
      <c r="B3809" s="1">
        <v>118</v>
      </c>
      <c r="C3809" s="1">
        <v>10620000</v>
      </c>
      <c r="E3809" s="13">
        <v>6309.5766601599998</v>
      </c>
      <c r="F3809" s="13">
        <v>1235948.125</v>
      </c>
      <c r="G3809" s="13">
        <v>1229638.54834</v>
      </c>
      <c r="H3809" s="13">
        <v>261794.908493</v>
      </c>
      <c r="I3809" s="13">
        <v>308792.92560800002</v>
      </c>
      <c r="J3809" s="1">
        <v>128</v>
      </c>
      <c r="K3809" s="1">
        <v>2020</v>
      </c>
      <c r="L3809" s="2">
        <v>43958</v>
      </c>
      <c r="N3809" t="str">
        <f>IF(VLOOKUP(A3809, NHDWaterbody_resolvable_inDWSA!$A$1:$B$165,2,FALSE)&gt;0,"Yes","No")</f>
        <v>Yes</v>
      </c>
    </row>
    <row r="3810" spans="1:14" x14ac:dyDescent="0.25">
      <c r="A3810" s="1" t="s">
        <v>19</v>
      </c>
      <c r="B3810" s="1">
        <v>36</v>
      </c>
      <c r="C3810" s="1">
        <v>3240000</v>
      </c>
      <c r="E3810" s="13">
        <v>169044.15625</v>
      </c>
      <c r="F3810" s="13">
        <v>496592.40625</v>
      </c>
      <c r="G3810" s="13">
        <v>327548.25</v>
      </c>
      <c r="H3810" s="13">
        <v>228195.207031</v>
      </c>
      <c r="I3810" s="13">
        <v>57806.338543500002</v>
      </c>
      <c r="J3810" s="1">
        <v>128</v>
      </c>
      <c r="K3810" s="1">
        <v>2020</v>
      </c>
      <c r="L3810" s="2">
        <v>43958</v>
      </c>
      <c r="N3810" t="e">
        <f>IF(VLOOKUP(A3810, NHDWaterbody_resolvable_inDWSA!$A$1:$B$165,2,FALSE)&gt;0,"Yes","No")</f>
        <v>#N/A</v>
      </c>
    </row>
    <row r="3811" spans="1:14" x14ac:dyDescent="0.25">
      <c r="A3811" s="1" t="s">
        <v>14</v>
      </c>
      <c r="B3811" s="1">
        <v>120</v>
      </c>
      <c r="C3811" s="1">
        <v>10800000</v>
      </c>
      <c r="E3811" s="13">
        <v>6309.5766601599998</v>
      </c>
      <c r="F3811" s="13">
        <v>1419058.125</v>
      </c>
      <c r="G3811" s="13">
        <v>1412748.54834</v>
      </c>
      <c r="H3811" s="13">
        <v>221829.56914899999</v>
      </c>
      <c r="I3811" s="13">
        <v>389505.03155900002</v>
      </c>
      <c r="J3811" s="1">
        <v>128</v>
      </c>
      <c r="K3811" s="1">
        <v>2020</v>
      </c>
      <c r="L3811" s="2">
        <v>43958</v>
      </c>
      <c r="N3811" t="e">
        <f>IF(VLOOKUP(A3811, NHDWaterbody_resolvable_inDWSA!$A$1:$B$165,2,FALSE)&gt;0,"Yes","No")</f>
        <v>#N/A</v>
      </c>
    </row>
    <row r="3812" spans="1:14" x14ac:dyDescent="0.25">
      <c r="A3812" s="1" t="s">
        <v>15</v>
      </c>
      <c r="B3812" s="1">
        <v>1326</v>
      </c>
      <c r="C3812" s="1">
        <v>119340000</v>
      </c>
      <c r="E3812" s="13">
        <v>6309.5766601599998</v>
      </c>
      <c r="F3812" s="13">
        <v>990832.625</v>
      </c>
      <c r="G3812" s="13">
        <v>984523.04833999998</v>
      </c>
      <c r="H3812" s="13">
        <v>75043.178614799996</v>
      </c>
      <c r="I3812" s="13">
        <v>161882.209099</v>
      </c>
      <c r="J3812" s="1">
        <v>128</v>
      </c>
      <c r="K3812" s="1">
        <v>2020</v>
      </c>
      <c r="L3812" s="2">
        <v>43958</v>
      </c>
      <c r="N3812" t="e">
        <f>IF(VLOOKUP(A3812, NHDWaterbody_resolvable_inDWSA!$A$1:$B$165,2,FALSE)&gt;0,"Yes","No")</f>
        <v>#N/A</v>
      </c>
    </row>
    <row r="3813" spans="1:14" x14ac:dyDescent="0.25">
      <c r="A3813" s="1" t="s">
        <v>36</v>
      </c>
      <c r="B3813" s="1">
        <v>102</v>
      </c>
      <c r="C3813" s="1">
        <v>9180000</v>
      </c>
      <c r="E3813" s="13">
        <v>6309.5766601599998</v>
      </c>
      <c r="F3813" s="13">
        <v>328095.5</v>
      </c>
      <c r="G3813" s="13">
        <v>321785.92333999998</v>
      </c>
      <c r="H3813" s="13">
        <v>66477.806281600002</v>
      </c>
      <c r="I3813" s="13">
        <v>85669.851607599994</v>
      </c>
      <c r="J3813" s="1">
        <v>128</v>
      </c>
      <c r="K3813" s="1">
        <v>2020</v>
      </c>
      <c r="L3813" s="2">
        <v>43958</v>
      </c>
      <c r="N3813" t="e">
        <f>IF(VLOOKUP(A3813, NHDWaterbody_resolvable_inDWSA!$A$1:$B$165,2,FALSE)&gt;0,"Yes","No")</f>
        <v>#N/A</v>
      </c>
    </row>
    <row r="3814" spans="1:14" x14ac:dyDescent="0.25">
      <c r="A3814" s="1" t="s">
        <v>27</v>
      </c>
      <c r="B3814" s="1">
        <v>305</v>
      </c>
      <c r="C3814" s="1">
        <v>27450000</v>
      </c>
      <c r="E3814" s="13">
        <v>6309.5766601599998</v>
      </c>
      <c r="F3814" s="13">
        <v>346737</v>
      </c>
      <c r="G3814" s="13">
        <v>340427.42333999998</v>
      </c>
      <c r="H3814" s="13">
        <v>56742.342603700003</v>
      </c>
      <c r="I3814" s="13">
        <v>76779.916145399999</v>
      </c>
      <c r="J3814" s="1">
        <v>128</v>
      </c>
      <c r="K3814" s="1">
        <v>2020</v>
      </c>
      <c r="L3814" s="2">
        <v>43958</v>
      </c>
      <c r="N3814" t="e">
        <f>IF(VLOOKUP(A3814, NHDWaterbody_resolvable_inDWSA!$A$1:$B$165,2,FALSE)&gt;0,"Yes","No")</f>
        <v>#N/A</v>
      </c>
    </row>
    <row r="3815" spans="1:14" x14ac:dyDescent="0.25">
      <c r="A3815" s="1" t="s">
        <v>26</v>
      </c>
      <c r="B3815" s="1">
        <v>357</v>
      </c>
      <c r="C3815" s="1">
        <v>32130000</v>
      </c>
      <c r="E3815" s="13">
        <v>6309.5766601599998</v>
      </c>
      <c r="F3815" s="13">
        <v>387257.90625</v>
      </c>
      <c r="G3815" s="13">
        <v>380948.32958999998</v>
      </c>
      <c r="H3815" s="13">
        <v>44107.870543899997</v>
      </c>
      <c r="I3815" s="13">
        <v>48777.622007700003</v>
      </c>
      <c r="J3815" s="1">
        <v>128</v>
      </c>
      <c r="K3815" s="1">
        <v>2020</v>
      </c>
      <c r="L3815" s="2">
        <v>43958</v>
      </c>
      <c r="N3815" t="e">
        <f>IF(VLOOKUP(A3815, NHDWaterbody_resolvable_inDWSA!$A$1:$B$165,2,FALSE)&gt;0,"Yes","No")</f>
        <v>#N/A</v>
      </c>
    </row>
    <row r="3816" spans="1:14" x14ac:dyDescent="0.25">
      <c r="A3816" s="1" t="s">
        <v>13</v>
      </c>
      <c r="B3816" s="1">
        <v>27</v>
      </c>
      <c r="C3816" s="1">
        <v>2430000</v>
      </c>
      <c r="E3816" s="13">
        <v>6309.5766601599998</v>
      </c>
      <c r="F3816" s="13">
        <v>524807.75</v>
      </c>
      <c r="G3816" s="13">
        <v>518498.17333999998</v>
      </c>
      <c r="H3816" s="13">
        <v>39344.249312799999</v>
      </c>
      <c r="I3816" s="13">
        <v>107332.733362</v>
      </c>
      <c r="J3816" s="1">
        <v>128</v>
      </c>
      <c r="K3816" s="1">
        <v>2020</v>
      </c>
      <c r="L3816" s="2">
        <v>43958</v>
      </c>
      <c r="N3816" t="e">
        <f>IF(VLOOKUP(A3816, NHDWaterbody_resolvable_inDWSA!$A$1:$B$165,2,FALSE)&gt;0,"Yes","No")</f>
        <v>#N/A</v>
      </c>
    </row>
    <row r="3817" spans="1:14" x14ac:dyDescent="0.25">
      <c r="A3817" s="1" t="s">
        <v>22</v>
      </c>
      <c r="B3817" s="1">
        <v>148</v>
      </c>
      <c r="C3817" s="1">
        <v>13320000</v>
      </c>
      <c r="E3817" s="13">
        <v>6309.5766601599998</v>
      </c>
      <c r="F3817" s="13">
        <v>398107.53125</v>
      </c>
      <c r="G3817" s="13">
        <v>391797.95458999998</v>
      </c>
      <c r="H3817" s="13">
        <v>30525.577818199999</v>
      </c>
      <c r="I3817" s="13">
        <v>54741.537129199998</v>
      </c>
      <c r="J3817" s="1">
        <v>128</v>
      </c>
      <c r="K3817" s="1">
        <v>2020</v>
      </c>
      <c r="L3817" s="2">
        <v>43958</v>
      </c>
      <c r="N3817" t="e">
        <f>IF(VLOOKUP(A3817, NHDWaterbody_resolvable_inDWSA!$A$1:$B$165,2,FALSE)&gt;0,"Yes","No")</f>
        <v>#N/A</v>
      </c>
    </row>
    <row r="3818" spans="1:14" x14ac:dyDescent="0.25">
      <c r="A3818" s="1" t="s">
        <v>35</v>
      </c>
      <c r="B3818" s="1">
        <v>7</v>
      </c>
      <c r="C3818" s="1">
        <v>630000</v>
      </c>
      <c r="E3818" s="13">
        <v>6309.5766601599998</v>
      </c>
      <c r="F3818" s="13">
        <v>159955.890625</v>
      </c>
      <c r="G3818" s="13">
        <v>153646.31396500001</v>
      </c>
      <c r="H3818" s="13">
        <v>28259.0500837</v>
      </c>
      <c r="I3818" s="13">
        <v>53765.010010500002</v>
      </c>
      <c r="J3818" s="1">
        <v>128</v>
      </c>
      <c r="K3818" s="1">
        <v>2020</v>
      </c>
      <c r="L3818" s="2">
        <v>43958</v>
      </c>
      <c r="N3818" t="e">
        <f>IF(VLOOKUP(A3818, NHDWaterbody_resolvable_inDWSA!$A$1:$B$165,2,FALSE)&gt;0,"Yes","No")</f>
        <v>#N/A</v>
      </c>
    </row>
    <row r="3819" spans="1:14" x14ac:dyDescent="0.25">
      <c r="A3819" s="1" t="s">
        <v>48</v>
      </c>
      <c r="B3819" s="1">
        <v>30</v>
      </c>
      <c r="C3819" s="1">
        <v>2700000</v>
      </c>
      <c r="E3819" s="13">
        <v>6309.5766601599998</v>
      </c>
      <c r="F3819" s="13">
        <v>151356.234375</v>
      </c>
      <c r="G3819" s="13">
        <v>145046.65771500001</v>
      </c>
      <c r="H3819" s="13">
        <v>26977.5817546</v>
      </c>
      <c r="I3819" s="13">
        <v>46156.650594899998</v>
      </c>
      <c r="J3819" s="1">
        <v>128</v>
      </c>
      <c r="K3819" s="1">
        <v>2020</v>
      </c>
      <c r="L3819" s="2">
        <v>43958</v>
      </c>
      <c r="N3819" t="str">
        <f>IF(VLOOKUP(A3819, NHDWaterbody_resolvable_inDWSA!$A$1:$B$165,2,FALSE)&gt;0,"Yes","No")</f>
        <v>Yes</v>
      </c>
    </row>
    <row r="3820" spans="1:14" x14ac:dyDescent="0.25">
      <c r="A3820" s="1" t="s">
        <v>55</v>
      </c>
      <c r="B3820" s="1">
        <v>36</v>
      </c>
      <c r="C3820" s="1">
        <v>3240000</v>
      </c>
      <c r="E3820" s="13">
        <v>6309.5766601599998</v>
      </c>
      <c r="F3820" s="13">
        <v>366437.6875</v>
      </c>
      <c r="G3820" s="13">
        <v>360128.11083999998</v>
      </c>
      <c r="H3820" s="13">
        <v>16961.433783600001</v>
      </c>
      <c r="I3820" s="13">
        <v>59196.546234000001</v>
      </c>
      <c r="J3820" s="1">
        <v>128</v>
      </c>
      <c r="K3820" s="1">
        <v>2020</v>
      </c>
      <c r="L3820" s="2">
        <v>43958</v>
      </c>
      <c r="N3820" t="e">
        <f>IF(VLOOKUP(A3820, NHDWaterbody_resolvable_inDWSA!$A$1:$B$165,2,FALSE)&gt;0,"Yes","No")</f>
        <v>#N/A</v>
      </c>
    </row>
    <row r="3821" spans="1:14" x14ac:dyDescent="0.25">
      <c r="A3821" s="1" t="s">
        <v>25</v>
      </c>
      <c r="B3821" s="1">
        <v>44</v>
      </c>
      <c r="C3821" s="1">
        <v>3960000</v>
      </c>
      <c r="E3821" s="13">
        <v>6309.5766601599998</v>
      </c>
      <c r="F3821" s="13">
        <v>194088.640625</v>
      </c>
      <c r="G3821" s="13">
        <v>187779.06396500001</v>
      </c>
      <c r="H3821" s="13">
        <v>11854.731023599999</v>
      </c>
      <c r="I3821" s="13">
        <v>29024.8095794</v>
      </c>
      <c r="J3821" s="1">
        <v>128</v>
      </c>
      <c r="K3821" s="1">
        <v>2020</v>
      </c>
      <c r="L3821" s="2">
        <v>43958</v>
      </c>
      <c r="N3821" t="e">
        <f>IF(VLOOKUP(A3821, NHDWaterbody_resolvable_inDWSA!$A$1:$B$165,2,FALSE)&gt;0,"Yes","No")</f>
        <v>#N/A</v>
      </c>
    </row>
    <row r="3822" spans="1:14" x14ac:dyDescent="0.25">
      <c r="A3822" s="1" t="s">
        <v>33</v>
      </c>
      <c r="B3822" s="1">
        <v>208</v>
      </c>
      <c r="C3822" s="1">
        <v>18720000</v>
      </c>
      <c r="E3822" s="13">
        <v>6309.5766601599998</v>
      </c>
      <c r="F3822" s="13">
        <v>216770.515625</v>
      </c>
      <c r="G3822" s="13">
        <v>210460.93896500001</v>
      </c>
      <c r="H3822" s="13">
        <v>8081.6370708799996</v>
      </c>
      <c r="I3822" s="13">
        <v>18166.562674500001</v>
      </c>
      <c r="J3822" s="1">
        <v>128</v>
      </c>
      <c r="K3822" s="1">
        <v>2020</v>
      </c>
      <c r="L3822" s="2">
        <v>43958</v>
      </c>
      <c r="N3822" t="str">
        <f>IF(VLOOKUP(A3822, NHDWaterbody_resolvable_inDWSA!$A$1:$B$165,2,FALSE)&gt;0,"Yes","No")</f>
        <v>Yes</v>
      </c>
    </row>
    <row r="3823" spans="1:14" x14ac:dyDescent="0.25">
      <c r="A3823" s="1" t="s">
        <v>20</v>
      </c>
      <c r="B3823" s="1">
        <v>2587</v>
      </c>
      <c r="C3823" s="1">
        <v>232830000</v>
      </c>
      <c r="E3823" s="13">
        <v>6309.5766601599998</v>
      </c>
      <c r="F3823" s="13">
        <v>105681.796875</v>
      </c>
      <c r="G3823" s="13">
        <v>99372.220214800007</v>
      </c>
      <c r="H3823" s="13">
        <v>6440.3229277399996</v>
      </c>
      <c r="I3823" s="13">
        <v>3117.06438583</v>
      </c>
      <c r="J3823" s="1">
        <v>128</v>
      </c>
      <c r="K3823" s="1">
        <v>2020</v>
      </c>
      <c r="L3823" s="2">
        <v>43958</v>
      </c>
      <c r="N3823" s="12" t="e">
        <f>IF(VLOOKUP(A3823, NHDWaterbody_resolvable_inDWSA!$A$1:$B$165,2,FALSE)&gt;0,"Yes","No")</f>
        <v>#N/A</v>
      </c>
    </row>
    <row r="3824" spans="1:14" x14ac:dyDescent="0.25">
      <c r="A3824" s="1" t="s">
        <v>34</v>
      </c>
      <c r="B3824" s="1">
        <v>35</v>
      </c>
      <c r="C3824" s="1">
        <v>3150000</v>
      </c>
      <c r="E3824" s="13">
        <v>6309.5766601599998</v>
      </c>
      <c r="F3824" s="13">
        <v>6309.5766601599998</v>
      </c>
      <c r="G3824" s="13">
        <v>0</v>
      </c>
      <c r="H3824" s="13">
        <v>6309.5766601599998</v>
      </c>
      <c r="I3824" s="13">
        <v>0</v>
      </c>
      <c r="J3824" s="1">
        <v>128</v>
      </c>
      <c r="K3824" s="1">
        <v>2020</v>
      </c>
      <c r="L3824" s="2">
        <v>43958</v>
      </c>
      <c r="N3824" t="str">
        <f>IF(VLOOKUP(A3824, NHDWaterbody_resolvable_inDWSA!$A$1:$B$165,2,FALSE)&gt;0,"Yes","No")</f>
        <v>Yes</v>
      </c>
    </row>
    <row r="3825" spans="1:14" x14ac:dyDescent="0.25">
      <c r="A3825" s="1" t="s">
        <v>38</v>
      </c>
      <c r="B3825" s="1">
        <v>112</v>
      </c>
      <c r="C3825" s="1">
        <v>10080000</v>
      </c>
      <c r="E3825" s="13">
        <v>6309.5766601599998</v>
      </c>
      <c r="F3825" s="13">
        <v>6309.5766601599998</v>
      </c>
      <c r="G3825" s="13">
        <v>0</v>
      </c>
      <c r="H3825" s="13">
        <v>6309.5766601599998</v>
      </c>
      <c r="I3825" s="13">
        <v>0</v>
      </c>
      <c r="J3825" s="1">
        <v>128</v>
      </c>
      <c r="K3825" s="1">
        <v>2020</v>
      </c>
      <c r="L3825" s="2">
        <v>43958</v>
      </c>
      <c r="N3825" s="17" t="e">
        <f>IF(VLOOKUP(A3825, NHDWaterbody_resolvable_inDWSA!$A$1:$B$165,2,FALSE)&gt;0,"Yes","No")</f>
        <v>#N/A</v>
      </c>
    </row>
    <row r="3826" spans="1:14" x14ac:dyDescent="0.25">
      <c r="A3826" s="1" t="s">
        <v>30</v>
      </c>
      <c r="B3826" s="1">
        <v>568</v>
      </c>
      <c r="C3826" s="1">
        <v>51120000</v>
      </c>
      <c r="E3826" s="13">
        <v>6309.5766601599998</v>
      </c>
      <c r="F3826" s="13">
        <v>6309.5766601599998</v>
      </c>
      <c r="G3826" s="13">
        <v>0</v>
      </c>
      <c r="H3826" s="13">
        <v>6309.5766601599998</v>
      </c>
      <c r="I3826" s="13">
        <v>4.91707827127E-4</v>
      </c>
      <c r="J3826" s="1">
        <v>128</v>
      </c>
      <c r="K3826" s="1">
        <v>2020</v>
      </c>
      <c r="L3826" s="2">
        <v>43958</v>
      </c>
      <c r="N3826" t="e">
        <f>IF(VLOOKUP(A3826, NHDWaterbody_resolvable_inDWSA!$A$1:$B$165,2,FALSE)&gt;0,"Yes","No")</f>
        <v>#N/A</v>
      </c>
    </row>
    <row r="3827" spans="1:14" x14ac:dyDescent="0.25">
      <c r="A3827" s="1" t="s">
        <v>28</v>
      </c>
      <c r="B3827" s="1">
        <v>11</v>
      </c>
      <c r="C3827" s="1">
        <v>990000</v>
      </c>
      <c r="E3827" s="13">
        <v>6309.5766601599998</v>
      </c>
      <c r="F3827" s="13">
        <v>6309.5766601599998</v>
      </c>
      <c r="G3827" s="13">
        <v>0</v>
      </c>
      <c r="H3827" s="13">
        <v>6309.5766601599998</v>
      </c>
      <c r="I3827" s="13">
        <v>0</v>
      </c>
      <c r="J3827" s="1">
        <v>128</v>
      </c>
      <c r="K3827" s="1">
        <v>2020</v>
      </c>
      <c r="L3827" s="2">
        <v>43958</v>
      </c>
      <c r="N3827" t="str">
        <f>IF(VLOOKUP(A3827, NHDWaterbody_resolvable_inDWSA!$A$1:$B$165,2,FALSE)&gt;0,"Yes","No")</f>
        <v>Yes</v>
      </c>
    </row>
    <row r="3828" spans="1:14" x14ac:dyDescent="0.25">
      <c r="A3828" s="1" t="s">
        <v>39</v>
      </c>
      <c r="B3828" s="1">
        <v>37</v>
      </c>
      <c r="C3828" s="1">
        <v>3330000</v>
      </c>
      <c r="E3828" s="13">
        <v>6309.5766601599998</v>
      </c>
      <c r="F3828" s="13">
        <v>6309.5766601599998</v>
      </c>
      <c r="G3828" s="13">
        <v>0</v>
      </c>
      <c r="H3828" s="13">
        <v>6309.5766601599998</v>
      </c>
      <c r="I3828" s="13">
        <v>0</v>
      </c>
      <c r="J3828" s="1">
        <v>128</v>
      </c>
      <c r="K3828" s="1">
        <v>2020</v>
      </c>
      <c r="L3828" s="2">
        <v>43958</v>
      </c>
      <c r="N3828" t="e">
        <f>IF(VLOOKUP(A3828, NHDWaterbody_resolvable_inDWSA!$A$1:$B$165,2,FALSE)&gt;0,"Yes","No")</f>
        <v>#N/A</v>
      </c>
    </row>
    <row r="3829" spans="1:14" x14ac:dyDescent="0.25">
      <c r="A3829" s="1" t="s">
        <v>45</v>
      </c>
      <c r="B3829" s="1">
        <v>19</v>
      </c>
      <c r="C3829" s="1">
        <v>1710000</v>
      </c>
      <c r="E3829" s="13">
        <v>6309.5766601599998</v>
      </c>
      <c r="F3829" s="13">
        <v>6309.5766601599998</v>
      </c>
      <c r="G3829" s="13">
        <v>0</v>
      </c>
      <c r="H3829" s="13">
        <v>6309.5766601599998</v>
      </c>
      <c r="I3829" s="13">
        <v>0</v>
      </c>
      <c r="J3829" s="1">
        <v>128</v>
      </c>
      <c r="K3829" s="1">
        <v>2020</v>
      </c>
      <c r="L3829" s="2">
        <v>43958</v>
      </c>
      <c r="N3829" t="str">
        <f>IF(VLOOKUP(A3829, NHDWaterbody_resolvable_inDWSA!$A$1:$B$165,2,FALSE)&gt;0,"Yes","No")</f>
        <v>Yes</v>
      </c>
    </row>
    <row r="3830" spans="1:14" x14ac:dyDescent="0.25">
      <c r="A3830" s="1" t="s">
        <v>23</v>
      </c>
      <c r="B3830" s="1">
        <v>125</v>
      </c>
      <c r="C3830" s="1">
        <v>11250000</v>
      </c>
      <c r="E3830" s="13">
        <v>6309.5766601599998</v>
      </c>
      <c r="F3830" s="13">
        <v>6309.5766601599998</v>
      </c>
      <c r="G3830" s="13">
        <v>0</v>
      </c>
      <c r="H3830" s="13">
        <v>6309.5766601599998</v>
      </c>
      <c r="I3830" s="13">
        <v>0</v>
      </c>
      <c r="J3830" s="1">
        <v>128</v>
      </c>
      <c r="K3830" s="1">
        <v>2020</v>
      </c>
      <c r="L3830" s="2">
        <v>43958</v>
      </c>
      <c r="N3830" t="e">
        <f>IF(VLOOKUP(A3830, NHDWaterbody_resolvable_inDWSA!$A$1:$B$165,2,FALSE)&gt;0,"Yes","No")</f>
        <v>#N/A</v>
      </c>
    </row>
    <row r="3831" spans="1:14" x14ac:dyDescent="0.25">
      <c r="A3831" s="1" t="s">
        <v>53</v>
      </c>
      <c r="B3831" s="1">
        <v>47</v>
      </c>
      <c r="C3831" s="1">
        <v>4230000</v>
      </c>
      <c r="E3831" s="13">
        <v>6309.5766601599998</v>
      </c>
      <c r="F3831" s="13">
        <v>6309.5766601599998</v>
      </c>
      <c r="G3831" s="13">
        <v>0</v>
      </c>
      <c r="H3831" s="13">
        <v>6309.5766601599998</v>
      </c>
      <c r="I3831" s="13">
        <v>0</v>
      </c>
      <c r="J3831" s="1">
        <v>128</v>
      </c>
      <c r="K3831" s="1">
        <v>2020</v>
      </c>
      <c r="L3831" s="2">
        <v>43958</v>
      </c>
      <c r="N3831" t="str">
        <f>IF(VLOOKUP(A3831, NHDWaterbody_resolvable_inDWSA!$A$1:$B$165,2,FALSE)&gt;0,"Yes","No")</f>
        <v>Yes</v>
      </c>
    </row>
    <row r="3832" spans="1:14" x14ac:dyDescent="0.25">
      <c r="A3832" s="1" t="s">
        <v>47</v>
      </c>
      <c r="B3832" s="1">
        <v>49</v>
      </c>
      <c r="C3832" s="1">
        <v>4410000</v>
      </c>
      <c r="E3832" s="13">
        <v>6309.5766601599998</v>
      </c>
      <c r="F3832" s="13">
        <v>6309.5766601599998</v>
      </c>
      <c r="G3832" s="13">
        <v>0</v>
      </c>
      <c r="H3832" s="13">
        <v>6309.5766601599998</v>
      </c>
      <c r="I3832" s="13">
        <v>0</v>
      </c>
      <c r="J3832" s="1">
        <v>128</v>
      </c>
      <c r="K3832" s="1">
        <v>2020</v>
      </c>
      <c r="L3832" s="2">
        <v>43958</v>
      </c>
      <c r="N3832" t="e">
        <f>IF(VLOOKUP(A3832, NHDWaterbody_resolvable_inDWSA!$A$1:$B$165,2,FALSE)&gt;0,"Yes","No")</f>
        <v>#N/A</v>
      </c>
    </row>
    <row r="3833" spans="1:14" x14ac:dyDescent="0.25">
      <c r="A3833" s="1" t="s">
        <v>31</v>
      </c>
      <c r="B3833" s="1">
        <v>50</v>
      </c>
      <c r="C3833" s="1">
        <v>4500000</v>
      </c>
      <c r="E3833" s="13">
        <v>6309.5766601599998</v>
      </c>
      <c r="F3833" s="13">
        <v>6309.5766601599998</v>
      </c>
      <c r="G3833" s="13">
        <v>0</v>
      </c>
      <c r="H3833" s="13">
        <v>6309.5766601599998</v>
      </c>
      <c r="I3833" s="13">
        <v>0</v>
      </c>
      <c r="J3833" s="1">
        <v>128</v>
      </c>
      <c r="K3833" s="1">
        <v>2020</v>
      </c>
      <c r="L3833" s="2">
        <v>43958</v>
      </c>
      <c r="N3833" t="e">
        <f>IF(VLOOKUP(A3833, NHDWaterbody_resolvable_inDWSA!$A$1:$B$165,2,FALSE)&gt;0,"Yes","No")</f>
        <v>#N/A</v>
      </c>
    </row>
    <row r="3834" spans="1:14" x14ac:dyDescent="0.25">
      <c r="A3834" s="1" t="s">
        <v>44</v>
      </c>
      <c r="B3834" s="1">
        <v>50</v>
      </c>
      <c r="C3834" s="1">
        <v>4500000</v>
      </c>
      <c r="E3834" s="13">
        <v>6309.5766601599998</v>
      </c>
      <c r="F3834" s="13">
        <v>6309.5766601599998</v>
      </c>
      <c r="G3834" s="13">
        <v>0</v>
      </c>
      <c r="H3834" s="13">
        <v>6309.5766601599998</v>
      </c>
      <c r="I3834" s="13">
        <v>0</v>
      </c>
      <c r="J3834" s="1">
        <v>128</v>
      </c>
      <c r="K3834" s="1">
        <v>2020</v>
      </c>
      <c r="L3834" s="2">
        <v>43958</v>
      </c>
      <c r="N3834" t="str">
        <f>IF(VLOOKUP(A3834, NHDWaterbody_resolvable_inDWSA!$A$1:$B$165,2,FALSE)&gt;0,"Yes","No")</f>
        <v>Yes</v>
      </c>
    </row>
    <row r="3835" spans="1:14" x14ac:dyDescent="0.25">
      <c r="A3835" s="1" t="s">
        <v>37</v>
      </c>
      <c r="B3835" s="1">
        <v>6</v>
      </c>
      <c r="C3835" s="1">
        <v>540000</v>
      </c>
      <c r="E3835" s="13">
        <v>6309.5766601599998</v>
      </c>
      <c r="F3835" s="13">
        <v>6309.5766601599998</v>
      </c>
      <c r="G3835" s="13">
        <v>0</v>
      </c>
      <c r="H3835" s="13">
        <v>6309.5766601599998</v>
      </c>
      <c r="I3835" s="13">
        <v>0</v>
      </c>
      <c r="J3835" s="1">
        <v>128</v>
      </c>
      <c r="K3835" s="1">
        <v>2020</v>
      </c>
      <c r="L3835" s="2">
        <v>43958</v>
      </c>
      <c r="N3835" t="e">
        <f>IF(VLOOKUP(A3835, NHDWaterbody_resolvable_inDWSA!$A$1:$B$165,2,FALSE)&gt;0,"Yes","No")</f>
        <v>#N/A</v>
      </c>
    </row>
    <row r="3836" spans="1:14" x14ac:dyDescent="0.25">
      <c r="A3836" s="1" t="s">
        <v>52</v>
      </c>
      <c r="B3836" s="1">
        <v>51</v>
      </c>
      <c r="C3836" s="1">
        <v>4590000</v>
      </c>
      <c r="E3836" s="13">
        <v>6309.5766601599998</v>
      </c>
      <c r="F3836" s="13">
        <v>6309.5766601599998</v>
      </c>
      <c r="G3836" s="13">
        <v>0</v>
      </c>
      <c r="H3836" s="13">
        <v>6309.5766601599998</v>
      </c>
      <c r="I3836" s="13">
        <v>0</v>
      </c>
      <c r="J3836" s="1">
        <v>128</v>
      </c>
      <c r="K3836" s="1">
        <v>2020</v>
      </c>
      <c r="L3836" s="2">
        <v>43958</v>
      </c>
      <c r="N3836" t="e">
        <f>IF(VLOOKUP(A3836, NHDWaterbody_resolvable_inDWSA!$A$1:$B$165,2,FALSE)&gt;0,"Yes","No")</f>
        <v>#N/A</v>
      </c>
    </row>
    <row r="3837" spans="1:14" x14ac:dyDescent="0.25">
      <c r="A3837" s="1" t="s">
        <v>46</v>
      </c>
      <c r="B3837" s="1">
        <v>17</v>
      </c>
      <c r="C3837" s="1">
        <v>1530000</v>
      </c>
      <c r="E3837" s="13">
        <v>6309.5766601599998</v>
      </c>
      <c r="F3837" s="13">
        <v>6309.5766601599998</v>
      </c>
      <c r="G3837" s="13">
        <v>0</v>
      </c>
      <c r="H3837" s="13">
        <v>6309.5766601599998</v>
      </c>
      <c r="I3837" s="13">
        <v>0</v>
      </c>
      <c r="J3837" s="1">
        <v>128</v>
      </c>
      <c r="K3837" s="1">
        <v>2020</v>
      </c>
      <c r="L3837" s="2">
        <v>43958</v>
      </c>
      <c r="N3837" t="e">
        <f>IF(VLOOKUP(A3837, NHDWaterbody_resolvable_inDWSA!$A$1:$B$165,2,FALSE)&gt;0,"Yes","No")</f>
        <v>#N/A</v>
      </c>
    </row>
    <row r="3838" spans="1:14" x14ac:dyDescent="0.25">
      <c r="A3838" s="1" t="s">
        <v>49</v>
      </c>
      <c r="B3838" s="1">
        <v>3</v>
      </c>
      <c r="C3838" s="1">
        <v>270000</v>
      </c>
      <c r="E3838" s="13">
        <v>6309.5766601599998</v>
      </c>
      <c r="F3838" s="13">
        <v>937562.25</v>
      </c>
      <c r="G3838" s="13">
        <v>931252.67333999998</v>
      </c>
      <c r="H3838" s="13">
        <v>627144.69221999997</v>
      </c>
      <c r="I3838" s="13">
        <v>438996.72021100001</v>
      </c>
      <c r="J3838" s="1">
        <v>125</v>
      </c>
      <c r="K3838" s="1">
        <v>2020</v>
      </c>
      <c r="L3838" s="2">
        <v>43955</v>
      </c>
      <c r="N3838" t="str">
        <f>IF(VLOOKUP(A3838, NHDWaterbody_resolvable_inDWSA!$A$1:$B$165,2,FALSE)&gt;0,"Yes","No")</f>
        <v>Yes</v>
      </c>
    </row>
    <row r="3839" spans="1:14" x14ac:dyDescent="0.25">
      <c r="A3839" s="1" t="s">
        <v>42</v>
      </c>
      <c r="B3839" s="1">
        <v>9</v>
      </c>
      <c r="C3839" s="1">
        <v>810000</v>
      </c>
      <c r="E3839" s="13">
        <v>444631.5</v>
      </c>
      <c r="F3839" s="13">
        <v>602559.875</v>
      </c>
      <c r="G3839" s="13">
        <v>157928.375</v>
      </c>
      <c r="H3839" s="13">
        <v>492726.59375</v>
      </c>
      <c r="I3839" s="13">
        <v>47988.813813699999</v>
      </c>
      <c r="J3839" s="1">
        <v>125</v>
      </c>
      <c r="K3839" s="1">
        <v>2020</v>
      </c>
      <c r="L3839" s="2">
        <v>43955</v>
      </c>
      <c r="N3839" t="str">
        <f>IF(VLOOKUP(A3839, NHDWaterbody_resolvable_inDWSA!$A$1:$B$165,2,FALSE)&gt;0,"Yes","No")</f>
        <v>Yes</v>
      </c>
    </row>
    <row r="3840" spans="1:14" x14ac:dyDescent="0.25">
      <c r="A3840" s="1" t="s">
        <v>21</v>
      </c>
      <c r="B3840" s="1">
        <v>3359</v>
      </c>
      <c r="C3840" s="1">
        <v>302310000</v>
      </c>
      <c r="E3840" s="13">
        <v>6309.5766601599998</v>
      </c>
      <c r="F3840" s="13">
        <v>1819701.875</v>
      </c>
      <c r="G3840" s="13">
        <v>1813392.29834</v>
      </c>
      <c r="H3840" s="13">
        <v>454141.26538900001</v>
      </c>
      <c r="I3840" s="13">
        <v>133600.359169</v>
      </c>
      <c r="J3840" s="1">
        <v>125</v>
      </c>
      <c r="K3840" s="1">
        <v>2020</v>
      </c>
      <c r="L3840" s="2">
        <v>43955</v>
      </c>
      <c r="N3840" t="e">
        <f>IF(VLOOKUP(A3840, NHDWaterbody_resolvable_inDWSA!$A$1:$B$165,2,FALSE)&gt;0,"Yes","No")</f>
        <v>#N/A</v>
      </c>
    </row>
    <row r="3841" spans="1:14" x14ac:dyDescent="0.25">
      <c r="A3841" s="1" t="s">
        <v>17</v>
      </c>
      <c r="B3841" s="1">
        <v>991</v>
      </c>
      <c r="C3841" s="1">
        <v>89190000</v>
      </c>
      <c r="E3841" s="13">
        <v>6309.5766601599998</v>
      </c>
      <c r="F3841" s="13">
        <v>731139.625</v>
      </c>
      <c r="G3841" s="13">
        <v>724830.04833999998</v>
      </c>
      <c r="H3841" s="13">
        <v>408981.08815700002</v>
      </c>
      <c r="I3841" s="13">
        <v>62006.762781899997</v>
      </c>
      <c r="J3841" s="1">
        <v>125</v>
      </c>
      <c r="K3841" s="1">
        <v>2020</v>
      </c>
      <c r="L3841" s="2">
        <v>43955</v>
      </c>
      <c r="N3841" t="e">
        <f>IF(VLOOKUP(A3841, NHDWaterbody_resolvable_inDWSA!$A$1:$B$165,2,FALSE)&gt;0,"Yes","No")</f>
        <v>#N/A</v>
      </c>
    </row>
    <row r="3842" spans="1:14" x14ac:dyDescent="0.25">
      <c r="A3842" s="1" t="s">
        <v>19</v>
      </c>
      <c r="B3842" s="1">
        <v>35</v>
      </c>
      <c r="C3842" s="1">
        <v>3150000</v>
      </c>
      <c r="E3842" s="13">
        <v>124738.414063</v>
      </c>
      <c r="F3842" s="13">
        <v>387257.90625</v>
      </c>
      <c r="G3842" s="13">
        <v>262519.492188</v>
      </c>
      <c r="H3842" s="13">
        <v>252585.101563</v>
      </c>
      <c r="I3842" s="13">
        <v>61814.506274200001</v>
      </c>
      <c r="J3842" s="1">
        <v>125</v>
      </c>
      <c r="K3842" s="1">
        <v>2020</v>
      </c>
      <c r="L3842" s="2">
        <v>43955</v>
      </c>
      <c r="N3842" t="e">
        <f>IF(VLOOKUP(A3842, NHDWaterbody_resolvable_inDWSA!$A$1:$B$165,2,FALSE)&gt;0,"Yes","No")</f>
        <v>#N/A</v>
      </c>
    </row>
    <row r="3843" spans="1:14" x14ac:dyDescent="0.25">
      <c r="A3843" s="1" t="s">
        <v>18</v>
      </c>
      <c r="B3843" s="1">
        <v>1133</v>
      </c>
      <c r="C3843" s="1">
        <v>101970000</v>
      </c>
      <c r="E3843" s="13">
        <v>6309.5766601599998</v>
      </c>
      <c r="F3843" s="13">
        <v>1499685.25</v>
      </c>
      <c r="G3843" s="13">
        <v>1493375.67334</v>
      </c>
      <c r="H3843" s="13">
        <v>249874.97667500001</v>
      </c>
      <c r="I3843" s="13">
        <v>292401.34847000003</v>
      </c>
      <c r="J3843" s="1">
        <v>125</v>
      </c>
      <c r="K3843" s="1">
        <v>2020</v>
      </c>
      <c r="L3843" s="2">
        <v>43955</v>
      </c>
      <c r="N3843" t="e">
        <f>IF(VLOOKUP(A3843, NHDWaterbody_resolvable_inDWSA!$A$1:$B$165,2,FALSE)&gt;0,"Yes","No")</f>
        <v>#N/A</v>
      </c>
    </row>
    <row r="3844" spans="1:14" x14ac:dyDescent="0.25">
      <c r="A3844" s="1" t="s">
        <v>14</v>
      </c>
      <c r="B3844" s="1">
        <v>115</v>
      </c>
      <c r="C3844" s="1">
        <v>10350000</v>
      </c>
      <c r="E3844" s="13">
        <v>6309.5766601599998</v>
      </c>
      <c r="F3844" s="13">
        <v>1674943.75</v>
      </c>
      <c r="G3844" s="13">
        <v>1668634.17334</v>
      </c>
      <c r="H3844" s="13">
        <v>239438.34124899999</v>
      </c>
      <c r="I3844" s="13">
        <v>441764.99913700001</v>
      </c>
      <c r="J3844" s="1">
        <v>125</v>
      </c>
      <c r="K3844" s="1">
        <v>2020</v>
      </c>
      <c r="L3844" s="2">
        <v>43955</v>
      </c>
      <c r="N3844" t="e">
        <f>IF(VLOOKUP(A3844, NHDWaterbody_resolvable_inDWSA!$A$1:$B$165,2,FALSE)&gt;0,"Yes","No")</f>
        <v>#N/A</v>
      </c>
    </row>
    <row r="3845" spans="1:14" x14ac:dyDescent="0.25">
      <c r="A3845" s="1" t="s">
        <v>24</v>
      </c>
      <c r="B3845" s="1">
        <v>93</v>
      </c>
      <c r="C3845" s="1">
        <v>8370000</v>
      </c>
      <c r="E3845" s="13">
        <v>6309.5766601599998</v>
      </c>
      <c r="F3845" s="13">
        <v>937562.25</v>
      </c>
      <c r="G3845" s="13">
        <v>931252.67333999998</v>
      </c>
      <c r="H3845" s="13">
        <v>100469.549096</v>
      </c>
      <c r="I3845" s="13">
        <v>176071.245631</v>
      </c>
      <c r="J3845" s="1">
        <v>125</v>
      </c>
      <c r="K3845" s="1">
        <v>2020</v>
      </c>
      <c r="L3845" s="2">
        <v>43955</v>
      </c>
      <c r="N3845" t="str">
        <f>IF(VLOOKUP(A3845, NHDWaterbody_resolvable_inDWSA!$A$1:$B$165,2,FALSE)&gt;0,"Yes","No")</f>
        <v>Yes</v>
      </c>
    </row>
    <row r="3846" spans="1:14" x14ac:dyDescent="0.25">
      <c r="A3846" s="1" t="s">
        <v>27</v>
      </c>
      <c r="B3846" s="1">
        <v>305</v>
      </c>
      <c r="C3846" s="1">
        <v>27450000</v>
      </c>
      <c r="E3846" s="13">
        <v>6309.5766601599998</v>
      </c>
      <c r="F3846" s="13">
        <v>328095.5</v>
      </c>
      <c r="G3846" s="13">
        <v>321785.92333999998</v>
      </c>
      <c r="H3846" s="13">
        <v>55670.993559499999</v>
      </c>
      <c r="I3846" s="13">
        <v>74308.893797700002</v>
      </c>
      <c r="J3846" s="1">
        <v>125</v>
      </c>
      <c r="K3846" s="1">
        <v>2020</v>
      </c>
      <c r="L3846" s="2">
        <v>43955</v>
      </c>
      <c r="N3846" t="e">
        <f>IF(VLOOKUP(A3846, NHDWaterbody_resolvable_inDWSA!$A$1:$B$165,2,FALSE)&gt;0,"Yes","No")</f>
        <v>#N/A</v>
      </c>
    </row>
    <row r="3847" spans="1:14" x14ac:dyDescent="0.25">
      <c r="A3847" s="1" t="s">
        <v>15</v>
      </c>
      <c r="B3847" s="1">
        <v>1369</v>
      </c>
      <c r="C3847" s="1">
        <v>123210000</v>
      </c>
      <c r="E3847" s="13">
        <v>6309.5766601599998</v>
      </c>
      <c r="F3847" s="13">
        <v>586138.3125</v>
      </c>
      <c r="G3847" s="13">
        <v>579828.73583999998</v>
      </c>
      <c r="H3847" s="13">
        <v>51379.644943899999</v>
      </c>
      <c r="I3847" s="13">
        <v>92893.960858599996</v>
      </c>
      <c r="J3847" s="1">
        <v>125</v>
      </c>
      <c r="K3847" s="1">
        <v>2020</v>
      </c>
      <c r="L3847" s="2">
        <v>43955</v>
      </c>
      <c r="N3847" t="e">
        <f>IF(VLOOKUP(A3847, NHDWaterbody_resolvable_inDWSA!$A$1:$B$165,2,FALSE)&gt;0,"Yes","No")</f>
        <v>#N/A</v>
      </c>
    </row>
    <row r="3848" spans="1:14" x14ac:dyDescent="0.25">
      <c r="A3848" s="1" t="s">
        <v>55</v>
      </c>
      <c r="B3848" s="1">
        <v>57</v>
      </c>
      <c r="C3848" s="1">
        <v>5130000</v>
      </c>
      <c r="E3848" s="13">
        <v>6309.5766601599998</v>
      </c>
      <c r="F3848" s="13">
        <v>356451.15625</v>
      </c>
      <c r="G3848" s="13">
        <v>350141.57958999998</v>
      </c>
      <c r="H3848" s="13">
        <v>40483.298999500003</v>
      </c>
      <c r="I3848" s="13">
        <v>93747.053802800001</v>
      </c>
      <c r="J3848" s="1">
        <v>125</v>
      </c>
      <c r="K3848" s="1">
        <v>2020</v>
      </c>
      <c r="L3848" s="2">
        <v>43955</v>
      </c>
      <c r="N3848" t="e">
        <f>IF(VLOOKUP(A3848, NHDWaterbody_resolvable_inDWSA!$A$1:$B$165,2,FALSE)&gt;0,"Yes","No")</f>
        <v>#N/A</v>
      </c>
    </row>
    <row r="3849" spans="1:14" x14ac:dyDescent="0.25">
      <c r="A3849" s="1" t="s">
        <v>26</v>
      </c>
      <c r="B3849" s="1">
        <v>357</v>
      </c>
      <c r="C3849" s="1">
        <v>32130000</v>
      </c>
      <c r="E3849" s="13">
        <v>6309.5766601599998</v>
      </c>
      <c r="F3849" s="13">
        <v>420726.6875</v>
      </c>
      <c r="G3849" s="13">
        <v>414417.11083999998</v>
      </c>
      <c r="H3849" s="13">
        <v>33736.645739</v>
      </c>
      <c r="I3849" s="13">
        <v>49023.359016299997</v>
      </c>
      <c r="J3849" s="1">
        <v>125</v>
      </c>
      <c r="K3849" s="1">
        <v>2020</v>
      </c>
      <c r="L3849" s="2">
        <v>43955</v>
      </c>
      <c r="N3849" t="e">
        <f>IF(VLOOKUP(A3849, NHDWaterbody_resolvable_inDWSA!$A$1:$B$165,2,FALSE)&gt;0,"Yes","No")</f>
        <v>#N/A</v>
      </c>
    </row>
    <row r="3850" spans="1:14" x14ac:dyDescent="0.25">
      <c r="A3850" s="1" t="s">
        <v>22</v>
      </c>
      <c r="B3850" s="1">
        <v>149</v>
      </c>
      <c r="C3850" s="1">
        <v>13410000</v>
      </c>
      <c r="E3850" s="13">
        <v>6309.5766601599998</v>
      </c>
      <c r="F3850" s="13">
        <v>432513.96875</v>
      </c>
      <c r="G3850" s="13">
        <v>426204.39208999998</v>
      </c>
      <c r="H3850" s="13">
        <v>21530.506577100001</v>
      </c>
      <c r="I3850" s="13">
        <v>55780.927736999998</v>
      </c>
      <c r="J3850" s="1">
        <v>125</v>
      </c>
      <c r="K3850" s="1">
        <v>2020</v>
      </c>
      <c r="L3850" s="2">
        <v>43955</v>
      </c>
      <c r="N3850" t="e">
        <f>IF(VLOOKUP(A3850, NHDWaterbody_resolvable_inDWSA!$A$1:$B$165,2,FALSE)&gt;0,"Yes","No")</f>
        <v>#N/A</v>
      </c>
    </row>
    <row r="3851" spans="1:14" x14ac:dyDescent="0.25">
      <c r="A3851" s="1" t="s">
        <v>36</v>
      </c>
      <c r="B3851" s="1">
        <v>263</v>
      </c>
      <c r="C3851" s="1">
        <v>23670000</v>
      </c>
      <c r="E3851" s="13">
        <v>6309.5766601599998</v>
      </c>
      <c r="F3851" s="13">
        <v>293765.0625</v>
      </c>
      <c r="G3851" s="13">
        <v>287455.48583999998</v>
      </c>
      <c r="H3851" s="13">
        <v>20925.230585699999</v>
      </c>
      <c r="I3851" s="13">
        <v>46537.0556497</v>
      </c>
      <c r="J3851" s="1">
        <v>125</v>
      </c>
      <c r="K3851" s="1">
        <v>2020</v>
      </c>
      <c r="L3851" s="2">
        <v>43955</v>
      </c>
      <c r="N3851" t="e">
        <f>IF(VLOOKUP(A3851, NHDWaterbody_resolvable_inDWSA!$A$1:$B$165,2,FALSE)&gt;0,"Yes","No")</f>
        <v>#N/A</v>
      </c>
    </row>
    <row r="3852" spans="1:14" x14ac:dyDescent="0.25">
      <c r="A3852" s="1" t="s">
        <v>13</v>
      </c>
      <c r="B3852" s="1">
        <v>27</v>
      </c>
      <c r="C3852" s="1">
        <v>2430000</v>
      </c>
      <c r="E3852" s="13">
        <v>6309.5766601599998</v>
      </c>
      <c r="F3852" s="13">
        <v>169044.15625</v>
      </c>
      <c r="G3852" s="13">
        <v>162734.57959000001</v>
      </c>
      <c r="H3852" s="13">
        <v>15135.9971246</v>
      </c>
      <c r="I3852" s="13">
        <v>31531.919645599999</v>
      </c>
      <c r="J3852" s="1">
        <v>125</v>
      </c>
      <c r="K3852" s="1">
        <v>2020</v>
      </c>
      <c r="L3852" s="2">
        <v>43955</v>
      </c>
      <c r="N3852" t="e">
        <f>IF(VLOOKUP(A3852, NHDWaterbody_resolvable_inDWSA!$A$1:$B$165,2,FALSE)&gt;0,"Yes","No")</f>
        <v>#N/A</v>
      </c>
    </row>
    <row r="3853" spans="1:14" x14ac:dyDescent="0.25">
      <c r="A3853" s="1" t="s">
        <v>48</v>
      </c>
      <c r="B3853" s="1">
        <v>26</v>
      </c>
      <c r="C3853" s="1">
        <v>2340000</v>
      </c>
      <c r="E3853" s="13">
        <v>6309.5766601599998</v>
      </c>
      <c r="F3853" s="13">
        <v>92045</v>
      </c>
      <c r="G3853" s="13">
        <v>85735.423339800007</v>
      </c>
      <c r="H3853" s="13">
        <v>12559.7275954</v>
      </c>
      <c r="I3853" s="13">
        <v>19658.574263400002</v>
      </c>
      <c r="J3853" s="1">
        <v>125</v>
      </c>
      <c r="K3853" s="1">
        <v>2020</v>
      </c>
      <c r="L3853" s="2">
        <v>43955</v>
      </c>
      <c r="N3853" t="str">
        <f>IF(VLOOKUP(A3853, NHDWaterbody_resolvable_inDWSA!$A$1:$B$165,2,FALSE)&gt;0,"Yes","No")</f>
        <v>Yes</v>
      </c>
    </row>
    <row r="3854" spans="1:14" x14ac:dyDescent="0.25">
      <c r="A3854" s="1" t="s">
        <v>46</v>
      </c>
      <c r="B3854" s="1">
        <v>19</v>
      </c>
      <c r="C3854" s="1">
        <v>1710000</v>
      </c>
      <c r="E3854" s="13">
        <v>6309.5766601599998</v>
      </c>
      <c r="F3854" s="13">
        <v>66069.3671875</v>
      </c>
      <c r="G3854" s="13">
        <v>59759.7905273</v>
      </c>
      <c r="H3854" s="13">
        <v>11688.6863949</v>
      </c>
      <c r="I3854" s="13">
        <v>15932.2648422</v>
      </c>
      <c r="J3854" s="1">
        <v>125</v>
      </c>
      <c r="K3854" s="1">
        <v>2020</v>
      </c>
      <c r="L3854" s="2">
        <v>43955</v>
      </c>
      <c r="N3854" s="17" t="e">
        <f>IF(VLOOKUP(A3854, NHDWaterbody_resolvable_inDWSA!$A$1:$B$165,2,FALSE)&gt;0,"Yes","No")</f>
        <v>#N/A</v>
      </c>
    </row>
    <row r="3855" spans="1:14" x14ac:dyDescent="0.25">
      <c r="A3855" s="1" t="s">
        <v>23</v>
      </c>
      <c r="B3855" s="1">
        <v>122</v>
      </c>
      <c r="C3855" s="1">
        <v>10980000</v>
      </c>
      <c r="E3855" s="13">
        <v>6309.5766601599998</v>
      </c>
      <c r="F3855" s="13">
        <v>32210.6992188</v>
      </c>
      <c r="G3855" s="13">
        <v>25901.1225586</v>
      </c>
      <c r="H3855" s="13">
        <v>6527.9248367099999</v>
      </c>
      <c r="I3855" s="13">
        <v>2335.7439562599998</v>
      </c>
      <c r="J3855" s="1">
        <v>125</v>
      </c>
      <c r="K3855" s="1">
        <v>2020</v>
      </c>
      <c r="L3855" s="2">
        <v>43955</v>
      </c>
      <c r="N3855" t="e">
        <f>IF(VLOOKUP(A3855, NHDWaterbody_resolvable_inDWSA!$A$1:$B$165,2,FALSE)&gt;0,"Yes","No")</f>
        <v>#N/A</v>
      </c>
    </row>
    <row r="3856" spans="1:14" x14ac:dyDescent="0.25">
      <c r="A3856" s="1" t="s">
        <v>32</v>
      </c>
      <c r="B3856" s="1">
        <v>141</v>
      </c>
      <c r="C3856" s="1">
        <v>12690000</v>
      </c>
      <c r="E3856" s="13">
        <v>6309.5766601599998</v>
      </c>
      <c r="F3856" s="13">
        <v>22490.5585938</v>
      </c>
      <c r="G3856" s="13">
        <v>16180.9819336</v>
      </c>
      <c r="H3856" s="13">
        <v>6447.3166036399998</v>
      </c>
      <c r="I3856" s="13">
        <v>1382.89692829</v>
      </c>
      <c r="J3856" s="1">
        <v>125</v>
      </c>
      <c r="K3856" s="1">
        <v>2020</v>
      </c>
      <c r="L3856" s="2">
        <v>43955</v>
      </c>
      <c r="N3856" t="e">
        <f>IF(VLOOKUP(A3856, NHDWaterbody_resolvable_inDWSA!$A$1:$B$165,2,FALSE)&gt;0,"Yes","No")</f>
        <v>#N/A</v>
      </c>
    </row>
    <row r="3857" spans="1:14" x14ac:dyDescent="0.25">
      <c r="A3857" s="1" t="s">
        <v>20</v>
      </c>
      <c r="B3857" s="1">
        <v>2577</v>
      </c>
      <c r="C3857" s="1">
        <v>231930000</v>
      </c>
      <c r="E3857" s="13">
        <v>6309.5766601599998</v>
      </c>
      <c r="F3857" s="13">
        <v>151356.234375</v>
      </c>
      <c r="G3857" s="13">
        <v>145046.65771500001</v>
      </c>
      <c r="H3857" s="13">
        <v>6423.3956663999998</v>
      </c>
      <c r="I3857" s="13">
        <v>3497.93234046</v>
      </c>
      <c r="J3857" s="1">
        <v>125</v>
      </c>
      <c r="K3857" s="1">
        <v>2020</v>
      </c>
      <c r="L3857" s="2">
        <v>43955</v>
      </c>
      <c r="N3857" s="12" t="e">
        <f>IF(VLOOKUP(A3857, NHDWaterbody_resolvable_inDWSA!$A$1:$B$165,2,FALSE)&gt;0,"Yes","No")</f>
        <v>#N/A</v>
      </c>
    </row>
    <row r="3858" spans="1:14" x14ac:dyDescent="0.25">
      <c r="A3858" s="1" t="s">
        <v>50</v>
      </c>
      <c r="B3858" s="1">
        <v>65</v>
      </c>
      <c r="C3858" s="1">
        <v>5850000</v>
      </c>
      <c r="E3858" s="13">
        <v>6309.5766601599998</v>
      </c>
      <c r="F3858" s="13">
        <v>6309.5766601599998</v>
      </c>
      <c r="G3858" s="13">
        <v>0</v>
      </c>
      <c r="H3858" s="13">
        <v>6309.5766601599998</v>
      </c>
      <c r="I3858" s="13">
        <v>0</v>
      </c>
      <c r="J3858" s="1">
        <v>125</v>
      </c>
      <c r="K3858" s="1">
        <v>2020</v>
      </c>
      <c r="L3858" s="2">
        <v>43955</v>
      </c>
      <c r="N3858" t="e">
        <f>IF(VLOOKUP(A3858, NHDWaterbody_resolvable_inDWSA!$A$1:$B$165,2,FALSE)&gt;0,"Yes","No")</f>
        <v>#N/A</v>
      </c>
    </row>
    <row r="3859" spans="1:14" x14ac:dyDescent="0.25">
      <c r="A3859" s="1" t="s">
        <v>34</v>
      </c>
      <c r="B3859" s="1">
        <v>32</v>
      </c>
      <c r="C3859" s="1">
        <v>2880000</v>
      </c>
      <c r="E3859" s="13">
        <v>6309.5766601599998</v>
      </c>
      <c r="F3859" s="13">
        <v>6309.5766601599998</v>
      </c>
      <c r="G3859" s="13">
        <v>0</v>
      </c>
      <c r="H3859" s="13">
        <v>6309.5766601599998</v>
      </c>
      <c r="I3859" s="13">
        <v>0</v>
      </c>
      <c r="J3859" s="1">
        <v>125</v>
      </c>
      <c r="K3859" s="1">
        <v>2020</v>
      </c>
      <c r="L3859" s="2">
        <v>43955</v>
      </c>
      <c r="N3859" t="str">
        <f>IF(VLOOKUP(A3859, NHDWaterbody_resolvable_inDWSA!$A$1:$B$165,2,FALSE)&gt;0,"Yes","No")</f>
        <v>Yes</v>
      </c>
    </row>
    <row r="3860" spans="1:14" x14ac:dyDescent="0.25">
      <c r="A3860" s="1" t="s">
        <v>38</v>
      </c>
      <c r="B3860" s="1">
        <v>103</v>
      </c>
      <c r="C3860" s="1">
        <v>9270000</v>
      </c>
      <c r="E3860" s="13">
        <v>6309.5766601599998</v>
      </c>
      <c r="F3860" s="13">
        <v>6309.5766601599998</v>
      </c>
      <c r="G3860" s="13">
        <v>0</v>
      </c>
      <c r="H3860" s="13">
        <v>6309.5766601599998</v>
      </c>
      <c r="I3860" s="13">
        <v>0</v>
      </c>
      <c r="J3860" s="1">
        <v>125</v>
      </c>
      <c r="K3860" s="1">
        <v>2020</v>
      </c>
      <c r="L3860" s="2">
        <v>43955</v>
      </c>
      <c r="N3860" t="e">
        <f>IF(VLOOKUP(A3860, NHDWaterbody_resolvable_inDWSA!$A$1:$B$165,2,FALSE)&gt;0,"Yes","No")</f>
        <v>#N/A</v>
      </c>
    </row>
    <row r="3861" spans="1:14" x14ac:dyDescent="0.25">
      <c r="A3861" s="1" t="s">
        <v>30</v>
      </c>
      <c r="B3861" s="1">
        <v>552</v>
      </c>
      <c r="C3861" s="1">
        <v>49680000</v>
      </c>
      <c r="E3861" s="13">
        <v>6309.5766601599998</v>
      </c>
      <c r="F3861" s="13">
        <v>6309.5766601599998</v>
      </c>
      <c r="G3861" s="13">
        <v>0</v>
      </c>
      <c r="H3861" s="13">
        <v>6309.5766601599998</v>
      </c>
      <c r="I3861" s="13">
        <v>4.55324613399E-4</v>
      </c>
      <c r="J3861" s="1">
        <v>125</v>
      </c>
      <c r="K3861" s="1">
        <v>2020</v>
      </c>
      <c r="L3861" s="2">
        <v>43955</v>
      </c>
      <c r="N3861" t="e">
        <f>IF(VLOOKUP(A3861, NHDWaterbody_resolvable_inDWSA!$A$1:$B$165,2,FALSE)&gt;0,"Yes","No")</f>
        <v>#N/A</v>
      </c>
    </row>
    <row r="3862" spans="1:14" x14ac:dyDescent="0.25">
      <c r="A3862" s="1" t="s">
        <v>35</v>
      </c>
      <c r="B3862" s="1">
        <v>146</v>
      </c>
      <c r="C3862" s="1">
        <v>13140000</v>
      </c>
      <c r="E3862" s="13">
        <v>6309.5766601599998</v>
      </c>
      <c r="F3862" s="13">
        <v>6309.5766601599998</v>
      </c>
      <c r="G3862" s="13">
        <v>0</v>
      </c>
      <c r="H3862" s="13">
        <v>6309.5766601599998</v>
      </c>
      <c r="I3862" s="13">
        <v>0</v>
      </c>
      <c r="J3862" s="1">
        <v>125</v>
      </c>
      <c r="K3862" s="1">
        <v>2020</v>
      </c>
      <c r="L3862" s="2">
        <v>43955</v>
      </c>
      <c r="N3862" t="e">
        <f>IF(VLOOKUP(A3862, NHDWaterbody_resolvable_inDWSA!$A$1:$B$165,2,FALSE)&gt;0,"Yes","No")</f>
        <v>#N/A</v>
      </c>
    </row>
    <row r="3863" spans="1:14" x14ac:dyDescent="0.25">
      <c r="A3863" s="1" t="s">
        <v>54</v>
      </c>
      <c r="B3863" s="1">
        <v>7</v>
      </c>
      <c r="C3863" s="1">
        <v>630000</v>
      </c>
      <c r="E3863" s="13">
        <v>6309.5766601599998</v>
      </c>
      <c r="F3863" s="13">
        <v>6309.5766601599998</v>
      </c>
      <c r="G3863" s="13">
        <v>0</v>
      </c>
      <c r="H3863" s="13">
        <v>6309.5766601599998</v>
      </c>
      <c r="I3863" s="13">
        <v>0</v>
      </c>
      <c r="J3863" s="1">
        <v>125</v>
      </c>
      <c r="K3863" s="1">
        <v>2020</v>
      </c>
      <c r="L3863" s="2">
        <v>43955</v>
      </c>
      <c r="N3863" t="str">
        <f>IF(VLOOKUP(A3863, NHDWaterbody_resolvable_inDWSA!$A$1:$B$165,2,FALSE)&gt;0,"Yes","No")</f>
        <v>Yes</v>
      </c>
    </row>
    <row r="3864" spans="1:14" x14ac:dyDescent="0.25">
      <c r="A3864" s="1" t="s">
        <v>28</v>
      </c>
      <c r="B3864" s="1">
        <v>121</v>
      </c>
      <c r="C3864" s="1">
        <v>10890000</v>
      </c>
      <c r="E3864" s="13">
        <v>6309.5766601599998</v>
      </c>
      <c r="F3864" s="13">
        <v>6309.5766601599998</v>
      </c>
      <c r="G3864" s="13">
        <v>0</v>
      </c>
      <c r="H3864" s="13">
        <v>6309.5766601599998</v>
      </c>
      <c r="I3864" s="13">
        <v>0</v>
      </c>
      <c r="J3864" s="1">
        <v>125</v>
      </c>
      <c r="K3864" s="1">
        <v>2020</v>
      </c>
      <c r="L3864" s="2">
        <v>43955</v>
      </c>
      <c r="N3864" t="str">
        <f>IF(VLOOKUP(A3864, NHDWaterbody_resolvable_inDWSA!$A$1:$B$165,2,FALSE)&gt;0,"Yes","No")</f>
        <v>Yes</v>
      </c>
    </row>
    <row r="3865" spans="1:14" x14ac:dyDescent="0.25">
      <c r="A3865" s="1" t="s">
        <v>39</v>
      </c>
      <c r="B3865" s="1">
        <v>32</v>
      </c>
      <c r="C3865" s="1">
        <v>2880000</v>
      </c>
      <c r="E3865" s="13">
        <v>6309.5766601599998</v>
      </c>
      <c r="F3865" s="13">
        <v>6309.5766601599998</v>
      </c>
      <c r="G3865" s="13">
        <v>0</v>
      </c>
      <c r="H3865" s="13">
        <v>6309.5766601599998</v>
      </c>
      <c r="I3865" s="13">
        <v>0</v>
      </c>
      <c r="J3865" s="1">
        <v>125</v>
      </c>
      <c r="K3865" s="1">
        <v>2020</v>
      </c>
      <c r="L3865" s="2">
        <v>43955</v>
      </c>
      <c r="N3865" t="e">
        <f>IF(VLOOKUP(A3865, NHDWaterbody_resolvable_inDWSA!$A$1:$B$165,2,FALSE)&gt;0,"Yes","No")</f>
        <v>#N/A</v>
      </c>
    </row>
    <row r="3866" spans="1:14" x14ac:dyDescent="0.25">
      <c r="A3866" s="1" t="s">
        <v>45</v>
      </c>
      <c r="B3866" s="1">
        <v>5</v>
      </c>
      <c r="C3866" s="1">
        <v>450000</v>
      </c>
      <c r="E3866" s="13">
        <v>6309.5766601599998</v>
      </c>
      <c r="F3866" s="13">
        <v>6309.5766601599998</v>
      </c>
      <c r="G3866" s="13">
        <v>0</v>
      </c>
      <c r="H3866" s="13">
        <v>6309.5766601599998</v>
      </c>
      <c r="I3866" s="13">
        <v>0</v>
      </c>
      <c r="J3866" s="1">
        <v>125</v>
      </c>
      <c r="K3866" s="1">
        <v>2020</v>
      </c>
      <c r="L3866" s="2">
        <v>43955</v>
      </c>
      <c r="N3866" t="str">
        <f>IF(VLOOKUP(A3866, NHDWaterbody_resolvable_inDWSA!$A$1:$B$165,2,FALSE)&gt;0,"Yes","No")</f>
        <v>Yes</v>
      </c>
    </row>
    <row r="3867" spans="1:14" x14ac:dyDescent="0.25">
      <c r="A3867" s="1" t="s">
        <v>47</v>
      </c>
      <c r="B3867" s="1">
        <v>4</v>
      </c>
      <c r="C3867" s="1">
        <v>360000</v>
      </c>
      <c r="E3867" s="13">
        <v>6309.5766601599998</v>
      </c>
      <c r="F3867" s="13">
        <v>6309.5766601599998</v>
      </c>
      <c r="G3867" s="13">
        <v>0</v>
      </c>
      <c r="H3867" s="13">
        <v>6309.5766601599998</v>
      </c>
      <c r="I3867" s="13">
        <v>0</v>
      </c>
      <c r="J3867" s="1">
        <v>125</v>
      </c>
      <c r="K3867" s="1">
        <v>2020</v>
      </c>
      <c r="L3867" s="2">
        <v>43955</v>
      </c>
      <c r="N3867" t="e">
        <f>IF(VLOOKUP(A3867, NHDWaterbody_resolvable_inDWSA!$A$1:$B$165,2,FALSE)&gt;0,"Yes","No")</f>
        <v>#N/A</v>
      </c>
    </row>
    <row r="3868" spans="1:14" x14ac:dyDescent="0.25">
      <c r="A3868" s="1" t="s">
        <v>31</v>
      </c>
      <c r="B3868" s="1">
        <v>34</v>
      </c>
      <c r="C3868" s="1">
        <v>3060000</v>
      </c>
      <c r="E3868" s="13">
        <v>6309.5766601599998</v>
      </c>
      <c r="F3868" s="13">
        <v>6309.5766601599998</v>
      </c>
      <c r="G3868" s="13">
        <v>0</v>
      </c>
      <c r="H3868" s="13">
        <v>6309.5766601599998</v>
      </c>
      <c r="I3868" s="13">
        <v>0</v>
      </c>
      <c r="J3868" s="1">
        <v>125</v>
      </c>
      <c r="K3868" s="1">
        <v>2020</v>
      </c>
      <c r="L3868" s="2">
        <v>43955</v>
      </c>
      <c r="N3868" t="e">
        <f>IF(VLOOKUP(A3868, NHDWaterbody_resolvable_inDWSA!$A$1:$B$165,2,FALSE)&gt;0,"Yes","No")</f>
        <v>#N/A</v>
      </c>
    </row>
    <row r="3869" spans="1:14" x14ac:dyDescent="0.25">
      <c r="A3869" s="1" t="s">
        <v>25</v>
      </c>
      <c r="B3869" s="1">
        <v>18</v>
      </c>
      <c r="C3869" s="1">
        <v>1620000</v>
      </c>
      <c r="E3869" s="13">
        <v>6309.5766601599998</v>
      </c>
      <c r="F3869" s="13">
        <v>6309.5766601599998</v>
      </c>
      <c r="G3869" s="13">
        <v>0</v>
      </c>
      <c r="H3869" s="13">
        <v>6309.5766601599998</v>
      </c>
      <c r="I3869" s="13">
        <v>0</v>
      </c>
      <c r="J3869" s="1">
        <v>125</v>
      </c>
      <c r="K3869" s="1">
        <v>2020</v>
      </c>
      <c r="L3869" s="2">
        <v>43955</v>
      </c>
      <c r="N3869" t="e">
        <f>IF(VLOOKUP(A3869, NHDWaterbody_resolvable_inDWSA!$A$1:$B$165,2,FALSE)&gt;0,"Yes","No")</f>
        <v>#N/A</v>
      </c>
    </row>
    <row r="3870" spans="1:14" x14ac:dyDescent="0.25">
      <c r="A3870" s="1" t="s">
        <v>37</v>
      </c>
      <c r="B3870" s="1">
        <v>99</v>
      </c>
      <c r="C3870" s="1">
        <v>8910000</v>
      </c>
      <c r="E3870" s="13">
        <v>6309.5766601599998</v>
      </c>
      <c r="F3870" s="13">
        <v>6309.5766601599998</v>
      </c>
      <c r="G3870" s="13">
        <v>0</v>
      </c>
      <c r="H3870" s="13">
        <v>6309.5766601599998</v>
      </c>
      <c r="I3870" s="13">
        <v>0</v>
      </c>
      <c r="J3870" s="1">
        <v>125</v>
      </c>
      <c r="K3870" s="1">
        <v>2020</v>
      </c>
      <c r="L3870" s="2">
        <v>43955</v>
      </c>
      <c r="N3870" t="e">
        <f>IF(VLOOKUP(A3870, NHDWaterbody_resolvable_inDWSA!$A$1:$B$165,2,FALSE)&gt;0,"Yes","No")</f>
        <v>#N/A</v>
      </c>
    </row>
    <row r="3871" spans="1:14" x14ac:dyDescent="0.25">
      <c r="A3871" s="1" t="s">
        <v>52</v>
      </c>
      <c r="B3871" s="1">
        <v>51</v>
      </c>
      <c r="C3871" s="1">
        <v>4590000</v>
      </c>
      <c r="E3871" s="13">
        <v>6309.5766601599998</v>
      </c>
      <c r="F3871" s="13">
        <v>6309.5766601599998</v>
      </c>
      <c r="G3871" s="13">
        <v>0</v>
      </c>
      <c r="H3871" s="13">
        <v>6309.5766601599998</v>
      </c>
      <c r="I3871" s="13">
        <v>0</v>
      </c>
      <c r="J3871" s="1">
        <v>125</v>
      </c>
      <c r="K3871" s="1">
        <v>2020</v>
      </c>
      <c r="L3871" s="2">
        <v>43955</v>
      </c>
      <c r="N3871" t="e">
        <f>IF(VLOOKUP(A3871, NHDWaterbody_resolvable_inDWSA!$A$1:$B$165,2,FALSE)&gt;0,"Yes","No")</f>
        <v>#N/A</v>
      </c>
    </row>
    <row r="3872" spans="1:14" x14ac:dyDescent="0.25">
      <c r="A3872" s="1" t="s">
        <v>33</v>
      </c>
      <c r="B3872" s="1">
        <v>232</v>
      </c>
      <c r="C3872" s="1">
        <v>20880000</v>
      </c>
      <c r="E3872" s="13">
        <v>6309.5766601599998</v>
      </c>
      <c r="F3872" s="13">
        <v>6309.5766601599998</v>
      </c>
      <c r="G3872" s="13">
        <v>0</v>
      </c>
      <c r="H3872" s="13">
        <v>6309.5766601599998</v>
      </c>
      <c r="I3872" s="13">
        <v>0</v>
      </c>
      <c r="J3872" s="1">
        <v>125</v>
      </c>
      <c r="K3872" s="1">
        <v>2020</v>
      </c>
      <c r="L3872" s="2">
        <v>43955</v>
      </c>
      <c r="N3872" t="str">
        <f>IF(VLOOKUP(A3872, NHDWaterbody_resolvable_inDWSA!$A$1:$B$165,2,FALSE)&gt;0,"Yes","No")</f>
        <v>Yes</v>
      </c>
    </row>
    <row r="3873" spans="1:14" x14ac:dyDescent="0.25">
      <c r="A3873" s="1" t="s">
        <v>21</v>
      </c>
      <c r="B3873" s="1">
        <v>2020</v>
      </c>
      <c r="C3873" s="1">
        <v>181800000</v>
      </c>
      <c r="E3873" s="13">
        <v>6309.5766601599998</v>
      </c>
      <c r="F3873" s="13">
        <v>1674943.75</v>
      </c>
      <c r="G3873" s="13">
        <v>1668634.17334</v>
      </c>
      <c r="H3873" s="13">
        <v>567110.05962499999</v>
      </c>
      <c r="I3873" s="13">
        <v>155611.64157899999</v>
      </c>
      <c r="J3873" s="1">
        <v>124</v>
      </c>
      <c r="K3873" s="1">
        <v>2020</v>
      </c>
      <c r="L3873" s="2">
        <v>43954</v>
      </c>
      <c r="N3873" t="e">
        <f>IF(VLOOKUP(A3873, NHDWaterbody_resolvable_inDWSA!$A$1:$B$165,2,FALSE)&gt;0,"Yes","No")</f>
        <v>#N/A</v>
      </c>
    </row>
    <row r="3874" spans="1:14" x14ac:dyDescent="0.25">
      <c r="A3874" s="1" t="s">
        <v>18</v>
      </c>
      <c r="B3874" s="1">
        <v>1101</v>
      </c>
      <c r="C3874" s="1">
        <v>99090000</v>
      </c>
      <c r="E3874" s="13">
        <v>6309.5766601599998</v>
      </c>
      <c r="F3874" s="13">
        <v>1380384.625</v>
      </c>
      <c r="G3874" s="13">
        <v>1374075.04834</v>
      </c>
      <c r="H3874" s="13">
        <v>451889.40036000003</v>
      </c>
      <c r="I3874" s="13">
        <v>233648.54948799999</v>
      </c>
      <c r="J3874" s="1">
        <v>124</v>
      </c>
      <c r="K3874" s="1">
        <v>2020</v>
      </c>
      <c r="L3874" s="2">
        <v>43954</v>
      </c>
      <c r="N3874" t="e">
        <f>IF(VLOOKUP(A3874, NHDWaterbody_resolvable_inDWSA!$A$1:$B$165,2,FALSE)&gt;0,"Yes","No")</f>
        <v>#N/A</v>
      </c>
    </row>
    <row r="3875" spans="1:14" x14ac:dyDescent="0.25">
      <c r="A3875" s="1" t="s">
        <v>49</v>
      </c>
      <c r="B3875" s="1">
        <v>119</v>
      </c>
      <c r="C3875" s="1">
        <v>10710000</v>
      </c>
      <c r="E3875" s="13">
        <v>6309.5766601599998</v>
      </c>
      <c r="F3875" s="13">
        <v>1923092.5</v>
      </c>
      <c r="G3875" s="13">
        <v>1916782.92334</v>
      </c>
      <c r="H3875" s="13">
        <v>202958.03988299999</v>
      </c>
      <c r="I3875" s="13">
        <v>286376.887942</v>
      </c>
      <c r="J3875" s="1">
        <v>124</v>
      </c>
      <c r="K3875" s="1">
        <v>2020</v>
      </c>
      <c r="L3875" s="2">
        <v>43954</v>
      </c>
      <c r="N3875" t="str">
        <f>IF(VLOOKUP(A3875, NHDWaterbody_resolvable_inDWSA!$A$1:$B$165,2,FALSE)&gt;0,"Yes","No")</f>
        <v>Yes</v>
      </c>
    </row>
    <row r="3876" spans="1:14" x14ac:dyDescent="0.25">
      <c r="A3876" s="1" t="s">
        <v>14</v>
      </c>
      <c r="B3876" s="1">
        <v>118</v>
      </c>
      <c r="C3876" s="1">
        <v>10620000</v>
      </c>
      <c r="E3876" s="13">
        <v>6309.5766601599998</v>
      </c>
      <c r="F3876" s="13">
        <v>1674943.75</v>
      </c>
      <c r="G3876" s="13">
        <v>1668634.17334</v>
      </c>
      <c r="H3876" s="13">
        <v>187035.155042</v>
      </c>
      <c r="I3876" s="13">
        <v>402191.91200800001</v>
      </c>
      <c r="J3876" s="1">
        <v>124</v>
      </c>
      <c r="K3876" s="1">
        <v>2020</v>
      </c>
      <c r="L3876" s="2">
        <v>43954</v>
      </c>
      <c r="N3876" t="e">
        <f>IF(VLOOKUP(A3876, NHDWaterbody_resolvable_inDWSA!$A$1:$B$165,2,FALSE)&gt;0,"Yes","No")</f>
        <v>#N/A</v>
      </c>
    </row>
    <row r="3877" spans="1:14" x14ac:dyDescent="0.25">
      <c r="A3877" s="1" t="s">
        <v>13</v>
      </c>
      <c r="B3877" s="1">
        <v>27</v>
      </c>
      <c r="C3877" s="1">
        <v>2430000</v>
      </c>
      <c r="E3877" s="13">
        <v>6309.5766601599998</v>
      </c>
      <c r="F3877" s="13">
        <v>602559.875</v>
      </c>
      <c r="G3877" s="13">
        <v>596250.29833999998</v>
      </c>
      <c r="H3877" s="13">
        <v>95220.080295099993</v>
      </c>
      <c r="I3877" s="13">
        <v>152474.36380399999</v>
      </c>
      <c r="J3877" s="1">
        <v>124</v>
      </c>
      <c r="K3877" s="1">
        <v>2020</v>
      </c>
      <c r="L3877" s="2">
        <v>43954</v>
      </c>
      <c r="N3877" t="e">
        <f>IF(VLOOKUP(A3877, NHDWaterbody_resolvable_inDWSA!$A$1:$B$165,2,FALSE)&gt;0,"Yes","No")</f>
        <v>#N/A</v>
      </c>
    </row>
    <row r="3878" spans="1:14" x14ac:dyDescent="0.25">
      <c r="A3878" s="1" t="s">
        <v>15</v>
      </c>
      <c r="B3878" s="1">
        <v>1433</v>
      </c>
      <c r="C3878" s="1">
        <v>128970000</v>
      </c>
      <c r="E3878" s="13">
        <v>6309.5766601599998</v>
      </c>
      <c r="F3878" s="13">
        <v>1076466</v>
      </c>
      <c r="G3878" s="13">
        <v>1070156.42334</v>
      </c>
      <c r="H3878" s="13">
        <v>77551.441729300001</v>
      </c>
      <c r="I3878" s="13">
        <v>153348.61989900001</v>
      </c>
      <c r="J3878" s="1">
        <v>124</v>
      </c>
      <c r="K3878" s="1">
        <v>2020</v>
      </c>
      <c r="L3878" s="2">
        <v>43954</v>
      </c>
      <c r="N3878" t="e">
        <f>IF(VLOOKUP(A3878, NHDWaterbody_resolvable_inDWSA!$A$1:$B$165,2,FALSE)&gt;0,"Yes","No")</f>
        <v>#N/A</v>
      </c>
    </row>
    <row r="3879" spans="1:14" x14ac:dyDescent="0.25">
      <c r="A3879" s="1" t="s">
        <v>55</v>
      </c>
      <c r="B3879" s="1">
        <v>48</v>
      </c>
      <c r="C3879" s="1">
        <v>4320000</v>
      </c>
      <c r="E3879" s="13">
        <v>6309.5766601599998</v>
      </c>
      <c r="F3879" s="13">
        <v>457088.5</v>
      </c>
      <c r="G3879" s="13">
        <v>450778.92333999998</v>
      </c>
      <c r="H3879" s="13">
        <v>75541.698354099994</v>
      </c>
      <c r="I3879" s="13">
        <v>131200.73447200001</v>
      </c>
      <c r="J3879" s="1">
        <v>124</v>
      </c>
      <c r="K3879" s="1">
        <v>2020</v>
      </c>
      <c r="L3879" s="2">
        <v>43954</v>
      </c>
      <c r="N3879" t="e">
        <f>IF(VLOOKUP(A3879, NHDWaterbody_resolvable_inDWSA!$A$1:$B$165,2,FALSE)&gt;0,"Yes","No")</f>
        <v>#N/A</v>
      </c>
    </row>
    <row r="3880" spans="1:14" x14ac:dyDescent="0.25">
      <c r="A3880" s="1" t="s">
        <v>22</v>
      </c>
      <c r="B3880" s="1">
        <v>146</v>
      </c>
      <c r="C3880" s="1">
        <v>13140000</v>
      </c>
      <c r="E3880" s="13">
        <v>6309.5766601599998</v>
      </c>
      <c r="F3880" s="13">
        <v>319153.9375</v>
      </c>
      <c r="G3880" s="13">
        <v>312844.36083999998</v>
      </c>
      <c r="H3880" s="13">
        <v>65787.0451894</v>
      </c>
      <c r="I3880" s="13">
        <v>80908.582555600005</v>
      </c>
      <c r="J3880" s="1">
        <v>124</v>
      </c>
      <c r="K3880" s="1">
        <v>2020</v>
      </c>
      <c r="L3880" s="2">
        <v>43954</v>
      </c>
      <c r="N3880" t="e">
        <f>IF(VLOOKUP(A3880, NHDWaterbody_resolvable_inDWSA!$A$1:$B$165,2,FALSE)&gt;0,"Yes","No")</f>
        <v>#N/A</v>
      </c>
    </row>
    <row r="3881" spans="1:14" x14ac:dyDescent="0.25">
      <c r="A3881" s="1" t="s">
        <v>36</v>
      </c>
      <c r="B3881" s="1">
        <v>225</v>
      </c>
      <c r="C3881" s="1">
        <v>20250000</v>
      </c>
      <c r="E3881" s="13">
        <v>6309.5766601599998</v>
      </c>
      <c r="F3881" s="13">
        <v>337287.5625</v>
      </c>
      <c r="G3881" s="13">
        <v>330977.98583999998</v>
      </c>
      <c r="H3881" s="13">
        <v>25776.391872799999</v>
      </c>
      <c r="I3881" s="13">
        <v>55774.638285200002</v>
      </c>
      <c r="J3881" s="1">
        <v>124</v>
      </c>
      <c r="K3881" s="1">
        <v>2020</v>
      </c>
      <c r="L3881" s="2">
        <v>43954</v>
      </c>
      <c r="N3881" t="e">
        <f>IF(VLOOKUP(A3881, NHDWaterbody_resolvable_inDWSA!$A$1:$B$165,2,FALSE)&gt;0,"Yes","No")</f>
        <v>#N/A</v>
      </c>
    </row>
    <row r="3882" spans="1:14" x14ac:dyDescent="0.25">
      <c r="A3882" s="1" t="s">
        <v>42</v>
      </c>
      <c r="B3882" s="1">
        <v>11</v>
      </c>
      <c r="C3882" s="1">
        <v>990000</v>
      </c>
      <c r="E3882" s="13">
        <v>6309.5766601599998</v>
      </c>
      <c r="F3882" s="13">
        <v>57544.0234375</v>
      </c>
      <c r="G3882" s="13">
        <v>51234.4467773</v>
      </c>
      <c r="H3882" s="13">
        <v>24940.284579200001</v>
      </c>
      <c r="I3882" s="13">
        <v>24646.109951400002</v>
      </c>
      <c r="J3882" s="1">
        <v>124</v>
      </c>
      <c r="K3882" s="1">
        <v>2020</v>
      </c>
      <c r="L3882" s="2">
        <v>43954</v>
      </c>
      <c r="N3882" t="str">
        <f>IF(VLOOKUP(A3882, NHDWaterbody_resolvable_inDWSA!$A$1:$B$165,2,FALSE)&gt;0,"Yes","No")</f>
        <v>Yes</v>
      </c>
    </row>
    <row r="3883" spans="1:14" x14ac:dyDescent="0.25">
      <c r="A3883" s="1" t="s">
        <v>24</v>
      </c>
      <c r="B3883" s="1">
        <v>191</v>
      </c>
      <c r="C3883" s="1">
        <v>17190000</v>
      </c>
      <c r="E3883" s="13">
        <v>6309.5766601599998</v>
      </c>
      <c r="F3883" s="13">
        <v>199526.3125</v>
      </c>
      <c r="G3883" s="13">
        <v>193216.73584000001</v>
      </c>
      <c r="H3883" s="13">
        <v>12624.9224655</v>
      </c>
      <c r="I3883" s="13">
        <v>28734.697265800001</v>
      </c>
      <c r="J3883" s="1">
        <v>124</v>
      </c>
      <c r="K3883" s="1">
        <v>2020</v>
      </c>
      <c r="L3883" s="2">
        <v>43954</v>
      </c>
      <c r="N3883" s="17" t="str">
        <f>IF(VLOOKUP(A3883, NHDWaterbody_resolvable_inDWSA!$A$1:$B$165,2,FALSE)&gt;0,"Yes","No")</f>
        <v>Yes</v>
      </c>
    </row>
    <row r="3884" spans="1:14" x14ac:dyDescent="0.25">
      <c r="A3884" s="1" t="s">
        <v>38</v>
      </c>
      <c r="B3884" s="1">
        <v>162</v>
      </c>
      <c r="C3884" s="1">
        <v>14580000</v>
      </c>
      <c r="E3884" s="13">
        <v>6309.5766601599998</v>
      </c>
      <c r="F3884" s="13">
        <v>151356.234375</v>
      </c>
      <c r="G3884" s="13">
        <v>145046.65771500001</v>
      </c>
      <c r="H3884" s="13">
        <v>7359.3912278199996</v>
      </c>
      <c r="I3884" s="13">
        <v>11516.5357896</v>
      </c>
      <c r="J3884" s="1">
        <v>124</v>
      </c>
      <c r="K3884" s="1">
        <v>2020</v>
      </c>
      <c r="L3884" s="2">
        <v>43954</v>
      </c>
      <c r="N3884" t="e">
        <f>IF(VLOOKUP(A3884, NHDWaterbody_resolvable_inDWSA!$A$1:$B$165,2,FALSE)&gt;0,"Yes","No")</f>
        <v>#N/A</v>
      </c>
    </row>
    <row r="3885" spans="1:14" x14ac:dyDescent="0.25">
      <c r="A3885" s="1" t="s">
        <v>46</v>
      </c>
      <c r="B3885" s="1">
        <v>18</v>
      </c>
      <c r="C3885" s="1">
        <v>1620000</v>
      </c>
      <c r="E3885" s="13">
        <v>6309.5766601599998</v>
      </c>
      <c r="F3885" s="13">
        <v>18030.1894531</v>
      </c>
      <c r="G3885" s="13">
        <v>11720.612793</v>
      </c>
      <c r="H3885" s="13">
        <v>6960.7218153200001</v>
      </c>
      <c r="I3885" s="13">
        <v>2684.74025235</v>
      </c>
      <c r="J3885" s="1">
        <v>124</v>
      </c>
      <c r="K3885" s="1">
        <v>2020</v>
      </c>
      <c r="L3885" s="2">
        <v>43954</v>
      </c>
      <c r="N3885" t="e">
        <f>IF(VLOOKUP(A3885, NHDWaterbody_resolvable_inDWSA!$A$1:$B$165,2,FALSE)&gt;0,"Yes","No")</f>
        <v>#N/A</v>
      </c>
    </row>
    <row r="3886" spans="1:14" x14ac:dyDescent="0.25">
      <c r="A3886" s="1" t="s">
        <v>20</v>
      </c>
      <c r="B3886" s="1">
        <v>2585</v>
      </c>
      <c r="C3886" s="1">
        <v>232650000</v>
      </c>
      <c r="E3886" s="13">
        <v>6309.5766601599998</v>
      </c>
      <c r="F3886" s="13">
        <v>366437.6875</v>
      </c>
      <c r="G3886" s="13">
        <v>360128.11083999998</v>
      </c>
      <c r="H3886" s="13">
        <v>6583.08677334</v>
      </c>
      <c r="I3886" s="13">
        <v>8501.7621093599992</v>
      </c>
      <c r="J3886" s="1">
        <v>124</v>
      </c>
      <c r="K3886" s="1">
        <v>2020</v>
      </c>
      <c r="L3886" s="2">
        <v>43954</v>
      </c>
      <c r="N3886" s="12" t="e">
        <f>IF(VLOOKUP(A3886, NHDWaterbody_resolvable_inDWSA!$A$1:$B$165,2,FALSE)&gt;0,"Yes","No")</f>
        <v>#N/A</v>
      </c>
    </row>
    <row r="3887" spans="1:14" x14ac:dyDescent="0.25">
      <c r="A3887" s="1" t="s">
        <v>34</v>
      </c>
      <c r="B3887" s="1">
        <v>30</v>
      </c>
      <c r="C3887" s="1">
        <v>2700000</v>
      </c>
      <c r="E3887" s="13">
        <v>6309.5766601599998</v>
      </c>
      <c r="F3887" s="13">
        <v>6309.5766601599998</v>
      </c>
      <c r="G3887" s="13">
        <v>0</v>
      </c>
      <c r="H3887" s="13">
        <v>6309.5766601599998</v>
      </c>
      <c r="I3887" s="13">
        <v>0</v>
      </c>
      <c r="J3887" s="1">
        <v>124</v>
      </c>
      <c r="K3887" s="1">
        <v>2020</v>
      </c>
      <c r="L3887" s="2">
        <v>43954</v>
      </c>
      <c r="N3887" t="str">
        <f>IF(VLOOKUP(A3887, NHDWaterbody_resolvable_inDWSA!$A$1:$B$165,2,FALSE)&gt;0,"Yes","No")</f>
        <v>Yes</v>
      </c>
    </row>
    <row r="3888" spans="1:14" x14ac:dyDescent="0.25">
      <c r="A3888" s="1" t="s">
        <v>30</v>
      </c>
      <c r="B3888" s="1">
        <v>308</v>
      </c>
      <c r="C3888" s="1">
        <v>27720000</v>
      </c>
      <c r="E3888" s="13">
        <v>6309.5766601599998</v>
      </c>
      <c r="F3888" s="13">
        <v>6309.5766601599998</v>
      </c>
      <c r="G3888" s="13">
        <v>0</v>
      </c>
      <c r="H3888" s="13">
        <v>6309.5766601599998</v>
      </c>
      <c r="I3888" s="13">
        <v>0</v>
      </c>
      <c r="J3888" s="1">
        <v>124</v>
      </c>
      <c r="K3888" s="1">
        <v>2020</v>
      </c>
      <c r="L3888" s="2">
        <v>43954</v>
      </c>
      <c r="N3888" t="e">
        <f>IF(VLOOKUP(A3888, NHDWaterbody_resolvable_inDWSA!$A$1:$B$165,2,FALSE)&gt;0,"Yes","No")</f>
        <v>#N/A</v>
      </c>
    </row>
    <row r="3889" spans="1:14" x14ac:dyDescent="0.25">
      <c r="A3889" s="1" t="s">
        <v>35</v>
      </c>
      <c r="B3889" s="1">
        <v>124</v>
      </c>
      <c r="C3889" s="1">
        <v>11160000</v>
      </c>
      <c r="E3889" s="13">
        <v>6309.5766601599998</v>
      </c>
      <c r="F3889" s="13">
        <v>6309.5766601599998</v>
      </c>
      <c r="G3889" s="13">
        <v>0</v>
      </c>
      <c r="H3889" s="13">
        <v>6309.5766601599998</v>
      </c>
      <c r="I3889" s="13">
        <v>0</v>
      </c>
      <c r="J3889" s="1">
        <v>124</v>
      </c>
      <c r="K3889" s="1">
        <v>2020</v>
      </c>
      <c r="L3889" s="2">
        <v>43954</v>
      </c>
      <c r="N3889" t="e">
        <f>IF(VLOOKUP(A3889, NHDWaterbody_resolvable_inDWSA!$A$1:$B$165,2,FALSE)&gt;0,"Yes","No")</f>
        <v>#N/A</v>
      </c>
    </row>
    <row r="3890" spans="1:14" x14ac:dyDescent="0.25">
      <c r="A3890" s="1" t="s">
        <v>54</v>
      </c>
      <c r="B3890" s="1">
        <v>39</v>
      </c>
      <c r="C3890" s="1">
        <v>3510000</v>
      </c>
      <c r="E3890" s="13">
        <v>6309.5766601599998</v>
      </c>
      <c r="F3890" s="13">
        <v>6309.5766601599998</v>
      </c>
      <c r="G3890" s="13">
        <v>0</v>
      </c>
      <c r="H3890" s="13">
        <v>6309.5766601599998</v>
      </c>
      <c r="I3890" s="13">
        <v>0</v>
      </c>
      <c r="J3890" s="1">
        <v>124</v>
      </c>
      <c r="K3890" s="1">
        <v>2020</v>
      </c>
      <c r="L3890" s="2">
        <v>43954</v>
      </c>
      <c r="N3890" t="str">
        <f>IF(VLOOKUP(A3890, NHDWaterbody_resolvable_inDWSA!$A$1:$B$165,2,FALSE)&gt;0,"Yes","No")</f>
        <v>Yes</v>
      </c>
    </row>
    <row r="3891" spans="1:14" x14ac:dyDescent="0.25">
      <c r="A3891" s="1" t="s">
        <v>28</v>
      </c>
      <c r="B3891" s="1">
        <v>89</v>
      </c>
      <c r="C3891" s="1">
        <v>8010000</v>
      </c>
      <c r="E3891" s="13">
        <v>6309.5766601599998</v>
      </c>
      <c r="F3891" s="13">
        <v>6309.5766601599998</v>
      </c>
      <c r="G3891" s="13">
        <v>0</v>
      </c>
      <c r="H3891" s="13">
        <v>6309.5766601599998</v>
      </c>
      <c r="I3891" s="13">
        <v>0</v>
      </c>
      <c r="J3891" s="1">
        <v>124</v>
      </c>
      <c r="K3891" s="1">
        <v>2020</v>
      </c>
      <c r="L3891" s="2">
        <v>43954</v>
      </c>
      <c r="N3891" t="str">
        <f>IF(VLOOKUP(A3891, NHDWaterbody_resolvable_inDWSA!$A$1:$B$165,2,FALSE)&gt;0,"Yes","No")</f>
        <v>Yes</v>
      </c>
    </row>
    <row r="3892" spans="1:14" x14ac:dyDescent="0.25">
      <c r="A3892" s="1" t="s">
        <v>41</v>
      </c>
      <c r="B3892" s="1">
        <v>19</v>
      </c>
      <c r="C3892" s="1">
        <v>1710000</v>
      </c>
      <c r="E3892" s="13">
        <v>6309.5766601599998</v>
      </c>
      <c r="F3892" s="13">
        <v>6309.5766601599998</v>
      </c>
      <c r="G3892" s="13">
        <v>0</v>
      </c>
      <c r="H3892" s="13">
        <v>6309.5766601599998</v>
      </c>
      <c r="I3892" s="13">
        <v>0</v>
      </c>
      <c r="J3892" s="1">
        <v>124</v>
      </c>
      <c r="K3892" s="1">
        <v>2020</v>
      </c>
      <c r="L3892" s="2">
        <v>43954</v>
      </c>
      <c r="N3892" t="str">
        <f>IF(VLOOKUP(A3892, NHDWaterbody_resolvable_inDWSA!$A$1:$B$165,2,FALSE)&gt;0,"Yes","No")</f>
        <v>Yes</v>
      </c>
    </row>
    <row r="3893" spans="1:14" x14ac:dyDescent="0.25">
      <c r="A3893" s="1" t="s">
        <v>39</v>
      </c>
      <c r="B3893" s="1">
        <v>32</v>
      </c>
      <c r="C3893" s="1">
        <v>2880000</v>
      </c>
      <c r="E3893" s="13">
        <v>6309.5766601599998</v>
      </c>
      <c r="F3893" s="13">
        <v>6309.5766601599998</v>
      </c>
      <c r="G3893" s="13">
        <v>0</v>
      </c>
      <c r="H3893" s="13">
        <v>6309.5766601599998</v>
      </c>
      <c r="I3893" s="13">
        <v>0</v>
      </c>
      <c r="J3893" s="1">
        <v>124</v>
      </c>
      <c r="K3893" s="1">
        <v>2020</v>
      </c>
      <c r="L3893" s="2">
        <v>43954</v>
      </c>
      <c r="N3893" t="e">
        <f>IF(VLOOKUP(A3893, NHDWaterbody_resolvable_inDWSA!$A$1:$B$165,2,FALSE)&gt;0,"Yes","No")</f>
        <v>#N/A</v>
      </c>
    </row>
    <row r="3894" spans="1:14" x14ac:dyDescent="0.25">
      <c r="A3894" s="1" t="s">
        <v>23</v>
      </c>
      <c r="B3894" s="1">
        <v>129</v>
      </c>
      <c r="C3894" s="1">
        <v>11610000</v>
      </c>
      <c r="E3894" s="13">
        <v>6309.5766601599998</v>
      </c>
      <c r="F3894" s="13">
        <v>6309.5766601599998</v>
      </c>
      <c r="G3894" s="13">
        <v>0</v>
      </c>
      <c r="H3894" s="13">
        <v>6309.5766601599998</v>
      </c>
      <c r="I3894" s="13">
        <v>0</v>
      </c>
      <c r="J3894" s="1">
        <v>124</v>
      </c>
      <c r="K3894" s="1">
        <v>2020</v>
      </c>
      <c r="L3894" s="2">
        <v>43954</v>
      </c>
      <c r="N3894" t="e">
        <f>IF(VLOOKUP(A3894, NHDWaterbody_resolvable_inDWSA!$A$1:$B$165,2,FALSE)&gt;0,"Yes","No")</f>
        <v>#N/A</v>
      </c>
    </row>
    <row r="3895" spans="1:14" x14ac:dyDescent="0.25">
      <c r="A3895" s="1" t="s">
        <v>53</v>
      </c>
      <c r="B3895" s="1">
        <v>56</v>
      </c>
      <c r="C3895" s="1">
        <v>5040000</v>
      </c>
      <c r="E3895" s="13">
        <v>6309.5766601599998</v>
      </c>
      <c r="F3895" s="13">
        <v>6309.5766601599998</v>
      </c>
      <c r="G3895" s="13">
        <v>0</v>
      </c>
      <c r="H3895" s="13">
        <v>6309.5766601599998</v>
      </c>
      <c r="I3895" s="13">
        <v>0</v>
      </c>
      <c r="J3895" s="1">
        <v>124</v>
      </c>
      <c r="K3895" s="1">
        <v>2020</v>
      </c>
      <c r="L3895" s="2">
        <v>43954</v>
      </c>
      <c r="N3895" t="str">
        <f>IF(VLOOKUP(A3895, NHDWaterbody_resolvable_inDWSA!$A$1:$B$165,2,FALSE)&gt;0,"Yes","No")</f>
        <v>Yes</v>
      </c>
    </row>
    <row r="3896" spans="1:14" x14ac:dyDescent="0.25">
      <c r="A3896" s="1" t="s">
        <v>51</v>
      </c>
      <c r="B3896" s="1">
        <v>16</v>
      </c>
      <c r="C3896" s="1">
        <v>1440000</v>
      </c>
      <c r="E3896" s="13">
        <v>6309.5766601599998</v>
      </c>
      <c r="F3896" s="13">
        <v>6309.5766601599998</v>
      </c>
      <c r="G3896" s="13">
        <v>0</v>
      </c>
      <c r="H3896" s="13">
        <v>6309.5766601599998</v>
      </c>
      <c r="I3896" s="13">
        <v>0</v>
      </c>
      <c r="J3896" s="1">
        <v>124</v>
      </c>
      <c r="K3896" s="1">
        <v>2020</v>
      </c>
      <c r="L3896" s="2">
        <v>43954</v>
      </c>
      <c r="N3896" t="str">
        <f>IF(VLOOKUP(A3896, NHDWaterbody_resolvable_inDWSA!$A$1:$B$165,2,FALSE)&gt;0,"Yes","No")</f>
        <v>Yes</v>
      </c>
    </row>
    <row r="3897" spans="1:14" x14ac:dyDescent="0.25">
      <c r="A3897" s="1" t="s">
        <v>31</v>
      </c>
      <c r="B3897" s="1">
        <v>40</v>
      </c>
      <c r="C3897" s="1">
        <v>3600000</v>
      </c>
      <c r="E3897" s="13">
        <v>6309.5766601599998</v>
      </c>
      <c r="F3897" s="13">
        <v>6309.5766601599998</v>
      </c>
      <c r="G3897" s="13">
        <v>0</v>
      </c>
      <c r="H3897" s="13">
        <v>6309.5766601599998</v>
      </c>
      <c r="I3897" s="13">
        <v>0</v>
      </c>
      <c r="J3897" s="1">
        <v>124</v>
      </c>
      <c r="K3897" s="1">
        <v>2020</v>
      </c>
      <c r="L3897" s="2">
        <v>43954</v>
      </c>
      <c r="N3897" t="e">
        <f>IF(VLOOKUP(A3897, NHDWaterbody_resolvable_inDWSA!$A$1:$B$165,2,FALSE)&gt;0,"Yes","No")</f>
        <v>#N/A</v>
      </c>
    </row>
    <row r="3898" spans="1:14" x14ac:dyDescent="0.25">
      <c r="A3898" s="1" t="s">
        <v>25</v>
      </c>
      <c r="B3898" s="1">
        <v>6</v>
      </c>
      <c r="C3898" s="1">
        <v>540000</v>
      </c>
      <c r="E3898" s="13">
        <v>6309.5766601599998</v>
      </c>
      <c r="F3898" s="13">
        <v>6309.5766601599998</v>
      </c>
      <c r="G3898" s="13">
        <v>0</v>
      </c>
      <c r="H3898" s="13">
        <v>6309.5766601599998</v>
      </c>
      <c r="I3898" s="13">
        <v>0</v>
      </c>
      <c r="J3898" s="1">
        <v>124</v>
      </c>
      <c r="K3898" s="1">
        <v>2020</v>
      </c>
      <c r="L3898" s="2">
        <v>43954</v>
      </c>
      <c r="N3898" t="e">
        <f>IF(VLOOKUP(A3898, NHDWaterbody_resolvable_inDWSA!$A$1:$B$165,2,FALSE)&gt;0,"Yes","No")</f>
        <v>#N/A</v>
      </c>
    </row>
    <row r="3899" spans="1:14" x14ac:dyDescent="0.25">
      <c r="A3899" s="1" t="s">
        <v>44</v>
      </c>
      <c r="B3899" s="1">
        <v>6</v>
      </c>
      <c r="C3899" s="1">
        <v>540000</v>
      </c>
      <c r="E3899" s="13">
        <v>6309.5766601599998</v>
      </c>
      <c r="F3899" s="13">
        <v>6309.5766601599998</v>
      </c>
      <c r="G3899" s="13">
        <v>0</v>
      </c>
      <c r="H3899" s="13">
        <v>6309.5766601599998</v>
      </c>
      <c r="I3899" s="13">
        <v>0</v>
      </c>
      <c r="J3899" s="1">
        <v>124</v>
      </c>
      <c r="K3899" s="1">
        <v>2020</v>
      </c>
      <c r="L3899" s="2">
        <v>43954</v>
      </c>
      <c r="N3899" t="str">
        <f>IF(VLOOKUP(A3899, NHDWaterbody_resolvable_inDWSA!$A$1:$B$165,2,FALSE)&gt;0,"Yes","No")</f>
        <v>Yes</v>
      </c>
    </row>
    <row r="3900" spans="1:14" x14ac:dyDescent="0.25">
      <c r="A3900" s="1" t="s">
        <v>37</v>
      </c>
      <c r="B3900" s="1">
        <v>108</v>
      </c>
      <c r="C3900" s="1">
        <v>9720000</v>
      </c>
      <c r="E3900" s="13">
        <v>6309.5766601599998</v>
      </c>
      <c r="F3900" s="13">
        <v>6309.5766601599998</v>
      </c>
      <c r="G3900" s="13">
        <v>0</v>
      </c>
      <c r="H3900" s="13">
        <v>6309.5766601599998</v>
      </c>
      <c r="I3900" s="13">
        <v>0</v>
      </c>
      <c r="J3900" s="1">
        <v>124</v>
      </c>
      <c r="K3900" s="1">
        <v>2020</v>
      </c>
      <c r="L3900" s="2">
        <v>43954</v>
      </c>
      <c r="N3900" t="e">
        <f>IF(VLOOKUP(A3900, NHDWaterbody_resolvable_inDWSA!$A$1:$B$165,2,FALSE)&gt;0,"Yes","No")</f>
        <v>#N/A</v>
      </c>
    </row>
    <row r="3901" spans="1:14" x14ac:dyDescent="0.25">
      <c r="A3901" s="1" t="s">
        <v>52</v>
      </c>
      <c r="B3901" s="1">
        <v>52</v>
      </c>
      <c r="C3901" s="1">
        <v>4680000</v>
      </c>
      <c r="E3901" s="13">
        <v>6309.5766601599998</v>
      </c>
      <c r="F3901" s="13">
        <v>6309.5766601599998</v>
      </c>
      <c r="G3901" s="13">
        <v>0</v>
      </c>
      <c r="H3901" s="13">
        <v>6309.5766601599998</v>
      </c>
      <c r="I3901" s="13">
        <v>0</v>
      </c>
      <c r="J3901" s="1">
        <v>124</v>
      </c>
      <c r="K3901" s="1">
        <v>2020</v>
      </c>
      <c r="L3901" s="2">
        <v>43954</v>
      </c>
      <c r="N3901" t="e">
        <f>IF(VLOOKUP(A3901, NHDWaterbody_resolvable_inDWSA!$A$1:$B$165,2,FALSE)&gt;0,"Yes","No")</f>
        <v>#N/A</v>
      </c>
    </row>
    <row r="3902" spans="1:14" x14ac:dyDescent="0.25">
      <c r="A3902" s="1" t="s">
        <v>48</v>
      </c>
      <c r="B3902" s="1">
        <v>29</v>
      </c>
      <c r="C3902" s="1">
        <v>2610000</v>
      </c>
      <c r="E3902" s="13">
        <v>6309.5766601599998</v>
      </c>
      <c r="F3902" s="13">
        <v>6309.5766601599998</v>
      </c>
      <c r="G3902" s="13">
        <v>0</v>
      </c>
      <c r="H3902" s="13">
        <v>6309.5766601599998</v>
      </c>
      <c r="I3902" s="13">
        <v>0</v>
      </c>
      <c r="J3902" s="1">
        <v>124</v>
      </c>
      <c r="K3902" s="1">
        <v>2020</v>
      </c>
      <c r="L3902" s="2">
        <v>43954</v>
      </c>
      <c r="N3902" t="str">
        <f>IF(VLOOKUP(A3902, NHDWaterbody_resolvable_inDWSA!$A$1:$B$165,2,FALSE)&gt;0,"Yes","No")</f>
        <v>Yes</v>
      </c>
    </row>
    <row r="3903" spans="1:14" x14ac:dyDescent="0.25">
      <c r="A3903" s="1" t="s">
        <v>33</v>
      </c>
      <c r="B3903" s="1">
        <v>87</v>
      </c>
      <c r="C3903" s="1">
        <v>7830000</v>
      </c>
      <c r="E3903" s="13">
        <v>6309.5766601599998</v>
      </c>
      <c r="F3903" s="13">
        <v>6309.5766601599998</v>
      </c>
      <c r="G3903" s="13">
        <v>0</v>
      </c>
      <c r="H3903" s="13">
        <v>6309.5766601599998</v>
      </c>
      <c r="I3903" s="13">
        <v>0</v>
      </c>
      <c r="J3903" s="1">
        <v>124</v>
      </c>
      <c r="K3903" s="1">
        <v>2020</v>
      </c>
      <c r="L3903" s="2">
        <v>43954</v>
      </c>
      <c r="N3903" t="str">
        <f>IF(VLOOKUP(A3903, NHDWaterbody_resolvable_inDWSA!$A$1:$B$165,2,FALSE)&gt;0,"Yes","No")</f>
        <v>Yes</v>
      </c>
    </row>
    <row r="3904" spans="1:14" x14ac:dyDescent="0.25">
      <c r="A3904" s="1" t="s">
        <v>50</v>
      </c>
      <c r="B3904" s="1">
        <v>63</v>
      </c>
      <c r="C3904" s="1">
        <v>5670000</v>
      </c>
      <c r="E3904" s="13">
        <v>6309.5766601599998</v>
      </c>
      <c r="F3904" s="13">
        <v>6309.5766601599998</v>
      </c>
      <c r="G3904" s="13">
        <v>0</v>
      </c>
      <c r="H3904" s="13">
        <v>6309.5766601599998</v>
      </c>
      <c r="I3904" s="13">
        <v>0</v>
      </c>
      <c r="J3904" s="1">
        <v>122</v>
      </c>
      <c r="K3904" s="1">
        <v>2020</v>
      </c>
      <c r="L3904" s="2">
        <v>43952</v>
      </c>
      <c r="N3904" t="e">
        <f>IF(VLOOKUP(A3904, NHDWaterbody_resolvable_inDWSA!$A$1:$B$165,2,FALSE)&gt;0,"Yes","No")</f>
        <v>#N/A</v>
      </c>
    </row>
    <row r="3905" spans="1:14" x14ac:dyDescent="0.25">
      <c r="A3905" s="1" t="s">
        <v>32</v>
      </c>
      <c r="B3905" s="1">
        <v>132</v>
      </c>
      <c r="C3905" s="1">
        <v>11880000</v>
      </c>
      <c r="E3905" s="13">
        <v>6309.5766601599998</v>
      </c>
      <c r="F3905" s="13">
        <v>6309.5766601599998</v>
      </c>
      <c r="G3905" s="13">
        <v>0</v>
      </c>
      <c r="H3905" s="13">
        <v>6309.5766601599998</v>
      </c>
      <c r="I3905" s="13">
        <v>0</v>
      </c>
      <c r="J3905" s="1">
        <v>122</v>
      </c>
      <c r="K3905" s="1">
        <v>2020</v>
      </c>
      <c r="L3905" s="2">
        <v>43952</v>
      </c>
      <c r="N3905" t="e">
        <f>IF(VLOOKUP(A3905, NHDWaterbody_resolvable_inDWSA!$A$1:$B$165,2,FALSE)&gt;0,"Yes","No")</f>
        <v>#N/A</v>
      </c>
    </row>
    <row r="3906" spans="1:14" x14ac:dyDescent="0.25">
      <c r="A3906" s="1" t="s">
        <v>13</v>
      </c>
      <c r="B3906" s="1">
        <v>25</v>
      </c>
      <c r="C3906" s="1">
        <v>2250000</v>
      </c>
      <c r="E3906" s="13">
        <v>1018591.6875</v>
      </c>
      <c r="F3906" s="13">
        <v>2089297</v>
      </c>
      <c r="G3906" s="13">
        <v>1070705.3125</v>
      </c>
      <c r="H3906" s="13">
        <v>1431532.4775</v>
      </c>
      <c r="I3906" s="13">
        <v>263526.01924200001</v>
      </c>
      <c r="J3906" s="1">
        <v>121</v>
      </c>
      <c r="K3906" s="1">
        <v>2020</v>
      </c>
      <c r="L3906" s="2">
        <v>43951</v>
      </c>
      <c r="N3906" t="e">
        <f>IF(VLOOKUP(A3906, NHDWaterbody_resolvable_inDWSA!$A$1:$B$165,2,FALSE)&gt;0,"Yes","No")</f>
        <v>#N/A</v>
      </c>
    </row>
    <row r="3907" spans="1:14" x14ac:dyDescent="0.25">
      <c r="A3907" s="1" t="s">
        <v>21</v>
      </c>
      <c r="B3907" s="1">
        <v>1364</v>
      </c>
      <c r="C3907" s="1">
        <v>122760000</v>
      </c>
      <c r="E3907" s="13">
        <v>6309.5766601599998</v>
      </c>
      <c r="F3907" s="13">
        <v>2032358.625</v>
      </c>
      <c r="G3907" s="13">
        <v>2026049.04834</v>
      </c>
      <c r="H3907" s="13">
        <v>335934.87732999999</v>
      </c>
      <c r="I3907" s="13">
        <v>257383.171733</v>
      </c>
      <c r="J3907" s="1">
        <v>121</v>
      </c>
      <c r="K3907" s="1">
        <v>2020</v>
      </c>
      <c r="L3907" s="2">
        <v>43951</v>
      </c>
      <c r="N3907" t="e">
        <f>IF(VLOOKUP(A3907, NHDWaterbody_resolvable_inDWSA!$A$1:$B$165,2,FALSE)&gt;0,"Yes","No")</f>
        <v>#N/A</v>
      </c>
    </row>
    <row r="3908" spans="1:14" x14ac:dyDescent="0.25">
      <c r="A3908" s="1" t="s">
        <v>17</v>
      </c>
      <c r="B3908" s="1">
        <v>6</v>
      </c>
      <c r="C3908" s="1">
        <v>540000</v>
      </c>
      <c r="E3908" s="13">
        <v>6309.5766601599998</v>
      </c>
      <c r="F3908" s="13">
        <v>277971.46875</v>
      </c>
      <c r="G3908" s="13">
        <v>271661.89208999998</v>
      </c>
      <c r="H3908" s="13">
        <v>117855.481038</v>
      </c>
      <c r="I3908" s="13">
        <v>114158.889414</v>
      </c>
      <c r="J3908" s="1">
        <v>121</v>
      </c>
      <c r="K3908" s="1">
        <v>2020</v>
      </c>
      <c r="L3908" s="2">
        <v>43951</v>
      </c>
      <c r="N3908" t="e">
        <f>IF(VLOOKUP(A3908, NHDWaterbody_resolvable_inDWSA!$A$1:$B$165,2,FALSE)&gt;0,"Yes","No")</f>
        <v>#N/A</v>
      </c>
    </row>
    <row r="3909" spans="1:14" x14ac:dyDescent="0.25">
      <c r="A3909" s="1" t="s">
        <v>55</v>
      </c>
      <c r="B3909" s="1">
        <v>35</v>
      </c>
      <c r="C3909" s="1">
        <v>3150000</v>
      </c>
      <c r="E3909" s="13">
        <v>6309.5766601599998</v>
      </c>
      <c r="F3909" s="13">
        <v>409260.84375</v>
      </c>
      <c r="G3909" s="13">
        <v>402951.26708999998</v>
      </c>
      <c r="H3909" s="13">
        <v>75686.323158500003</v>
      </c>
      <c r="I3909" s="13">
        <v>137440.714515</v>
      </c>
      <c r="J3909" s="1">
        <v>121</v>
      </c>
      <c r="K3909" s="1">
        <v>2020</v>
      </c>
      <c r="L3909" s="2">
        <v>43951</v>
      </c>
      <c r="N3909" t="e">
        <f>IF(VLOOKUP(A3909, NHDWaterbody_resolvable_inDWSA!$A$1:$B$165,2,FALSE)&gt;0,"Yes","No")</f>
        <v>#N/A</v>
      </c>
    </row>
    <row r="3910" spans="1:14" x14ac:dyDescent="0.25">
      <c r="A3910" s="1" t="s">
        <v>49</v>
      </c>
      <c r="B3910" s="1">
        <v>19</v>
      </c>
      <c r="C3910" s="1">
        <v>1710000</v>
      </c>
      <c r="E3910" s="13">
        <v>6309.5766601599998</v>
      </c>
      <c r="F3910" s="13">
        <v>619441.5</v>
      </c>
      <c r="G3910" s="13">
        <v>613131.92333999998</v>
      </c>
      <c r="H3910" s="13">
        <v>70849.779116999998</v>
      </c>
      <c r="I3910" s="13">
        <v>188165.407905</v>
      </c>
      <c r="J3910" s="1">
        <v>121</v>
      </c>
      <c r="K3910" s="1">
        <v>2020</v>
      </c>
      <c r="L3910" s="2">
        <v>43951</v>
      </c>
      <c r="N3910" t="str">
        <f>IF(VLOOKUP(A3910, NHDWaterbody_resolvable_inDWSA!$A$1:$B$165,2,FALSE)&gt;0,"Yes","No")</f>
        <v>Yes</v>
      </c>
    </row>
    <row r="3911" spans="1:14" x14ac:dyDescent="0.25">
      <c r="A3911" s="1" t="s">
        <v>24</v>
      </c>
      <c r="B3911" s="1">
        <v>122</v>
      </c>
      <c r="C3911" s="1">
        <v>10980000</v>
      </c>
      <c r="E3911" s="13">
        <v>6309.5766601599998</v>
      </c>
      <c r="F3911" s="13">
        <v>672977.125</v>
      </c>
      <c r="G3911" s="13">
        <v>666667.54833999998</v>
      </c>
      <c r="H3911" s="13">
        <v>24414.852347</v>
      </c>
      <c r="I3911" s="13">
        <v>98820.060002300001</v>
      </c>
      <c r="J3911" s="1">
        <v>121</v>
      </c>
      <c r="K3911" s="1">
        <v>2020</v>
      </c>
      <c r="L3911" s="2">
        <v>43951</v>
      </c>
      <c r="N3911" t="str">
        <f>IF(VLOOKUP(A3911, NHDWaterbody_resolvable_inDWSA!$A$1:$B$165,2,FALSE)&gt;0,"Yes","No")</f>
        <v>Yes</v>
      </c>
    </row>
    <row r="3912" spans="1:14" x14ac:dyDescent="0.25">
      <c r="A3912" s="1" t="s">
        <v>22</v>
      </c>
      <c r="B3912" s="1">
        <v>91</v>
      </c>
      <c r="C3912" s="1">
        <v>8190000</v>
      </c>
      <c r="E3912" s="13">
        <v>6309.5766601599998</v>
      </c>
      <c r="F3912" s="13">
        <v>366437.6875</v>
      </c>
      <c r="G3912" s="13">
        <v>360128.11083999998</v>
      </c>
      <c r="H3912" s="13">
        <v>21505.9328694</v>
      </c>
      <c r="I3912" s="13">
        <v>59926.701076899997</v>
      </c>
      <c r="J3912" s="1">
        <v>121</v>
      </c>
      <c r="K3912" s="1">
        <v>2020</v>
      </c>
      <c r="L3912" s="2">
        <v>43951</v>
      </c>
      <c r="N3912" t="e">
        <f>IF(VLOOKUP(A3912, NHDWaterbody_resolvable_inDWSA!$A$1:$B$165,2,FALSE)&gt;0,"Yes","No")</f>
        <v>#N/A</v>
      </c>
    </row>
    <row r="3913" spans="1:14" x14ac:dyDescent="0.25">
      <c r="A3913" s="1" t="s">
        <v>27</v>
      </c>
      <c r="B3913" s="1">
        <v>6</v>
      </c>
      <c r="C3913" s="1">
        <v>540000</v>
      </c>
      <c r="E3913" s="13">
        <v>6309.5766601599998</v>
      </c>
      <c r="F3913" s="13">
        <v>26546.0722656</v>
      </c>
      <c r="G3913" s="13">
        <v>20236.4956055</v>
      </c>
      <c r="H3913" s="13">
        <v>13923.0047201</v>
      </c>
      <c r="I3913" s="13">
        <v>8989.2115203100002</v>
      </c>
      <c r="J3913" s="1">
        <v>121</v>
      </c>
      <c r="K3913" s="1">
        <v>2020</v>
      </c>
      <c r="L3913" s="2">
        <v>43951</v>
      </c>
      <c r="N3913" t="e">
        <f>IF(VLOOKUP(A3913, NHDWaterbody_resolvable_inDWSA!$A$1:$B$165,2,FALSE)&gt;0,"Yes","No")</f>
        <v>#N/A</v>
      </c>
    </row>
    <row r="3914" spans="1:14" x14ac:dyDescent="0.25">
      <c r="A3914" s="1" t="s">
        <v>26</v>
      </c>
      <c r="B3914" s="1">
        <v>96</v>
      </c>
      <c r="C3914" s="1">
        <v>8640000</v>
      </c>
      <c r="E3914" s="13">
        <v>6309.5766601599998</v>
      </c>
      <c r="F3914" s="13">
        <v>135519</v>
      </c>
      <c r="G3914" s="13">
        <v>129209.42333999999</v>
      </c>
      <c r="H3914" s="13">
        <v>10425.8994649</v>
      </c>
      <c r="I3914" s="13">
        <v>18852.196056600002</v>
      </c>
      <c r="J3914" s="1">
        <v>121</v>
      </c>
      <c r="K3914" s="1">
        <v>2020</v>
      </c>
      <c r="L3914" s="2">
        <v>43951</v>
      </c>
      <c r="N3914" t="e">
        <f>IF(VLOOKUP(A3914, NHDWaterbody_resolvable_inDWSA!$A$1:$B$165,2,FALSE)&gt;0,"Yes","No")</f>
        <v>#N/A</v>
      </c>
    </row>
    <row r="3915" spans="1:14" x14ac:dyDescent="0.25">
      <c r="A3915" s="1" t="s">
        <v>20</v>
      </c>
      <c r="B3915" s="1">
        <v>2517</v>
      </c>
      <c r="C3915" s="1">
        <v>226530000</v>
      </c>
      <c r="E3915" s="13">
        <v>6309.5766601599998</v>
      </c>
      <c r="F3915" s="13">
        <v>82413.8828125</v>
      </c>
      <c r="G3915" s="13">
        <v>76104.306152300007</v>
      </c>
      <c r="H3915" s="13">
        <v>6375.9187416200002</v>
      </c>
      <c r="I3915" s="13">
        <v>1797.5141398799999</v>
      </c>
      <c r="J3915" s="1">
        <v>121</v>
      </c>
      <c r="K3915" s="1">
        <v>2020</v>
      </c>
      <c r="L3915" s="2">
        <v>43951</v>
      </c>
      <c r="N3915" s="12" t="e">
        <f>IF(VLOOKUP(A3915, NHDWaterbody_resolvable_inDWSA!$A$1:$B$165,2,FALSE)&gt;0,"Yes","No")</f>
        <v>#N/A</v>
      </c>
    </row>
    <row r="3916" spans="1:14" x14ac:dyDescent="0.25">
      <c r="A3916" s="1" t="s">
        <v>40</v>
      </c>
      <c r="B3916" s="1">
        <v>21</v>
      </c>
      <c r="C3916" s="1">
        <v>1890000</v>
      </c>
      <c r="E3916" s="13">
        <v>6309.5766601599998</v>
      </c>
      <c r="F3916" s="13">
        <v>6309.5766601599998</v>
      </c>
      <c r="G3916" s="13">
        <v>0</v>
      </c>
      <c r="H3916" s="13">
        <v>6309.5766601599998</v>
      </c>
      <c r="I3916" s="13">
        <v>0</v>
      </c>
      <c r="J3916" s="1">
        <v>121</v>
      </c>
      <c r="K3916" s="1">
        <v>2020</v>
      </c>
      <c r="L3916" s="2">
        <v>43951</v>
      </c>
      <c r="N3916" t="str">
        <f>IF(VLOOKUP(A3916, NHDWaterbody_resolvable_inDWSA!$A$1:$B$165,2,FALSE)&gt;0,"Yes","No")</f>
        <v>Yes</v>
      </c>
    </row>
    <row r="3917" spans="1:14" x14ac:dyDescent="0.25">
      <c r="A3917" s="1" t="s">
        <v>30</v>
      </c>
      <c r="B3917" s="1">
        <v>440</v>
      </c>
      <c r="C3917" s="1">
        <v>39600000</v>
      </c>
      <c r="E3917" s="13">
        <v>6309.5766601599998</v>
      </c>
      <c r="F3917" s="13">
        <v>6309.5766601599998</v>
      </c>
      <c r="G3917" s="13">
        <v>0</v>
      </c>
      <c r="H3917" s="13">
        <v>6309.5766601599998</v>
      </c>
      <c r="I3917" s="13">
        <v>0</v>
      </c>
      <c r="J3917" s="1">
        <v>121</v>
      </c>
      <c r="K3917" s="1">
        <v>2020</v>
      </c>
      <c r="L3917" s="2">
        <v>43951</v>
      </c>
      <c r="N3917" t="e">
        <f>IF(VLOOKUP(A3917, NHDWaterbody_resolvable_inDWSA!$A$1:$B$165,2,FALSE)&gt;0,"Yes","No")</f>
        <v>#N/A</v>
      </c>
    </row>
    <row r="3918" spans="1:14" x14ac:dyDescent="0.25">
      <c r="A3918" s="1" t="s">
        <v>35</v>
      </c>
      <c r="B3918" s="1">
        <v>90</v>
      </c>
      <c r="C3918" s="1">
        <v>8100000</v>
      </c>
      <c r="E3918" s="13">
        <v>6309.5766601599998</v>
      </c>
      <c r="F3918" s="13">
        <v>6309.5766601599998</v>
      </c>
      <c r="G3918" s="13">
        <v>0</v>
      </c>
      <c r="H3918" s="13">
        <v>6309.5766601599998</v>
      </c>
      <c r="I3918" s="13">
        <v>0</v>
      </c>
      <c r="J3918" s="1">
        <v>121</v>
      </c>
      <c r="K3918" s="1">
        <v>2020</v>
      </c>
      <c r="L3918" s="2">
        <v>43951</v>
      </c>
      <c r="N3918" t="e">
        <f>IF(VLOOKUP(A3918, NHDWaterbody_resolvable_inDWSA!$A$1:$B$165,2,FALSE)&gt;0,"Yes","No")</f>
        <v>#N/A</v>
      </c>
    </row>
    <row r="3919" spans="1:14" x14ac:dyDescent="0.25">
      <c r="A3919" s="1" t="s">
        <v>28</v>
      </c>
      <c r="B3919" s="1">
        <v>95</v>
      </c>
      <c r="C3919" s="1">
        <v>8550000</v>
      </c>
      <c r="E3919" s="13">
        <v>6309.5766601599998</v>
      </c>
      <c r="F3919" s="13">
        <v>6309.5766601599998</v>
      </c>
      <c r="G3919" s="13">
        <v>0</v>
      </c>
      <c r="H3919" s="13">
        <v>6309.5766601599998</v>
      </c>
      <c r="I3919" s="13">
        <v>0</v>
      </c>
      <c r="J3919" s="1">
        <v>121</v>
      </c>
      <c r="K3919" s="1">
        <v>2020</v>
      </c>
      <c r="L3919" s="2">
        <v>43951</v>
      </c>
      <c r="N3919" t="str">
        <f>IF(VLOOKUP(A3919, NHDWaterbody_resolvable_inDWSA!$A$1:$B$165,2,FALSE)&gt;0,"Yes","No")</f>
        <v>Yes</v>
      </c>
    </row>
    <row r="3920" spans="1:14" x14ac:dyDescent="0.25">
      <c r="A3920" s="1" t="s">
        <v>41</v>
      </c>
      <c r="B3920" s="1">
        <v>17</v>
      </c>
      <c r="C3920" s="1">
        <v>1530000</v>
      </c>
      <c r="E3920" s="13">
        <v>6309.5766601599998</v>
      </c>
      <c r="F3920" s="13">
        <v>6309.5766601599998</v>
      </c>
      <c r="G3920" s="13">
        <v>0</v>
      </c>
      <c r="H3920" s="13">
        <v>6309.5766601599998</v>
      </c>
      <c r="I3920" s="13">
        <v>0</v>
      </c>
      <c r="J3920" s="1">
        <v>121</v>
      </c>
      <c r="K3920" s="1">
        <v>2020</v>
      </c>
      <c r="L3920" s="2">
        <v>43951</v>
      </c>
      <c r="N3920" t="str">
        <f>IF(VLOOKUP(A3920, NHDWaterbody_resolvable_inDWSA!$A$1:$B$165,2,FALSE)&gt;0,"Yes","No")</f>
        <v>Yes</v>
      </c>
    </row>
    <row r="3921" spans="1:14" x14ac:dyDescent="0.25">
      <c r="A3921" s="1" t="s">
        <v>23</v>
      </c>
      <c r="B3921" s="1">
        <v>119</v>
      </c>
      <c r="C3921" s="1">
        <v>10710000</v>
      </c>
      <c r="E3921" s="13">
        <v>6309.5766601599998</v>
      </c>
      <c r="F3921" s="13">
        <v>6309.5766601599998</v>
      </c>
      <c r="G3921" s="13">
        <v>0</v>
      </c>
      <c r="H3921" s="13">
        <v>6309.5766601599998</v>
      </c>
      <c r="I3921" s="13">
        <v>0</v>
      </c>
      <c r="J3921" s="1">
        <v>121</v>
      </c>
      <c r="K3921" s="1">
        <v>2020</v>
      </c>
      <c r="L3921" s="2">
        <v>43951</v>
      </c>
      <c r="N3921" t="e">
        <f>IF(VLOOKUP(A3921, NHDWaterbody_resolvable_inDWSA!$A$1:$B$165,2,FALSE)&gt;0,"Yes","No")</f>
        <v>#N/A</v>
      </c>
    </row>
    <row r="3922" spans="1:14" x14ac:dyDescent="0.25">
      <c r="A3922" s="1" t="s">
        <v>53</v>
      </c>
      <c r="B3922" s="1">
        <v>45</v>
      </c>
      <c r="C3922" s="1">
        <v>4050000</v>
      </c>
      <c r="E3922" s="13">
        <v>6309.5766601599998</v>
      </c>
      <c r="F3922" s="13">
        <v>6309.5766601599998</v>
      </c>
      <c r="G3922" s="13">
        <v>0</v>
      </c>
      <c r="H3922" s="13">
        <v>6309.5766601599998</v>
      </c>
      <c r="I3922" s="13">
        <v>0</v>
      </c>
      <c r="J3922" s="1">
        <v>121</v>
      </c>
      <c r="K3922" s="1">
        <v>2020</v>
      </c>
      <c r="L3922" s="2">
        <v>43951</v>
      </c>
      <c r="N3922" s="17" t="str">
        <f>IF(VLOOKUP(A3922, NHDWaterbody_resolvable_inDWSA!$A$1:$B$165,2,FALSE)&gt;0,"Yes","No")</f>
        <v>Yes</v>
      </c>
    </row>
    <row r="3923" spans="1:14" x14ac:dyDescent="0.25">
      <c r="A3923" s="1" t="s">
        <v>42</v>
      </c>
      <c r="B3923" s="1">
        <v>16</v>
      </c>
      <c r="C3923" s="1">
        <v>1440000</v>
      </c>
      <c r="E3923" s="13">
        <v>6309.5766601599998</v>
      </c>
      <c r="F3923" s="13">
        <v>6309.5766601599998</v>
      </c>
      <c r="G3923" s="13">
        <v>0</v>
      </c>
      <c r="H3923" s="13">
        <v>6309.5766601599998</v>
      </c>
      <c r="I3923" s="13">
        <v>0</v>
      </c>
      <c r="J3923" s="1">
        <v>121</v>
      </c>
      <c r="K3923" s="1">
        <v>2020</v>
      </c>
      <c r="L3923" s="2">
        <v>43951</v>
      </c>
      <c r="N3923" t="str">
        <f>IF(VLOOKUP(A3923, NHDWaterbody_resolvable_inDWSA!$A$1:$B$165,2,FALSE)&gt;0,"Yes","No")</f>
        <v>Yes</v>
      </c>
    </row>
    <row r="3924" spans="1:14" x14ac:dyDescent="0.25">
      <c r="A3924" s="1" t="s">
        <v>47</v>
      </c>
      <c r="B3924" s="1">
        <v>25</v>
      </c>
      <c r="C3924" s="1">
        <v>2250000</v>
      </c>
      <c r="E3924" s="13">
        <v>6309.5766601599998</v>
      </c>
      <c r="F3924" s="13">
        <v>6309.5766601599998</v>
      </c>
      <c r="G3924" s="13">
        <v>0</v>
      </c>
      <c r="H3924" s="13">
        <v>6309.5766601599998</v>
      </c>
      <c r="I3924" s="13">
        <v>0</v>
      </c>
      <c r="J3924" s="1">
        <v>121</v>
      </c>
      <c r="K3924" s="1">
        <v>2020</v>
      </c>
      <c r="L3924" s="2">
        <v>43951</v>
      </c>
      <c r="N3924" t="e">
        <f>IF(VLOOKUP(A3924, NHDWaterbody_resolvable_inDWSA!$A$1:$B$165,2,FALSE)&gt;0,"Yes","No")</f>
        <v>#N/A</v>
      </c>
    </row>
    <row r="3925" spans="1:14" x14ac:dyDescent="0.25">
      <c r="A3925" s="1" t="s">
        <v>15</v>
      </c>
      <c r="B3925" s="1">
        <v>204</v>
      </c>
      <c r="C3925" s="1">
        <v>18360000</v>
      </c>
      <c r="E3925" s="13">
        <v>6309.5766601599998</v>
      </c>
      <c r="F3925" s="13">
        <v>6309.5766601599998</v>
      </c>
      <c r="G3925" s="13">
        <v>0</v>
      </c>
      <c r="H3925" s="13">
        <v>6309.5766601599998</v>
      </c>
      <c r="I3925" s="13">
        <v>0</v>
      </c>
      <c r="J3925" s="1">
        <v>121</v>
      </c>
      <c r="K3925" s="1">
        <v>2020</v>
      </c>
      <c r="L3925" s="2">
        <v>43951</v>
      </c>
      <c r="N3925" t="e">
        <f>IF(VLOOKUP(A3925, NHDWaterbody_resolvable_inDWSA!$A$1:$B$165,2,FALSE)&gt;0,"Yes","No")</f>
        <v>#N/A</v>
      </c>
    </row>
    <row r="3926" spans="1:14" x14ac:dyDescent="0.25">
      <c r="A3926" s="1" t="s">
        <v>25</v>
      </c>
      <c r="B3926" s="1">
        <v>27</v>
      </c>
      <c r="C3926" s="1">
        <v>2430000</v>
      </c>
      <c r="E3926" s="13">
        <v>6309.5766601599998</v>
      </c>
      <c r="F3926" s="13">
        <v>6309.5766601599998</v>
      </c>
      <c r="G3926" s="13">
        <v>0</v>
      </c>
      <c r="H3926" s="13">
        <v>6309.5766601599998</v>
      </c>
      <c r="I3926" s="13">
        <v>0</v>
      </c>
      <c r="J3926" s="1">
        <v>121</v>
      </c>
      <c r="K3926" s="1">
        <v>2020</v>
      </c>
      <c r="L3926" s="2">
        <v>43951</v>
      </c>
      <c r="N3926" t="e">
        <f>IF(VLOOKUP(A3926, NHDWaterbody_resolvable_inDWSA!$A$1:$B$165,2,FALSE)&gt;0,"Yes","No")</f>
        <v>#N/A</v>
      </c>
    </row>
    <row r="3927" spans="1:14" x14ac:dyDescent="0.25">
      <c r="A3927" s="1" t="s">
        <v>44</v>
      </c>
      <c r="B3927" s="1">
        <v>54</v>
      </c>
      <c r="C3927" s="1">
        <v>4860000</v>
      </c>
      <c r="E3927" s="13">
        <v>6309.5766601599998</v>
      </c>
      <c r="F3927" s="13">
        <v>6309.5766601599998</v>
      </c>
      <c r="G3927" s="13">
        <v>0</v>
      </c>
      <c r="H3927" s="13">
        <v>6309.5766601599998</v>
      </c>
      <c r="I3927" s="13">
        <v>0</v>
      </c>
      <c r="J3927" s="1">
        <v>121</v>
      </c>
      <c r="K3927" s="1">
        <v>2020</v>
      </c>
      <c r="L3927" s="2">
        <v>43951</v>
      </c>
      <c r="N3927" t="str">
        <f>IF(VLOOKUP(A3927, NHDWaterbody_resolvable_inDWSA!$A$1:$B$165,2,FALSE)&gt;0,"Yes","No")</f>
        <v>Yes</v>
      </c>
    </row>
    <row r="3928" spans="1:14" x14ac:dyDescent="0.25">
      <c r="A3928" s="1" t="s">
        <v>37</v>
      </c>
      <c r="B3928" s="1">
        <v>42</v>
      </c>
      <c r="C3928" s="1">
        <v>3780000</v>
      </c>
      <c r="E3928" s="13">
        <v>6309.5766601599998</v>
      </c>
      <c r="F3928" s="13">
        <v>6309.5766601599998</v>
      </c>
      <c r="G3928" s="13">
        <v>0</v>
      </c>
      <c r="H3928" s="13">
        <v>6309.5766601599998</v>
      </c>
      <c r="I3928" s="13">
        <v>0</v>
      </c>
      <c r="J3928" s="1">
        <v>121</v>
      </c>
      <c r="K3928" s="1">
        <v>2020</v>
      </c>
      <c r="L3928" s="2">
        <v>43951</v>
      </c>
      <c r="N3928" t="e">
        <f>IF(VLOOKUP(A3928, NHDWaterbody_resolvable_inDWSA!$A$1:$B$165,2,FALSE)&gt;0,"Yes","No")</f>
        <v>#N/A</v>
      </c>
    </row>
    <row r="3929" spans="1:14" x14ac:dyDescent="0.25">
      <c r="A3929" s="1" t="s">
        <v>16</v>
      </c>
      <c r="B3929" s="1">
        <v>59</v>
      </c>
      <c r="C3929" s="1">
        <v>5310000</v>
      </c>
      <c r="E3929" s="13">
        <v>6309.5766601599998</v>
      </c>
      <c r="F3929" s="13">
        <v>6309.5766601599998</v>
      </c>
      <c r="G3929" s="13">
        <v>0</v>
      </c>
      <c r="H3929" s="13">
        <v>6309.5766601599998</v>
      </c>
      <c r="I3929" s="13">
        <v>0</v>
      </c>
      <c r="J3929" s="1">
        <v>121</v>
      </c>
      <c r="K3929" s="1">
        <v>2020</v>
      </c>
      <c r="L3929" s="2">
        <v>43951</v>
      </c>
      <c r="N3929" t="str">
        <f>IF(VLOOKUP(A3929, NHDWaterbody_resolvable_inDWSA!$A$1:$B$165,2,FALSE)&gt;0,"Yes","No")</f>
        <v>Yes</v>
      </c>
    </row>
    <row r="3930" spans="1:14" x14ac:dyDescent="0.25">
      <c r="A3930" s="1" t="s">
        <v>33</v>
      </c>
      <c r="B3930" s="1">
        <v>40</v>
      </c>
      <c r="C3930" s="1">
        <v>3600000</v>
      </c>
      <c r="E3930" s="13">
        <v>6309.5766601599998</v>
      </c>
      <c r="F3930" s="13">
        <v>6309.5766601599998</v>
      </c>
      <c r="G3930" s="13">
        <v>0</v>
      </c>
      <c r="H3930" s="13">
        <v>6309.5766601599998</v>
      </c>
      <c r="I3930" s="13">
        <v>0</v>
      </c>
      <c r="J3930" s="1">
        <v>121</v>
      </c>
      <c r="K3930" s="1">
        <v>2020</v>
      </c>
      <c r="L3930" s="2">
        <v>43951</v>
      </c>
      <c r="N3930" t="str">
        <f>IF(VLOOKUP(A3930, NHDWaterbody_resolvable_inDWSA!$A$1:$B$165,2,FALSE)&gt;0,"Yes","No")</f>
        <v>Yes</v>
      </c>
    </row>
    <row r="3931" spans="1:14" x14ac:dyDescent="0.25">
      <c r="A3931" s="1" t="s">
        <v>18</v>
      </c>
      <c r="B3931" s="1">
        <v>3</v>
      </c>
      <c r="C3931" s="1">
        <v>270000</v>
      </c>
      <c r="E3931" s="13">
        <v>6309.5766601599998</v>
      </c>
      <c r="F3931" s="13">
        <v>6309.5766601599998</v>
      </c>
      <c r="G3931" s="13">
        <v>0</v>
      </c>
      <c r="H3931" s="13">
        <v>6309.5766601599998</v>
      </c>
      <c r="I3931" s="13">
        <v>0</v>
      </c>
      <c r="J3931" s="1">
        <v>120</v>
      </c>
      <c r="K3931" s="1">
        <v>2020</v>
      </c>
      <c r="L3931" s="2">
        <v>43950</v>
      </c>
      <c r="N3931" t="e">
        <f>IF(VLOOKUP(A3931, NHDWaterbody_resolvable_inDWSA!$A$1:$B$165,2,FALSE)&gt;0,"Yes","No")</f>
        <v>#N/A</v>
      </c>
    </row>
    <row r="3932" spans="1:14" x14ac:dyDescent="0.25">
      <c r="A3932" s="1" t="s">
        <v>17</v>
      </c>
      <c r="B3932" s="1">
        <v>31</v>
      </c>
      <c r="C3932" s="1">
        <v>2790000</v>
      </c>
      <c r="E3932" s="13">
        <v>6309.5766601599998</v>
      </c>
      <c r="F3932" s="13">
        <v>457088.5</v>
      </c>
      <c r="G3932" s="13">
        <v>450778.92333999998</v>
      </c>
      <c r="H3932" s="13">
        <v>219000.16261299999</v>
      </c>
      <c r="I3932" s="13">
        <v>150095.15225300001</v>
      </c>
      <c r="J3932" s="1">
        <v>118</v>
      </c>
      <c r="K3932" s="1">
        <v>2020</v>
      </c>
      <c r="L3932" s="2">
        <v>43948</v>
      </c>
      <c r="N3932" t="e">
        <f>IF(VLOOKUP(A3932, NHDWaterbody_resolvable_inDWSA!$A$1:$B$165,2,FALSE)&gt;0,"Yes","No")</f>
        <v>#N/A</v>
      </c>
    </row>
    <row r="3933" spans="1:14" x14ac:dyDescent="0.25">
      <c r="A3933" s="1" t="s">
        <v>26</v>
      </c>
      <c r="B3933" s="1">
        <v>11</v>
      </c>
      <c r="C3933" s="1">
        <v>990000</v>
      </c>
      <c r="E3933" s="13">
        <v>6309.5766601599998</v>
      </c>
      <c r="F3933" s="13">
        <v>14060.4824219</v>
      </c>
      <c r="G3933" s="13">
        <v>7750.9057617199996</v>
      </c>
      <c r="H3933" s="13">
        <v>8897.9746537600004</v>
      </c>
      <c r="I3933" s="13">
        <v>3465.8123430300002</v>
      </c>
      <c r="J3933" s="1">
        <v>118</v>
      </c>
      <c r="K3933" s="1">
        <v>2020</v>
      </c>
      <c r="L3933" s="2">
        <v>43948</v>
      </c>
      <c r="N3933" t="e">
        <f>IF(VLOOKUP(A3933, NHDWaterbody_resolvable_inDWSA!$A$1:$B$165,2,FALSE)&gt;0,"Yes","No")</f>
        <v>#N/A</v>
      </c>
    </row>
    <row r="3934" spans="1:14" x14ac:dyDescent="0.25">
      <c r="A3934" s="1" t="s">
        <v>32</v>
      </c>
      <c r="B3934" s="1">
        <v>77</v>
      </c>
      <c r="C3934" s="1">
        <v>6930000</v>
      </c>
      <c r="E3934" s="13">
        <v>6309.5766601599998</v>
      </c>
      <c r="F3934" s="13">
        <v>6309.5766601599998</v>
      </c>
      <c r="G3934" s="13">
        <v>0</v>
      </c>
      <c r="H3934" s="13">
        <v>6309.5766601599998</v>
      </c>
      <c r="I3934" s="13">
        <v>0</v>
      </c>
      <c r="J3934" s="1">
        <v>118</v>
      </c>
      <c r="K3934" s="1">
        <v>2020</v>
      </c>
      <c r="L3934" s="2">
        <v>43948</v>
      </c>
      <c r="N3934" t="e">
        <f>IF(VLOOKUP(A3934, NHDWaterbody_resolvable_inDWSA!$A$1:$B$165,2,FALSE)&gt;0,"Yes","No")</f>
        <v>#N/A</v>
      </c>
    </row>
    <row r="3935" spans="1:14" x14ac:dyDescent="0.25">
      <c r="A3935" s="1" t="s">
        <v>13</v>
      </c>
      <c r="B3935" s="1">
        <v>26</v>
      </c>
      <c r="C3935" s="1">
        <v>2340000</v>
      </c>
      <c r="E3935" s="13">
        <v>2754230.5</v>
      </c>
      <c r="F3935" s="13">
        <v>3944574.75</v>
      </c>
      <c r="G3935" s="13">
        <v>1190344.25</v>
      </c>
      <c r="H3935" s="13">
        <v>3410312.9711500001</v>
      </c>
      <c r="I3935" s="13">
        <v>347503.45714100002</v>
      </c>
      <c r="J3935" s="1">
        <v>117</v>
      </c>
      <c r="K3935" s="1">
        <v>2020</v>
      </c>
      <c r="L3935" s="2">
        <v>43947</v>
      </c>
      <c r="N3935" t="e">
        <f>IF(VLOOKUP(A3935, NHDWaterbody_resolvable_inDWSA!$A$1:$B$165,2,FALSE)&gt;0,"Yes","No")</f>
        <v>#N/A</v>
      </c>
    </row>
    <row r="3936" spans="1:14" x14ac:dyDescent="0.25">
      <c r="A3936" s="1" t="s">
        <v>21</v>
      </c>
      <c r="B3936" s="1">
        <v>3376</v>
      </c>
      <c r="C3936" s="1">
        <v>303840000</v>
      </c>
      <c r="E3936" s="13">
        <v>6309.5766601599998</v>
      </c>
      <c r="F3936" s="13">
        <v>2089297</v>
      </c>
      <c r="G3936" s="13">
        <v>2082987.42334</v>
      </c>
      <c r="H3936" s="13">
        <v>449940.10733600002</v>
      </c>
      <c r="I3936" s="13">
        <v>150218.090516</v>
      </c>
      <c r="J3936" s="1">
        <v>117</v>
      </c>
      <c r="K3936" s="1">
        <v>2020</v>
      </c>
      <c r="L3936" s="2">
        <v>43947</v>
      </c>
      <c r="N3936" t="e">
        <f>IF(VLOOKUP(A3936, NHDWaterbody_resolvable_inDWSA!$A$1:$B$165,2,FALSE)&gt;0,"Yes","No")</f>
        <v>#N/A</v>
      </c>
    </row>
    <row r="3937" spans="1:14" x14ac:dyDescent="0.25">
      <c r="A3937" s="1" t="s">
        <v>17</v>
      </c>
      <c r="B3937" s="1">
        <v>1024</v>
      </c>
      <c r="C3937" s="1">
        <v>92160000</v>
      </c>
      <c r="E3937" s="13">
        <v>6309.5766601599998</v>
      </c>
      <c r="F3937" s="13">
        <v>619441.5</v>
      </c>
      <c r="G3937" s="13">
        <v>613131.92333999998</v>
      </c>
      <c r="H3937" s="13">
        <v>392455.06693899998</v>
      </c>
      <c r="I3937" s="13">
        <v>66488.897171999997</v>
      </c>
      <c r="J3937" s="1">
        <v>117</v>
      </c>
      <c r="K3937" s="1">
        <v>2020</v>
      </c>
      <c r="L3937" s="2">
        <v>43947</v>
      </c>
      <c r="N3937" t="e">
        <f>IF(VLOOKUP(A3937, NHDWaterbody_resolvable_inDWSA!$A$1:$B$165,2,FALSE)&gt;0,"Yes","No")</f>
        <v>#N/A</v>
      </c>
    </row>
    <row r="3938" spans="1:14" x14ac:dyDescent="0.25">
      <c r="A3938" s="1" t="s">
        <v>18</v>
      </c>
      <c r="B3938" s="1">
        <v>1139</v>
      </c>
      <c r="C3938" s="1">
        <v>102510000</v>
      </c>
      <c r="E3938" s="13">
        <v>6309.5766601599998</v>
      </c>
      <c r="F3938" s="13">
        <v>1674943.75</v>
      </c>
      <c r="G3938" s="13">
        <v>1668634.17334</v>
      </c>
      <c r="H3938" s="13">
        <v>215569.16697699999</v>
      </c>
      <c r="I3938" s="13">
        <v>307036.21613100002</v>
      </c>
      <c r="J3938" s="1">
        <v>117</v>
      </c>
      <c r="K3938" s="1">
        <v>2020</v>
      </c>
      <c r="L3938" s="2">
        <v>43947</v>
      </c>
      <c r="N3938" s="17" t="e">
        <f>IF(VLOOKUP(A3938, NHDWaterbody_resolvable_inDWSA!$A$1:$B$165,2,FALSE)&gt;0,"Yes","No")</f>
        <v>#N/A</v>
      </c>
    </row>
    <row r="3939" spans="1:14" x14ac:dyDescent="0.25">
      <c r="A3939" s="1" t="s">
        <v>19</v>
      </c>
      <c r="B3939" s="1">
        <v>37</v>
      </c>
      <c r="C3939" s="1">
        <v>3330000</v>
      </c>
      <c r="E3939" s="13">
        <v>143218.828125</v>
      </c>
      <c r="F3939" s="13">
        <v>301995.375</v>
      </c>
      <c r="G3939" s="13">
        <v>158776.546875</v>
      </c>
      <c r="H3939" s="13">
        <v>213681.73564200001</v>
      </c>
      <c r="I3939" s="13">
        <v>37489.327961800002</v>
      </c>
      <c r="J3939" s="1">
        <v>117</v>
      </c>
      <c r="K3939" s="1">
        <v>2020</v>
      </c>
      <c r="L3939" s="2">
        <v>43947</v>
      </c>
      <c r="N3939" t="e">
        <f>IF(VLOOKUP(A3939, NHDWaterbody_resolvable_inDWSA!$A$1:$B$165,2,FALSE)&gt;0,"Yes","No")</f>
        <v>#N/A</v>
      </c>
    </row>
    <row r="3940" spans="1:14" x14ac:dyDescent="0.25">
      <c r="A3940" s="1" t="s">
        <v>49</v>
      </c>
      <c r="B3940" s="1">
        <v>41</v>
      </c>
      <c r="C3940" s="1">
        <v>3690000</v>
      </c>
      <c r="E3940" s="13">
        <v>6309.5766601599998</v>
      </c>
      <c r="F3940" s="13">
        <v>912011.4375</v>
      </c>
      <c r="G3940" s="13">
        <v>905701.86083999998</v>
      </c>
      <c r="H3940" s="13">
        <v>188369.51805399999</v>
      </c>
      <c r="I3940" s="13">
        <v>291838.50339500001</v>
      </c>
      <c r="J3940" s="1">
        <v>117</v>
      </c>
      <c r="K3940" s="1">
        <v>2020</v>
      </c>
      <c r="L3940" s="2">
        <v>43947</v>
      </c>
      <c r="N3940" t="str">
        <f>IF(VLOOKUP(A3940, NHDWaterbody_resolvable_inDWSA!$A$1:$B$165,2,FALSE)&gt;0,"Yes","No")</f>
        <v>Yes</v>
      </c>
    </row>
    <row r="3941" spans="1:14" x14ac:dyDescent="0.25">
      <c r="A3941" s="1" t="s">
        <v>14</v>
      </c>
      <c r="B3941" s="1">
        <v>116</v>
      </c>
      <c r="C3941" s="1">
        <v>10440000</v>
      </c>
      <c r="E3941" s="13">
        <v>6309.5766601599998</v>
      </c>
      <c r="F3941" s="13">
        <v>1419058.125</v>
      </c>
      <c r="G3941" s="13">
        <v>1412748.54834</v>
      </c>
      <c r="H3941" s="13">
        <v>143339.52728499999</v>
      </c>
      <c r="I3941" s="13">
        <v>330333.372806</v>
      </c>
      <c r="J3941" s="1">
        <v>117</v>
      </c>
      <c r="K3941" s="1">
        <v>2020</v>
      </c>
      <c r="L3941" s="2">
        <v>43947</v>
      </c>
      <c r="N3941" t="e">
        <f>IF(VLOOKUP(A3941, NHDWaterbody_resolvable_inDWSA!$A$1:$B$165,2,FALSE)&gt;0,"Yes","No")</f>
        <v>#N/A</v>
      </c>
    </row>
    <row r="3942" spans="1:14" x14ac:dyDescent="0.25">
      <c r="A3942" s="1" t="s">
        <v>42</v>
      </c>
      <c r="B3942" s="1">
        <v>24</v>
      </c>
      <c r="C3942" s="1">
        <v>2160000</v>
      </c>
      <c r="E3942" s="13">
        <v>6309.5766601599998</v>
      </c>
      <c r="F3942" s="13">
        <v>366437.6875</v>
      </c>
      <c r="G3942" s="13">
        <v>360128.11083999998</v>
      </c>
      <c r="H3942" s="13">
        <v>103142.188985</v>
      </c>
      <c r="I3942" s="13">
        <v>121315.08091800001</v>
      </c>
      <c r="J3942" s="1">
        <v>117</v>
      </c>
      <c r="K3942" s="1">
        <v>2020</v>
      </c>
      <c r="L3942" s="2">
        <v>43947</v>
      </c>
      <c r="N3942" t="str">
        <f>IF(VLOOKUP(A3942, NHDWaterbody_resolvable_inDWSA!$A$1:$B$165,2,FALSE)&gt;0,"Yes","No")</f>
        <v>Yes</v>
      </c>
    </row>
    <row r="3943" spans="1:14" x14ac:dyDescent="0.25">
      <c r="A3943" s="1" t="s">
        <v>22</v>
      </c>
      <c r="B3943" s="1">
        <v>146</v>
      </c>
      <c r="C3943" s="1">
        <v>13140000</v>
      </c>
      <c r="E3943" s="13">
        <v>6309.5766601599998</v>
      </c>
      <c r="F3943" s="13">
        <v>554626</v>
      </c>
      <c r="G3943" s="13">
        <v>548316.42333999998</v>
      </c>
      <c r="H3943" s="13">
        <v>62044.9218549</v>
      </c>
      <c r="I3943" s="13">
        <v>115749.716701</v>
      </c>
      <c r="J3943" s="1">
        <v>117</v>
      </c>
      <c r="K3943" s="1">
        <v>2020</v>
      </c>
      <c r="L3943" s="2">
        <v>43947</v>
      </c>
      <c r="N3943" t="e">
        <f>IF(VLOOKUP(A3943, NHDWaterbody_resolvable_inDWSA!$A$1:$B$165,2,FALSE)&gt;0,"Yes","No")</f>
        <v>#N/A</v>
      </c>
    </row>
    <row r="3944" spans="1:14" x14ac:dyDescent="0.25">
      <c r="A3944" s="1" t="s">
        <v>55</v>
      </c>
      <c r="B3944" s="1">
        <v>43</v>
      </c>
      <c r="C3944" s="1">
        <v>3870000</v>
      </c>
      <c r="E3944" s="13">
        <v>6309.5766601599998</v>
      </c>
      <c r="F3944" s="13">
        <v>387257.90625</v>
      </c>
      <c r="G3944" s="13">
        <v>380948.32958999998</v>
      </c>
      <c r="H3944" s="13">
        <v>59383.9253952</v>
      </c>
      <c r="I3944" s="13">
        <v>103461.1419</v>
      </c>
      <c r="J3944" s="1">
        <v>117</v>
      </c>
      <c r="K3944" s="1">
        <v>2020</v>
      </c>
      <c r="L3944" s="2">
        <v>43947</v>
      </c>
      <c r="N3944" t="e">
        <f>IF(VLOOKUP(A3944, NHDWaterbody_resolvable_inDWSA!$A$1:$B$165,2,FALSE)&gt;0,"Yes","No")</f>
        <v>#N/A</v>
      </c>
    </row>
    <row r="3945" spans="1:14" x14ac:dyDescent="0.25">
      <c r="A3945" s="1" t="s">
        <v>15</v>
      </c>
      <c r="B3945" s="1">
        <v>1316</v>
      </c>
      <c r="C3945" s="1">
        <v>118440000</v>
      </c>
      <c r="E3945" s="13">
        <v>6309.5766601599998</v>
      </c>
      <c r="F3945" s="13">
        <v>816582.6875</v>
      </c>
      <c r="G3945" s="13">
        <v>810273.11083999998</v>
      </c>
      <c r="H3945" s="13">
        <v>45067.906124200003</v>
      </c>
      <c r="I3945" s="13">
        <v>113474.261082</v>
      </c>
      <c r="J3945" s="1">
        <v>117</v>
      </c>
      <c r="K3945" s="1">
        <v>2020</v>
      </c>
      <c r="L3945" s="2">
        <v>43947</v>
      </c>
      <c r="N3945" t="e">
        <f>IF(VLOOKUP(A3945, NHDWaterbody_resolvable_inDWSA!$A$1:$B$165,2,FALSE)&gt;0,"Yes","No")</f>
        <v>#N/A</v>
      </c>
    </row>
    <row r="3946" spans="1:14" x14ac:dyDescent="0.25">
      <c r="A3946" s="1" t="s">
        <v>27</v>
      </c>
      <c r="B3946" s="1">
        <v>307</v>
      </c>
      <c r="C3946" s="1">
        <v>27630000</v>
      </c>
      <c r="E3946" s="13">
        <v>6309.5766601599998</v>
      </c>
      <c r="F3946" s="13">
        <v>205116.34375</v>
      </c>
      <c r="G3946" s="13">
        <v>198806.76709000001</v>
      </c>
      <c r="H3946" s="13">
        <v>26391.266156199999</v>
      </c>
      <c r="I3946" s="13">
        <v>33223.526828200003</v>
      </c>
      <c r="J3946" s="1">
        <v>117</v>
      </c>
      <c r="K3946" s="1">
        <v>2020</v>
      </c>
      <c r="L3946" s="2">
        <v>43947</v>
      </c>
      <c r="N3946" t="e">
        <f>IF(VLOOKUP(A3946, NHDWaterbody_resolvable_inDWSA!$A$1:$B$165,2,FALSE)&gt;0,"Yes","No")</f>
        <v>#N/A</v>
      </c>
    </row>
    <row r="3947" spans="1:14" x14ac:dyDescent="0.25">
      <c r="A3947" s="1" t="s">
        <v>24</v>
      </c>
      <c r="B3947" s="1">
        <v>170</v>
      </c>
      <c r="C3947" s="1">
        <v>15300000</v>
      </c>
      <c r="E3947" s="13">
        <v>6309.5766601599998</v>
      </c>
      <c r="F3947" s="13">
        <v>691831.1875</v>
      </c>
      <c r="G3947" s="13">
        <v>685521.61083999998</v>
      </c>
      <c r="H3947" s="13">
        <v>26387.099264699998</v>
      </c>
      <c r="I3947" s="13">
        <v>82413.694127499999</v>
      </c>
      <c r="J3947" s="1">
        <v>117</v>
      </c>
      <c r="K3947" s="1">
        <v>2020</v>
      </c>
      <c r="L3947" s="2">
        <v>43947</v>
      </c>
      <c r="N3947" t="str">
        <f>IF(VLOOKUP(A3947, NHDWaterbody_resolvable_inDWSA!$A$1:$B$165,2,FALSE)&gt;0,"Yes","No")</f>
        <v>Yes</v>
      </c>
    </row>
    <row r="3948" spans="1:14" x14ac:dyDescent="0.25">
      <c r="A3948" s="1" t="s">
        <v>36</v>
      </c>
      <c r="B3948" s="1">
        <v>249</v>
      </c>
      <c r="C3948" s="1">
        <v>22410000</v>
      </c>
      <c r="E3948" s="13">
        <v>6309.5766601599998</v>
      </c>
      <c r="F3948" s="13">
        <v>285759.25</v>
      </c>
      <c r="G3948" s="13">
        <v>279449.67333999998</v>
      </c>
      <c r="H3948" s="13">
        <v>19017.260904899998</v>
      </c>
      <c r="I3948" s="13">
        <v>45044.358702899997</v>
      </c>
      <c r="J3948" s="1">
        <v>117</v>
      </c>
      <c r="K3948" s="1">
        <v>2020</v>
      </c>
      <c r="L3948" s="2">
        <v>43947</v>
      </c>
      <c r="N3948" t="e">
        <f>IF(VLOOKUP(A3948, NHDWaterbody_resolvable_inDWSA!$A$1:$B$165,2,FALSE)&gt;0,"Yes","No")</f>
        <v>#N/A</v>
      </c>
    </row>
    <row r="3949" spans="1:14" x14ac:dyDescent="0.25">
      <c r="A3949" s="1" t="s">
        <v>46</v>
      </c>
      <c r="B3949" s="1">
        <v>19</v>
      </c>
      <c r="C3949" s="1">
        <v>1710000</v>
      </c>
      <c r="E3949" s="13">
        <v>6309.5766601599998</v>
      </c>
      <c r="F3949" s="13">
        <v>73790.4296875</v>
      </c>
      <c r="G3949" s="13">
        <v>67480.853027300007</v>
      </c>
      <c r="H3949" s="13">
        <v>16469.241236599999</v>
      </c>
      <c r="I3949" s="13">
        <v>20576.3437443</v>
      </c>
      <c r="J3949" s="1">
        <v>117</v>
      </c>
      <c r="K3949" s="1">
        <v>2020</v>
      </c>
      <c r="L3949" s="2">
        <v>43947</v>
      </c>
      <c r="N3949" t="e">
        <f>IF(VLOOKUP(A3949, NHDWaterbody_resolvable_inDWSA!$A$1:$B$165,2,FALSE)&gt;0,"Yes","No")</f>
        <v>#N/A</v>
      </c>
    </row>
    <row r="3950" spans="1:14" x14ac:dyDescent="0.25">
      <c r="A3950" s="1" t="s">
        <v>33</v>
      </c>
      <c r="B3950" s="1">
        <v>235</v>
      </c>
      <c r="C3950" s="1">
        <v>21150000</v>
      </c>
      <c r="E3950" s="13">
        <v>6309.5766601599998</v>
      </c>
      <c r="F3950" s="13">
        <v>524807.75</v>
      </c>
      <c r="G3950" s="13">
        <v>518498.17333999998</v>
      </c>
      <c r="H3950" s="13">
        <v>13406.6456346</v>
      </c>
      <c r="I3950" s="13">
        <v>57807.060439399997</v>
      </c>
      <c r="J3950" s="1">
        <v>117</v>
      </c>
      <c r="K3950" s="1">
        <v>2020</v>
      </c>
      <c r="L3950" s="2">
        <v>43947</v>
      </c>
      <c r="N3950" t="str">
        <f>IF(VLOOKUP(A3950, NHDWaterbody_resolvable_inDWSA!$A$1:$B$165,2,FALSE)&gt;0,"Yes","No")</f>
        <v>Yes</v>
      </c>
    </row>
    <row r="3951" spans="1:14" x14ac:dyDescent="0.25">
      <c r="A3951" s="1" t="s">
        <v>26</v>
      </c>
      <c r="B3951" s="1">
        <v>357</v>
      </c>
      <c r="C3951" s="1">
        <v>32130000</v>
      </c>
      <c r="E3951" s="13">
        <v>6309.5766601599998</v>
      </c>
      <c r="F3951" s="13">
        <v>235505.046875</v>
      </c>
      <c r="G3951" s="13">
        <v>229195.47021500001</v>
      </c>
      <c r="H3951" s="13">
        <v>12170.3024143</v>
      </c>
      <c r="I3951" s="13">
        <v>19380.167436600001</v>
      </c>
      <c r="J3951" s="1">
        <v>117</v>
      </c>
      <c r="K3951" s="1">
        <v>2020</v>
      </c>
      <c r="L3951" s="2">
        <v>43947</v>
      </c>
      <c r="N3951" t="e">
        <f>IF(VLOOKUP(A3951, NHDWaterbody_resolvable_inDWSA!$A$1:$B$165,2,FALSE)&gt;0,"Yes","No")</f>
        <v>#N/A</v>
      </c>
    </row>
    <row r="3952" spans="1:14" x14ac:dyDescent="0.25">
      <c r="A3952" s="1" t="s">
        <v>35</v>
      </c>
      <c r="B3952" s="1">
        <v>146</v>
      </c>
      <c r="C3952" s="1">
        <v>13140000</v>
      </c>
      <c r="E3952" s="13">
        <v>6309.5766601599998</v>
      </c>
      <c r="F3952" s="13">
        <v>376704</v>
      </c>
      <c r="G3952" s="13">
        <v>370394.42333999998</v>
      </c>
      <c r="H3952" s="13">
        <v>12081.6372639</v>
      </c>
      <c r="I3952" s="13">
        <v>40900.169631700002</v>
      </c>
      <c r="J3952" s="1">
        <v>117</v>
      </c>
      <c r="K3952" s="1">
        <v>2020</v>
      </c>
      <c r="L3952" s="2">
        <v>43947</v>
      </c>
      <c r="N3952" t="e">
        <f>IF(VLOOKUP(A3952, NHDWaterbody_resolvable_inDWSA!$A$1:$B$165,2,FALSE)&gt;0,"Yes","No")</f>
        <v>#N/A</v>
      </c>
    </row>
    <row r="3953" spans="1:14" x14ac:dyDescent="0.25">
      <c r="A3953" s="1" t="s">
        <v>30</v>
      </c>
      <c r="B3953" s="1">
        <v>538</v>
      </c>
      <c r="C3953" s="1">
        <v>48420000</v>
      </c>
      <c r="E3953" s="13">
        <v>6309.5766601599998</v>
      </c>
      <c r="F3953" s="13">
        <v>194088.640625</v>
      </c>
      <c r="G3953" s="13">
        <v>187779.06396500001</v>
      </c>
      <c r="H3953" s="13">
        <v>7567.30643642</v>
      </c>
      <c r="I3953" s="13">
        <v>12340.400458</v>
      </c>
      <c r="J3953" s="1">
        <v>117</v>
      </c>
      <c r="K3953" s="1">
        <v>2020</v>
      </c>
      <c r="L3953" s="2">
        <v>43947</v>
      </c>
      <c r="N3953" t="e">
        <f>IF(VLOOKUP(A3953, NHDWaterbody_resolvable_inDWSA!$A$1:$B$165,2,FALSE)&gt;0,"Yes","No")</f>
        <v>#N/A</v>
      </c>
    </row>
    <row r="3954" spans="1:14" x14ac:dyDescent="0.25">
      <c r="A3954" s="1" t="s">
        <v>20</v>
      </c>
      <c r="B3954" s="1">
        <v>2580</v>
      </c>
      <c r="C3954" s="1">
        <v>232200000</v>
      </c>
      <c r="E3954" s="13">
        <v>6309.5766601599998</v>
      </c>
      <c r="F3954" s="13">
        <v>42461.9804688</v>
      </c>
      <c r="G3954" s="13">
        <v>36152.4038086</v>
      </c>
      <c r="H3954" s="13">
        <v>6328.7360733899995</v>
      </c>
      <c r="I3954" s="13">
        <v>758.00072162499998</v>
      </c>
      <c r="J3954" s="1">
        <v>117</v>
      </c>
      <c r="K3954" s="1">
        <v>2020</v>
      </c>
      <c r="L3954" s="2">
        <v>43947</v>
      </c>
      <c r="N3954" s="12" t="e">
        <f>IF(VLOOKUP(A3954, NHDWaterbody_resolvable_inDWSA!$A$1:$B$165,2,FALSE)&gt;0,"Yes","No")</f>
        <v>#N/A</v>
      </c>
    </row>
    <row r="3955" spans="1:14" x14ac:dyDescent="0.25">
      <c r="A3955" s="1" t="s">
        <v>50</v>
      </c>
      <c r="B3955" s="1">
        <v>67</v>
      </c>
      <c r="C3955" s="1">
        <v>6030000</v>
      </c>
      <c r="E3955" s="13">
        <v>6309.5766601599998</v>
      </c>
      <c r="F3955" s="13">
        <v>6309.5766601599998</v>
      </c>
      <c r="G3955" s="13">
        <v>0</v>
      </c>
      <c r="H3955" s="13">
        <v>6309.5766601599998</v>
      </c>
      <c r="I3955" s="13">
        <v>0</v>
      </c>
      <c r="J3955" s="1">
        <v>117</v>
      </c>
      <c r="K3955" s="1">
        <v>2020</v>
      </c>
      <c r="L3955" s="2">
        <v>43947</v>
      </c>
      <c r="N3955" t="e">
        <f>IF(VLOOKUP(A3955, NHDWaterbody_resolvable_inDWSA!$A$1:$B$165,2,FALSE)&gt;0,"Yes","No")</f>
        <v>#N/A</v>
      </c>
    </row>
    <row r="3956" spans="1:14" x14ac:dyDescent="0.25">
      <c r="A3956" s="1" t="s">
        <v>38</v>
      </c>
      <c r="B3956" s="1">
        <v>121</v>
      </c>
      <c r="C3956" s="1">
        <v>10890000</v>
      </c>
      <c r="E3956" s="13">
        <v>6309.5766601599998</v>
      </c>
      <c r="F3956" s="13">
        <v>6309.5766601599998</v>
      </c>
      <c r="G3956" s="13">
        <v>0</v>
      </c>
      <c r="H3956" s="13">
        <v>6309.5766601599998</v>
      </c>
      <c r="I3956" s="13">
        <v>0</v>
      </c>
      <c r="J3956" s="1">
        <v>117</v>
      </c>
      <c r="K3956" s="1">
        <v>2020</v>
      </c>
      <c r="L3956" s="2">
        <v>43947</v>
      </c>
      <c r="N3956" t="e">
        <f>IF(VLOOKUP(A3956, NHDWaterbody_resolvable_inDWSA!$A$1:$B$165,2,FALSE)&gt;0,"Yes","No")</f>
        <v>#N/A</v>
      </c>
    </row>
    <row r="3957" spans="1:14" x14ac:dyDescent="0.25">
      <c r="A3957" s="1" t="s">
        <v>54</v>
      </c>
      <c r="B3957" s="1">
        <v>23</v>
      </c>
      <c r="C3957" s="1">
        <v>2070000</v>
      </c>
      <c r="E3957" s="13">
        <v>6309.5766601599998</v>
      </c>
      <c r="F3957" s="13">
        <v>6309.5766601599998</v>
      </c>
      <c r="G3957" s="13">
        <v>0</v>
      </c>
      <c r="H3957" s="13">
        <v>6309.5766601599998</v>
      </c>
      <c r="I3957" s="13">
        <v>0</v>
      </c>
      <c r="J3957" s="1">
        <v>117</v>
      </c>
      <c r="K3957" s="1">
        <v>2020</v>
      </c>
      <c r="L3957" s="2">
        <v>43947</v>
      </c>
      <c r="N3957" t="str">
        <f>IF(VLOOKUP(A3957, NHDWaterbody_resolvable_inDWSA!$A$1:$B$165,2,FALSE)&gt;0,"Yes","No")</f>
        <v>Yes</v>
      </c>
    </row>
    <row r="3958" spans="1:14" x14ac:dyDescent="0.25">
      <c r="A3958" s="1" t="s">
        <v>28</v>
      </c>
      <c r="B3958" s="1">
        <v>106</v>
      </c>
      <c r="C3958" s="1">
        <v>9540000</v>
      </c>
      <c r="E3958" s="13">
        <v>6309.5766601599998</v>
      </c>
      <c r="F3958" s="13">
        <v>6309.5766601599998</v>
      </c>
      <c r="G3958" s="13">
        <v>0</v>
      </c>
      <c r="H3958" s="13">
        <v>6309.5766601599998</v>
      </c>
      <c r="I3958" s="13">
        <v>0</v>
      </c>
      <c r="J3958" s="1">
        <v>117</v>
      </c>
      <c r="K3958" s="1">
        <v>2020</v>
      </c>
      <c r="L3958" s="2">
        <v>43947</v>
      </c>
      <c r="N3958" t="str">
        <f>IF(VLOOKUP(A3958, NHDWaterbody_resolvable_inDWSA!$A$1:$B$165,2,FALSE)&gt;0,"Yes","No")</f>
        <v>Yes</v>
      </c>
    </row>
    <row r="3959" spans="1:14" x14ac:dyDescent="0.25">
      <c r="A3959" s="1" t="s">
        <v>39</v>
      </c>
      <c r="B3959" s="1">
        <v>26</v>
      </c>
      <c r="C3959" s="1">
        <v>2340000</v>
      </c>
      <c r="E3959" s="13">
        <v>6309.5766601599998</v>
      </c>
      <c r="F3959" s="13">
        <v>6309.5766601599998</v>
      </c>
      <c r="G3959" s="13">
        <v>0</v>
      </c>
      <c r="H3959" s="13">
        <v>6309.5766601599998</v>
      </c>
      <c r="I3959" s="13">
        <v>0</v>
      </c>
      <c r="J3959" s="1">
        <v>117</v>
      </c>
      <c r="K3959" s="1">
        <v>2020</v>
      </c>
      <c r="L3959" s="2">
        <v>43947</v>
      </c>
      <c r="N3959" t="e">
        <f>IF(VLOOKUP(A3959, NHDWaterbody_resolvable_inDWSA!$A$1:$B$165,2,FALSE)&gt;0,"Yes","No")</f>
        <v>#N/A</v>
      </c>
    </row>
    <row r="3960" spans="1:14" x14ac:dyDescent="0.25">
      <c r="A3960" s="1" t="s">
        <v>23</v>
      </c>
      <c r="B3960" s="1">
        <v>125</v>
      </c>
      <c r="C3960" s="1">
        <v>11250000</v>
      </c>
      <c r="E3960" s="13">
        <v>6309.5766601599998</v>
      </c>
      <c r="F3960" s="13">
        <v>6309.5766601599998</v>
      </c>
      <c r="G3960" s="13">
        <v>0</v>
      </c>
      <c r="H3960" s="13">
        <v>6309.5766601599998</v>
      </c>
      <c r="I3960" s="13">
        <v>0</v>
      </c>
      <c r="J3960" s="1">
        <v>117</v>
      </c>
      <c r="K3960" s="1">
        <v>2020</v>
      </c>
      <c r="L3960" s="2">
        <v>43947</v>
      </c>
      <c r="N3960" t="e">
        <f>IF(VLOOKUP(A3960, NHDWaterbody_resolvable_inDWSA!$A$1:$B$165,2,FALSE)&gt;0,"Yes","No")</f>
        <v>#N/A</v>
      </c>
    </row>
    <row r="3961" spans="1:14" x14ac:dyDescent="0.25">
      <c r="A3961" s="1" t="s">
        <v>53</v>
      </c>
      <c r="B3961" s="1">
        <v>14</v>
      </c>
      <c r="C3961" s="1">
        <v>1260000</v>
      </c>
      <c r="E3961" s="13">
        <v>6309.5766601599998</v>
      </c>
      <c r="F3961" s="13">
        <v>6309.5766601599998</v>
      </c>
      <c r="G3961" s="13">
        <v>0</v>
      </c>
      <c r="H3961" s="13">
        <v>6309.5766601599998</v>
      </c>
      <c r="I3961" s="13">
        <v>0</v>
      </c>
      <c r="J3961" s="1">
        <v>117</v>
      </c>
      <c r="K3961" s="1">
        <v>2020</v>
      </c>
      <c r="L3961" s="2">
        <v>43947</v>
      </c>
      <c r="N3961" t="str">
        <f>IF(VLOOKUP(A3961, NHDWaterbody_resolvable_inDWSA!$A$1:$B$165,2,FALSE)&gt;0,"Yes","No")</f>
        <v>Yes</v>
      </c>
    </row>
    <row r="3962" spans="1:14" x14ac:dyDescent="0.25">
      <c r="A3962" s="1" t="s">
        <v>47</v>
      </c>
      <c r="B3962" s="1">
        <v>44</v>
      </c>
      <c r="C3962" s="1">
        <v>3960000</v>
      </c>
      <c r="E3962" s="13">
        <v>6309.5766601599998</v>
      </c>
      <c r="F3962" s="13">
        <v>6309.5766601599998</v>
      </c>
      <c r="G3962" s="13">
        <v>0</v>
      </c>
      <c r="H3962" s="13">
        <v>6309.5766601599998</v>
      </c>
      <c r="I3962" s="13">
        <v>0</v>
      </c>
      <c r="J3962" s="1">
        <v>117</v>
      </c>
      <c r="K3962" s="1">
        <v>2020</v>
      </c>
      <c r="L3962" s="2">
        <v>43947</v>
      </c>
      <c r="N3962" t="e">
        <f>IF(VLOOKUP(A3962, NHDWaterbody_resolvable_inDWSA!$A$1:$B$165,2,FALSE)&gt;0,"Yes","No")</f>
        <v>#N/A</v>
      </c>
    </row>
    <row r="3963" spans="1:14" x14ac:dyDescent="0.25">
      <c r="A3963" s="1" t="s">
        <v>31</v>
      </c>
      <c r="B3963" s="1">
        <v>34</v>
      </c>
      <c r="C3963" s="1">
        <v>3060000</v>
      </c>
      <c r="E3963" s="13">
        <v>6309.5766601599998</v>
      </c>
      <c r="F3963" s="13">
        <v>6309.5766601599998</v>
      </c>
      <c r="G3963" s="13">
        <v>0</v>
      </c>
      <c r="H3963" s="13">
        <v>6309.5766601599998</v>
      </c>
      <c r="I3963" s="13">
        <v>0</v>
      </c>
      <c r="J3963" s="1">
        <v>117</v>
      </c>
      <c r="K3963" s="1">
        <v>2020</v>
      </c>
      <c r="L3963" s="2">
        <v>43947</v>
      </c>
      <c r="N3963" t="e">
        <f>IF(VLOOKUP(A3963, NHDWaterbody_resolvable_inDWSA!$A$1:$B$165,2,FALSE)&gt;0,"Yes","No")</f>
        <v>#N/A</v>
      </c>
    </row>
    <row r="3964" spans="1:14" x14ac:dyDescent="0.25">
      <c r="A3964" s="1" t="s">
        <v>25</v>
      </c>
      <c r="B3964" s="1">
        <v>24</v>
      </c>
      <c r="C3964" s="1">
        <v>2160000</v>
      </c>
      <c r="E3964" s="13">
        <v>6309.5766601599998</v>
      </c>
      <c r="F3964" s="13">
        <v>6309.5766601599998</v>
      </c>
      <c r="G3964" s="13">
        <v>0</v>
      </c>
      <c r="H3964" s="13">
        <v>6309.5766601599998</v>
      </c>
      <c r="I3964" s="13">
        <v>0</v>
      </c>
      <c r="J3964" s="1">
        <v>117</v>
      </c>
      <c r="K3964" s="1">
        <v>2020</v>
      </c>
      <c r="L3964" s="2">
        <v>43947</v>
      </c>
      <c r="N3964" t="e">
        <f>IF(VLOOKUP(A3964, NHDWaterbody_resolvable_inDWSA!$A$1:$B$165,2,FALSE)&gt;0,"Yes","No")</f>
        <v>#N/A</v>
      </c>
    </row>
    <row r="3965" spans="1:14" x14ac:dyDescent="0.25">
      <c r="A3965" s="1" t="s">
        <v>44</v>
      </c>
      <c r="B3965" s="1">
        <v>49</v>
      </c>
      <c r="C3965" s="1">
        <v>4410000</v>
      </c>
      <c r="E3965" s="13">
        <v>6309.5766601599998</v>
      </c>
      <c r="F3965" s="13">
        <v>6309.5766601599998</v>
      </c>
      <c r="G3965" s="13">
        <v>0</v>
      </c>
      <c r="H3965" s="13">
        <v>6309.5766601599998</v>
      </c>
      <c r="I3965" s="13">
        <v>0</v>
      </c>
      <c r="J3965" s="1">
        <v>117</v>
      </c>
      <c r="K3965" s="1">
        <v>2020</v>
      </c>
      <c r="L3965" s="2">
        <v>43947</v>
      </c>
      <c r="N3965" t="str">
        <f>IF(VLOOKUP(A3965, NHDWaterbody_resolvable_inDWSA!$A$1:$B$165,2,FALSE)&gt;0,"Yes","No")</f>
        <v>Yes</v>
      </c>
    </row>
    <row r="3966" spans="1:14" x14ac:dyDescent="0.25">
      <c r="A3966" s="1" t="s">
        <v>37</v>
      </c>
      <c r="B3966" s="1">
        <v>122</v>
      </c>
      <c r="C3966" s="1">
        <v>10980000</v>
      </c>
      <c r="E3966" s="13">
        <v>6309.5766601599998</v>
      </c>
      <c r="F3966" s="13">
        <v>6309.5766601599998</v>
      </c>
      <c r="G3966" s="13">
        <v>0</v>
      </c>
      <c r="H3966" s="13">
        <v>6309.5766601599998</v>
      </c>
      <c r="I3966" s="13">
        <v>0</v>
      </c>
      <c r="J3966" s="1">
        <v>117</v>
      </c>
      <c r="K3966" s="1">
        <v>2020</v>
      </c>
      <c r="L3966" s="2">
        <v>43947</v>
      </c>
      <c r="N3966" t="e">
        <f>IF(VLOOKUP(A3966, NHDWaterbody_resolvable_inDWSA!$A$1:$B$165,2,FALSE)&gt;0,"Yes","No")</f>
        <v>#N/A</v>
      </c>
    </row>
    <row r="3967" spans="1:14" x14ac:dyDescent="0.25">
      <c r="A3967" s="1" t="s">
        <v>52</v>
      </c>
      <c r="B3967" s="1">
        <v>54</v>
      </c>
      <c r="C3967" s="1">
        <v>4860000</v>
      </c>
      <c r="E3967" s="13">
        <v>6309.5766601599998</v>
      </c>
      <c r="F3967" s="13">
        <v>6309.5766601599998</v>
      </c>
      <c r="G3967" s="13">
        <v>0</v>
      </c>
      <c r="H3967" s="13">
        <v>6309.5766601599998</v>
      </c>
      <c r="I3967" s="13">
        <v>0</v>
      </c>
      <c r="J3967" s="1">
        <v>117</v>
      </c>
      <c r="K3967" s="1">
        <v>2020</v>
      </c>
      <c r="L3967" s="2">
        <v>43947</v>
      </c>
      <c r="N3967" t="e">
        <f>IF(VLOOKUP(A3967, NHDWaterbody_resolvable_inDWSA!$A$1:$B$165,2,FALSE)&gt;0,"Yes","No")</f>
        <v>#N/A</v>
      </c>
    </row>
    <row r="3968" spans="1:14" x14ac:dyDescent="0.25">
      <c r="A3968" s="1" t="s">
        <v>16</v>
      </c>
      <c r="B3968" s="1">
        <v>49</v>
      </c>
      <c r="C3968" s="1">
        <v>4410000</v>
      </c>
      <c r="E3968" s="13">
        <v>6309.5766601599998</v>
      </c>
      <c r="F3968" s="13">
        <v>6309.5766601599998</v>
      </c>
      <c r="G3968" s="13">
        <v>0</v>
      </c>
      <c r="H3968" s="13">
        <v>6309.5766601599998</v>
      </c>
      <c r="I3968" s="13">
        <v>0</v>
      </c>
      <c r="J3968" s="1">
        <v>117</v>
      </c>
      <c r="K3968" s="1">
        <v>2020</v>
      </c>
      <c r="L3968" s="2">
        <v>43947</v>
      </c>
      <c r="N3968" t="str">
        <f>IF(VLOOKUP(A3968, NHDWaterbody_resolvable_inDWSA!$A$1:$B$165,2,FALSE)&gt;0,"Yes","No")</f>
        <v>Yes</v>
      </c>
    </row>
    <row r="3969" spans="1:14" x14ac:dyDescent="0.25">
      <c r="A3969" s="1" t="s">
        <v>32</v>
      </c>
      <c r="B3969" s="1">
        <v>142</v>
      </c>
      <c r="C3969" s="1">
        <v>12780000</v>
      </c>
      <c r="E3969" s="13">
        <v>6309.5766601599998</v>
      </c>
      <c r="F3969" s="13">
        <v>6309.5766601599998</v>
      </c>
      <c r="G3969" s="13">
        <v>0</v>
      </c>
      <c r="H3969" s="13">
        <v>6309.5766601599998</v>
      </c>
      <c r="I3969" s="13">
        <v>0</v>
      </c>
      <c r="J3969" s="1">
        <v>117</v>
      </c>
      <c r="K3969" s="1">
        <v>2020</v>
      </c>
      <c r="L3969" s="2">
        <v>43947</v>
      </c>
      <c r="N3969" t="e">
        <f>IF(VLOOKUP(A3969, NHDWaterbody_resolvable_inDWSA!$A$1:$B$165,2,FALSE)&gt;0,"Yes","No")</f>
        <v>#N/A</v>
      </c>
    </row>
    <row r="3970" spans="1:14" x14ac:dyDescent="0.25">
      <c r="A3970" s="1" t="s">
        <v>20</v>
      </c>
      <c r="B3970" s="1">
        <v>84</v>
      </c>
      <c r="C3970" s="1">
        <v>7560000</v>
      </c>
      <c r="E3970" s="13">
        <v>6309.5766601599998</v>
      </c>
      <c r="F3970" s="13">
        <v>94623.78125</v>
      </c>
      <c r="G3970" s="13">
        <v>88314.204589800007</v>
      </c>
      <c r="H3970" s="13">
        <v>9644.1863141699996</v>
      </c>
      <c r="I3970" s="13">
        <v>13584.8617383</v>
      </c>
      <c r="J3970" s="1">
        <v>116</v>
      </c>
      <c r="K3970" s="1">
        <v>2020</v>
      </c>
      <c r="L3970" s="2">
        <v>43946</v>
      </c>
      <c r="N3970" s="12" t="e">
        <f>IF(VLOOKUP(A3970, NHDWaterbody_resolvable_inDWSA!$A$1:$B$165,2,FALSE)&gt;0,"Yes","No")</f>
        <v>#N/A</v>
      </c>
    </row>
    <row r="3971" spans="1:14" x14ac:dyDescent="0.25">
      <c r="A3971" s="1" t="s">
        <v>51</v>
      </c>
      <c r="B3971" s="1">
        <v>23</v>
      </c>
      <c r="C3971" s="1">
        <v>2070000</v>
      </c>
      <c r="E3971" s="13">
        <v>6309.5766601599998</v>
      </c>
      <c r="F3971" s="13">
        <v>6309.5766601599998</v>
      </c>
      <c r="G3971" s="13">
        <v>0</v>
      </c>
      <c r="H3971" s="13">
        <v>6309.5766601599998</v>
      </c>
      <c r="I3971" s="13">
        <v>0</v>
      </c>
      <c r="J3971" s="1">
        <v>116</v>
      </c>
      <c r="K3971" s="1">
        <v>2020</v>
      </c>
      <c r="L3971" s="2">
        <v>43946</v>
      </c>
      <c r="N3971" t="str">
        <f>IF(VLOOKUP(A3971, NHDWaterbody_resolvable_inDWSA!$A$1:$B$165,2,FALSE)&gt;0,"Yes","No")</f>
        <v>Yes</v>
      </c>
    </row>
    <row r="3972" spans="1:14" x14ac:dyDescent="0.25">
      <c r="A3972" s="1" t="s">
        <v>31</v>
      </c>
      <c r="B3972" s="1">
        <v>2</v>
      </c>
      <c r="C3972" s="1">
        <v>180000</v>
      </c>
      <c r="E3972" s="13">
        <v>6309.5766601599998</v>
      </c>
      <c r="F3972" s="13">
        <v>6309.5766601599998</v>
      </c>
      <c r="G3972" s="13">
        <v>0</v>
      </c>
      <c r="H3972" s="13">
        <v>6309.5766601599998</v>
      </c>
      <c r="I3972" s="13">
        <v>0</v>
      </c>
      <c r="J3972" s="1">
        <v>116</v>
      </c>
      <c r="K3972" s="1">
        <v>2020</v>
      </c>
      <c r="L3972" s="2">
        <v>43946</v>
      </c>
      <c r="N3972" t="e">
        <f>IF(VLOOKUP(A3972, NHDWaterbody_resolvable_inDWSA!$A$1:$B$165,2,FALSE)&gt;0,"Yes","No")</f>
        <v>#N/A</v>
      </c>
    </row>
    <row r="3973" spans="1:14" x14ac:dyDescent="0.25">
      <c r="A3973" s="1" t="s">
        <v>49</v>
      </c>
      <c r="B3973" s="1">
        <v>1</v>
      </c>
      <c r="C3973" s="1">
        <v>90000</v>
      </c>
      <c r="E3973" s="13">
        <v>6309.5766601599998</v>
      </c>
      <c r="F3973" s="13">
        <v>6309.5766601599998</v>
      </c>
      <c r="G3973" s="13">
        <v>0</v>
      </c>
      <c r="H3973" s="13">
        <v>6309.5766601599998</v>
      </c>
      <c r="I3973" s="13">
        <v>0</v>
      </c>
      <c r="J3973" s="1">
        <v>116</v>
      </c>
      <c r="K3973" s="1">
        <v>2020</v>
      </c>
      <c r="L3973" s="2">
        <v>43946</v>
      </c>
      <c r="N3973" t="str">
        <f>IF(VLOOKUP(A3973, NHDWaterbody_resolvable_inDWSA!$A$1:$B$165,2,FALSE)&gt;0,"Yes","No")</f>
        <v>Yes</v>
      </c>
    </row>
    <row r="3974" spans="1:14" x14ac:dyDescent="0.25">
      <c r="A3974" s="1" t="s">
        <v>36</v>
      </c>
      <c r="B3974" s="1">
        <v>98</v>
      </c>
      <c r="C3974" s="1">
        <v>8820000</v>
      </c>
      <c r="E3974" s="13">
        <v>6309.5766601599998</v>
      </c>
      <c r="F3974" s="13">
        <v>6309.5766601599998</v>
      </c>
      <c r="G3974" s="13">
        <v>0</v>
      </c>
      <c r="H3974" s="13">
        <v>6309.5766601599998</v>
      </c>
      <c r="I3974" s="13">
        <v>0</v>
      </c>
      <c r="J3974" s="1">
        <v>116</v>
      </c>
      <c r="K3974" s="1">
        <v>2020</v>
      </c>
      <c r="L3974" s="2">
        <v>43946</v>
      </c>
      <c r="N3974" t="e">
        <f>IF(VLOOKUP(A3974, NHDWaterbody_resolvable_inDWSA!$A$1:$B$165,2,FALSE)&gt;0,"Yes","No")</f>
        <v>#N/A</v>
      </c>
    </row>
    <row r="3975" spans="1:14" x14ac:dyDescent="0.25">
      <c r="A3975" s="1" t="s">
        <v>21</v>
      </c>
      <c r="B3975" s="1">
        <v>1320</v>
      </c>
      <c r="C3975" s="1">
        <v>118800000</v>
      </c>
      <c r="E3975" s="13">
        <v>6309.5766601599998</v>
      </c>
      <c r="F3975" s="13">
        <v>1819701.875</v>
      </c>
      <c r="G3975" s="13">
        <v>1813392.29834</v>
      </c>
      <c r="H3975" s="13">
        <v>477619.91633899999</v>
      </c>
      <c r="I3975" s="13">
        <v>210705.93126700001</v>
      </c>
      <c r="J3975" s="1">
        <v>114</v>
      </c>
      <c r="K3975" s="1">
        <v>2020</v>
      </c>
      <c r="L3975" s="2">
        <v>43944</v>
      </c>
      <c r="N3975" t="e">
        <f>IF(VLOOKUP(A3975, NHDWaterbody_resolvable_inDWSA!$A$1:$B$165,2,FALSE)&gt;0,"Yes","No")</f>
        <v>#N/A</v>
      </c>
    </row>
    <row r="3976" spans="1:14" x14ac:dyDescent="0.25">
      <c r="A3976" s="1" t="s">
        <v>19</v>
      </c>
      <c r="B3976" s="1">
        <v>36</v>
      </c>
      <c r="C3976" s="1">
        <v>3240000</v>
      </c>
      <c r="E3976" s="13">
        <v>44874.5585938</v>
      </c>
      <c r="F3976" s="13">
        <v>496592.40625</v>
      </c>
      <c r="G3976" s="13">
        <v>451717.847656</v>
      </c>
      <c r="H3976" s="13">
        <v>240086.24207899999</v>
      </c>
      <c r="I3976" s="13">
        <v>69697.281090100005</v>
      </c>
      <c r="J3976" s="1">
        <v>114</v>
      </c>
      <c r="K3976" s="1">
        <v>2020</v>
      </c>
      <c r="L3976" s="2">
        <v>43944</v>
      </c>
      <c r="N3976" t="e">
        <f>IF(VLOOKUP(A3976, NHDWaterbody_resolvable_inDWSA!$A$1:$B$165,2,FALSE)&gt;0,"Yes","No")</f>
        <v>#N/A</v>
      </c>
    </row>
    <row r="3977" spans="1:14" x14ac:dyDescent="0.25">
      <c r="A3977" s="1" t="s">
        <v>27</v>
      </c>
      <c r="B3977" s="1">
        <v>246</v>
      </c>
      <c r="C3977" s="1">
        <v>22140000</v>
      </c>
      <c r="E3977" s="13">
        <v>6309.5766601599998</v>
      </c>
      <c r="F3977" s="13">
        <v>398107.53125</v>
      </c>
      <c r="G3977" s="13">
        <v>391797.95458999998</v>
      </c>
      <c r="H3977" s="13">
        <v>46968.162575800001</v>
      </c>
      <c r="I3977" s="13">
        <v>49326.9662694</v>
      </c>
      <c r="J3977" s="1">
        <v>114</v>
      </c>
      <c r="K3977" s="1">
        <v>2020</v>
      </c>
      <c r="L3977" s="2">
        <v>43944</v>
      </c>
      <c r="N3977" t="e">
        <f>IF(VLOOKUP(A3977, NHDWaterbody_resolvable_inDWSA!$A$1:$B$165,2,FALSE)&gt;0,"Yes","No")</f>
        <v>#N/A</v>
      </c>
    </row>
    <row r="3978" spans="1:14" x14ac:dyDescent="0.25">
      <c r="A3978" s="1" t="s">
        <v>17</v>
      </c>
      <c r="B3978" s="1">
        <v>21</v>
      </c>
      <c r="C3978" s="1">
        <v>1890000</v>
      </c>
      <c r="E3978" s="13">
        <v>6309.5766601599998</v>
      </c>
      <c r="F3978" s="13">
        <v>164437.203125</v>
      </c>
      <c r="G3978" s="13">
        <v>158127.62646500001</v>
      </c>
      <c r="H3978" s="13">
        <v>40432.1819196</v>
      </c>
      <c r="I3978" s="13">
        <v>61471.075099100002</v>
      </c>
      <c r="J3978" s="1">
        <v>114</v>
      </c>
      <c r="K3978" s="1">
        <v>2020</v>
      </c>
      <c r="L3978" s="2">
        <v>43944</v>
      </c>
      <c r="N3978" t="e">
        <f>IF(VLOOKUP(A3978, NHDWaterbody_resolvable_inDWSA!$A$1:$B$165,2,FALSE)&gt;0,"Yes","No")</f>
        <v>#N/A</v>
      </c>
    </row>
    <row r="3979" spans="1:14" x14ac:dyDescent="0.25">
      <c r="A3979" s="1" t="s">
        <v>26</v>
      </c>
      <c r="B3979" s="1">
        <v>294</v>
      </c>
      <c r="C3979" s="1">
        <v>26460000</v>
      </c>
      <c r="E3979" s="13">
        <v>6309.5766601599998</v>
      </c>
      <c r="F3979" s="13">
        <v>235505.046875</v>
      </c>
      <c r="G3979" s="13">
        <v>229195.47021500001</v>
      </c>
      <c r="H3979" s="13">
        <v>30736.6310753</v>
      </c>
      <c r="I3979" s="13">
        <v>36742.190501700003</v>
      </c>
      <c r="J3979" s="1">
        <v>114</v>
      </c>
      <c r="K3979" s="1">
        <v>2020</v>
      </c>
      <c r="L3979" s="2">
        <v>43944</v>
      </c>
      <c r="N3979" t="e">
        <f>IF(VLOOKUP(A3979, NHDWaterbody_resolvable_inDWSA!$A$1:$B$165,2,FALSE)&gt;0,"Yes","No")</f>
        <v>#N/A</v>
      </c>
    </row>
    <row r="3980" spans="1:14" x14ac:dyDescent="0.25">
      <c r="A3980" s="1" t="s">
        <v>22</v>
      </c>
      <c r="B3980" s="1">
        <v>49</v>
      </c>
      <c r="C3980" s="1">
        <v>4410000</v>
      </c>
      <c r="E3980" s="13">
        <v>6309.5766601599998</v>
      </c>
      <c r="F3980" s="13">
        <v>554626</v>
      </c>
      <c r="G3980" s="13">
        <v>548316.42333999998</v>
      </c>
      <c r="H3980" s="13">
        <v>30091.805843400001</v>
      </c>
      <c r="I3980" s="13">
        <v>95823.591480500007</v>
      </c>
      <c r="J3980" s="1">
        <v>114</v>
      </c>
      <c r="K3980" s="1">
        <v>2020</v>
      </c>
      <c r="L3980" s="2">
        <v>43944</v>
      </c>
      <c r="N3980" t="e">
        <f>IF(VLOOKUP(A3980, NHDWaterbody_resolvable_inDWSA!$A$1:$B$165,2,FALSE)&gt;0,"Yes","No")</f>
        <v>#N/A</v>
      </c>
    </row>
    <row r="3981" spans="1:14" x14ac:dyDescent="0.25">
      <c r="A3981" s="1" t="s">
        <v>15</v>
      </c>
      <c r="B3981" s="1">
        <v>1104</v>
      </c>
      <c r="C3981" s="1">
        <v>99360000</v>
      </c>
      <c r="E3981" s="13">
        <v>6309.5766601599998</v>
      </c>
      <c r="F3981" s="13">
        <v>963829.4375</v>
      </c>
      <c r="G3981" s="13">
        <v>957519.86083999998</v>
      </c>
      <c r="H3981" s="13">
        <v>24987.018332200001</v>
      </c>
      <c r="I3981" s="13">
        <v>89530.4929099</v>
      </c>
      <c r="J3981" s="1">
        <v>114</v>
      </c>
      <c r="K3981" s="1">
        <v>2020</v>
      </c>
      <c r="L3981" s="2">
        <v>43944</v>
      </c>
      <c r="N3981" t="e">
        <f>IF(VLOOKUP(A3981, NHDWaterbody_resolvable_inDWSA!$A$1:$B$165,2,FALSE)&gt;0,"Yes","No")</f>
        <v>#N/A</v>
      </c>
    </row>
    <row r="3982" spans="1:14" x14ac:dyDescent="0.25">
      <c r="A3982" s="1" t="s">
        <v>46</v>
      </c>
      <c r="B3982" s="1">
        <v>19</v>
      </c>
      <c r="C3982" s="1">
        <v>1710000</v>
      </c>
      <c r="E3982" s="13">
        <v>6309.5766601599998</v>
      </c>
      <c r="F3982" s="13">
        <v>64268.7851563</v>
      </c>
      <c r="G3982" s="13">
        <v>57959.2084961</v>
      </c>
      <c r="H3982" s="13">
        <v>11523.9894377</v>
      </c>
      <c r="I3982" s="13">
        <v>15446.122132300001</v>
      </c>
      <c r="J3982" s="1">
        <v>114</v>
      </c>
      <c r="K3982" s="1">
        <v>2020</v>
      </c>
      <c r="L3982" s="2">
        <v>43944</v>
      </c>
      <c r="N3982" t="e">
        <f>IF(VLOOKUP(A3982, NHDWaterbody_resolvable_inDWSA!$A$1:$B$165,2,FALSE)&gt;0,"Yes","No")</f>
        <v>#N/A</v>
      </c>
    </row>
    <row r="3983" spans="1:14" x14ac:dyDescent="0.25">
      <c r="A3983" s="1" t="s">
        <v>50</v>
      </c>
      <c r="B3983" s="1">
        <v>34</v>
      </c>
      <c r="C3983" s="1">
        <v>3060000</v>
      </c>
      <c r="E3983" s="13">
        <v>6309.5766601599998</v>
      </c>
      <c r="F3983" s="13">
        <v>6309.5766601599998</v>
      </c>
      <c r="G3983" s="13">
        <v>0</v>
      </c>
      <c r="H3983" s="13">
        <v>6309.5766601599998</v>
      </c>
      <c r="I3983" s="13">
        <v>0</v>
      </c>
      <c r="J3983" s="1">
        <v>114</v>
      </c>
      <c r="K3983" s="1">
        <v>2020</v>
      </c>
      <c r="L3983" s="2">
        <v>43944</v>
      </c>
      <c r="N3983" s="17" t="e">
        <f>IF(VLOOKUP(A3983, NHDWaterbody_resolvable_inDWSA!$A$1:$B$165,2,FALSE)&gt;0,"Yes","No")</f>
        <v>#N/A</v>
      </c>
    </row>
    <row r="3984" spans="1:14" x14ac:dyDescent="0.25">
      <c r="A3984" s="1" t="s">
        <v>34</v>
      </c>
      <c r="B3984" s="1">
        <v>25</v>
      </c>
      <c r="C3984" s="1">
        <v>2250000</v>
      </c>
      <c r="E3984" s="13">
        <v>6309.5766601599998</v>
      </c>
      <c r="F3984" s="13">
        <v>6309.5766601599998</v>
      </c>
      <c r="G3984" s="13">
        <v>0</v>
      </c>
      <c r="H3984" s="13">
        <v>6309.5766601599998</v>
      </c>
      <c r="I3984" s="13">
        <v>0</v>
      </c>
      <c r="J3984" s="1">
        <v>114</v>
      </c>
      <c r="K3984" s="1">
        <v>2020</v>
      </c>
      <c r="L3984" s="2">
        <v>43944</v>
      </c>
      <c r="N3984" t="str">
        <f>IF(VLOOKUP(A3984, NHDWaterbody_resolvable_inDWSA!$A$1:$B$165,2,FALSE)&gt;0,"Yes","No")</f>
        <v>Yes</v>
      </c>
    </row>
    <row r="3985" spans="1:14" x14ac:dyDescent="0.25">
      <c r="A3985" s="1" t="s">
        <v>21</v>
      </c>
      <c r="B3985" s="1">
        <v>22</v>
      </c>
      <c r="C3985" s="1">
        <v>1980000</v>
      </c>
      <c r="E3985" s="13">
        <v>337287.5625</v>
      </c>
      <c r="F3985" s="13">
        <v>1235948.125</v>
      </c>
      <c r="G3985" s="13">
        <v>898660.5625</v>
      </c>
      <c r="H3985" s="13">
        <v>804001.10795500001</v>
      </c>
      <c r="I3985" s="13">
        <v>320001.700304</v>
      </c>
      <c r="J3985" s="1">
        <v>113</v>
      </c>
      <c r="K3985" s="1">
        <v>2020</v>
      </c>
      <c r="L3985" s="2">
        <v>43943</v>
      </c>
      <c r="N3985" t="e">
        <f>IF(VLOOKUP(A3985, NHDWaterbody_resolvable_inDWSA!$A$1:$B$165,2,FALSE)&gt;0,"Yes","No")</f>
        <v>#N/A</v>
      </c>
    </row>
    <row r="3986" spans="1:14" x14ac:dyDescent="0.25">
      <c r="A3986" s="1" t="s">
        <v>15</v>
      </c>
      <c r="B3986" s="1">
        <v>155</v>
      </c>
      <c r="C3986" s="1">
        <v>13950000</v>
      </c>
      <c r="E3986" s="13">
        <v>6309.5766601599998</v>
      </c>
      <c r="F3986" s="13">
        <v>496592.40625</v>
      </c>
      <c r="G3986" s="13">
        <v>490282.82958999998</v>
      </c>
      <c r="H3986" s="13">
        <v>82220.146519000002</v>
      </c>
      <c r="I3986" s="13">
        <v>121937.84626000001</v>
      </c>
      <c r="J3986" s="1">
        <v>113</v>
      </c>
      <c r="K3986" s="1">
        <v>2020</v>
      </c>
      <c r="L3986" s="2">
        <v>43943</v>
      </c>
      <c r="N3986" s="17" t="e">
        <f>IF(VLOOKUP(A3986, NHDWaterbody_resolvable_inDWSA!$A$1:$B$165,2,FALSE)&gt;0,"Yes","No")</f>
        <v>#N/A</v>
      </c>
    </row>
    <row r="3987" spans="1:14" x14ac:dyDescent="0.25">
      <c r="A3987" s="1" t="s">
        <v>18</v>
      </c>
      <c r="B3987" s="1">
        <v>320</v>
      </c>
      <c r="C3987" s="1">
        <v>28800000</v>
      </c>
      <c r="E3987" s="13">
        <v>6309.5766601599998</v>
      </c>
      <c r="F3987" s="13">
        <v>539511.0625</v>
      </c>
      <c r="G3987" s="13">
        <v>533201.48583999998</v>
      </c>
      <c r="H3987" s="13">
        <v>65199.097027600001</v>
      </c>
      <c r="I3987" s="13">
        <v>91396.568325500004</v>
      </c>
      <c r="J3987" s="1">
        <v>113</v>
      </c>
      <c r="K3987" s="1">
        <v>2020</v>
      </c>
      <c r="L3987" s="2">
        <v>43943</v>
      </c>
      <c r="N3987" s="17" t="e">
        <f>IF(VLOOKUP(A3987, NHDWaterbody_resolvable_inDWSA!$A$1:$B$165,2,FALSE)&gt;0,"Yes","No")</f>
        <v>#N/A</v>
      </c>
    </row>
    <row r="3988" spans="1:14" x14ac:dyDescent="0.25">
      <c r="A3988" s="1" t="s">
        <v>32</v>
      </c>
      <c r="B3988" s="1">
        <v>98</v>
      </c>
      <c r="C3988" s="1">
        <v>8820000</v>
      </c>
      <c r="E3988" s="13">
        <v>6309.5766601599998</v>
      </c>
      <c r="F3988" s="13">
        <v>6309.5766601599998</v>
      </c>
      <c r="G3988" s="13">
        <v>0</v>
      </c>
      <c r="H3988" s="13">
        <v>6309.5766601599998</v>
      </c>
      <c r="I3988" s="13">
        <v>0</v>
      </c>
      <c r="J3988" s="1">
        <v>113</v>
      </c>
      <c r="K3988" s="1">
        <v>2020</v>
      </c>
      <c r="L3988" s="2">
        <v>43943</v>
      </c>
      <c r="N3988" s="17" t="e">
        <f>IF(VLOOKUP(A3988, NHDWaterbody_resolvable_inDWSA!$A$1:$B$165,2,FALSE)&gt;0,"Yes","No")</f>
        <v>#N/A</v>
      </c>
    </row>
    <row r="3989" spans="1:14" x14ac:dyDescent="0.25">
      <c r="A3989" s="1" t="s">
        <v>54</v>
      </c>
      <c r="B3989" s="1">
        <v>11</v>
      </c>
      <c r="C3989" s="1">
        <v>990000</v>
      </c>
      <c r="E3989" s="13">
        <v>6309.5766601599998</v>
      </c>
      <c r="F3989" s="13">
        <v>6309.5766601599998</v>
      </c>
      <c r="G3989" s="13">
        <v>0</v>
      </c>
      <c r="H3989" s="13">
        <v>6309.5766601599998</v>
      </c>
      <c r="I3989" s="13">
        <v>0</v>
      </c>
      <c r="J3989" s="1">
        <v>112</v>
      </c>
      <c r="K3989" s="1">
        <v>2020</v>
      </c>
      <c r="L3989" s="2">
        <v>43942</v>
      </c>
      <c r="N3989" s="17" t="str">
        <f>IF(VLOOKUP(A3989, NHDWaterbody_resolvable_inDWSA!$A$1:$B$165,2,FALSE)&gt;0,"Yes","No")</f>
        <v>Yes</v>
      </c>
    </row>
    <row r="3990" spans="1:14" x14ac:dyDescent="0.25">
      <c r="A3990" s="1" t="s">
        <v>51</v>
      </c>
      <c r="B3990" s="1">
        <v>15</v>
      </c>
      <c r="C3990" s="1">
        <v>1350000</v>
      </c>
      <c r="E3990" s="13">
        <v>6309.5766601599998</v>
      </c>
      <c r="F3990" s="13">
        <v>6309.5766601599998</v>
      </c>
      <c r="G3990" s="13">
        <v>0</v>
      </c>
      <c r="H3990" s="13">
        <v>6309.5766601599998</v>
      </c>
      <c r="I3990" s="13">
        <v>0</v>
      </c>
      <c r="J3990" s="1">
        <v>112</v>
      </c>
      <c r="K3990" s="1">
        <v>2020</v>
      </c>
      <c r="L3990" s="2">
        <v>43942</v>
      </c>
      <c r="N3990" s="17" t="str">
        <f>IF(VLOOKUP(A3990, NHDWaterbody_resolvable_inDWSA!$A$1:$B$165,2,FALSE)&gt;0,"Yes","No")</f>
        <v>Yes</v>
      </c>
    </row>
    <row r="3991" spans="1:14" x14ac:dyDescent="0.25">
      <c r="A3991" s="1" t="s">
        <v>42</v>
      </c>
      <c r="B3991" s="1">
        <v>54</v>
      </c>
      <c r="C3991" s="1">
        <v>4860000</v>
      </c>
      <c r="E3991" s="13">
        <v>6309.5766601599998</v>
      </c>
      <c r="F3991" s="13">
        <v>6309.5766601599998</v>
      </c>
      <c r="G3991" s="13">
        <v>0</v>
      </c>
      <c r="H3991" s="13">
        <v>6309.5766601599998</v>
      </c>
      <c r="I3991" s="13">
        <v>0</v>
      </c>
      <c r="J3991" s="1">
        <v>112</v>
      </c>
      <c r="K3991" s="1">
        <v>2020</v>
      </c>
      <c r="L3991" s="2">
        <v>43942</v>
      </c>
      <c r="N3991" s="17" t="str">
        <f>IF(VLOOKUP(A3991, NHDWaterbody_resolvable_inDWSA!$A$1:$B$165,2,FALSE)&gt;0,"Yes","No")</f>
        <v>Yes</v>
      </c>
    </row>
    <row r="3992" spans="1:14" x14ac:dyDescent="0.25">
      <c r="A3992" s="1" t="s">
        <v>44</v>
      </c>
      <c r="B3992" s="1">
        <v>70</v>
      </c>
      <c r="C3992" s="1">
        <v>6300000</v>
      </c>
      <c r="E3992" s="13">
        <v>6309.5766601599998</v>
      </c>
      <c r="F3992" s="13">
        <v>6309.5766601599998</v>
      </c>
      <c r="G3992" s="13">
        <v>0</v>
      </c>
      <c r="H3992" s="13">
        <v>6309.5766601599998</v>
      </c>
      <c r="I3992" s="13">
        <v>0</v>
      </c>
      <c r="J3992" s="1">
        <v>112</v>
      </c>
      <c r="K3992" s="1">
        <v>2020</v>
      </c>
      <c r="L3992" s="2">
        <v>43942</v>
      </c>
      <c r="N3992" s="17" t="str">
        <f>IF(VLOOKUP(A3992, NHDWaterbody_resolvable_inDWSA!$A$1:$B$165,2,FALSE)&gt;0,"Yes","No")</f>
        <v>Yes</v>
      </c>
    </row>
    <row r="3993" spans="1:14" x14ac:dyDescent="0.25">
      <c r="A3993" s="1" t="s">
        <v>48</v>
      </c>
      <c r="B3993" s="1">
        <v>10</v>
      </c>
      <c r="C3993" s="1">
        <v>900000</v>
      </c>
      <c r="E3993" s="13">
        <v>6309.5766601599998</v>
      </c>
      <c r="F3993" s="13">
        <v>6309.5766601599998</v>
      </c>
      <c r="G3993" s="13">
        <v>0</v>
      </c>
      <c r="H3993" s="13">
        <v>6309.5766601599998</v>
      </c>
      <c r="I3993" s="13">
        <v>0</v>
      </c>
      <c r="J3993" s="1">
        <v>112</v>
      </c>
      <c r="K3993" s="1">
        <v>2020</v>
      </c>
      <c r="L3993" s="2">
        <v>43942</v>
      </c>
      <c r="N3993" s="17" t="str">
        <f>IF(VLOOKUP(A3993, NHDWaterbody_resolvable_inDWSA!$A$1:$B$165,2,FALSE)&gt;0,"Yes","No")</f>
        <v>Yes</v>
      </c>
    </row>
    <row r="3994" spans="1:14" x14ac:dyDescent="0.25">
      <c r="A3994" s="1" t="s">
        <v>13</v>
      </c>
      <c r="B3994" s="1">
        <v>22</v>
      </c>
      <c r="C3994" s="1">
        <v>1980000</v>
      </c>
      <c r="E3994" s="13">
        <v>4528977.5</v>
      </c>
      <c r="F3994" s="13">
        <v>5495412</v>
      </c>
      <c r="G3994" s="13">
        <v>966434.5</v>
      </c>
      <c r="H3994" s="13">
        <v>5043062.4318199996</v>
      </c>
      <c r="I3994" s="13">
        <v>317524.91957999999</v>
      </c>
      <c r="J3994" s="1">
        <v>110</v>
      </c>
      <c r="K3994" s="1">
        <v>2020</v>
      </c>
      <c r="L3994" s="2">
        <v>43940</v>
      </c>
      <c r="N3994" s="17" t="e">
        <f>IF(VLOOKUP(A3994, NHDWaterbody_resolvable_inDWSA!$A$1:$B$165,2,FALSE)&gt;0,"Yes","No")</f>
        <v>#N/A</v>
      </c>
    </row>
    <row r="3995" spans="1:14" x14ac:dyDescent="0.25">
      <c r="A3995" s="1" t="s">
        <v>21</v>
      </c>
      <c r="B3995" s="1">
        <v>747</v>
      </c>
      <c r="C3995" s="1">
        <v>67230000</v>
      </c>
      <c r="E3995" s="13">
        <v>6309.5766601599998</v>
      </c>
      <c r="F3995" s="13">
        <v>1629296.5</v>
      </c>
      <c r="G3995" s="13">
        <v>1622986.92334</v>
      </c>
      <c r="H3995" s="13">
        <v>510167.12737900001</v>
      </c>
      <c r="I3995" s="13">
        <v>205378.78583400001</v>
      </c>
      <c r="J3995" s="1">
        <v>110</v>
      </c>
      <c r="K3995" s="1">
        <v>2020</v>
      </c>
      <c r="L3995" s="2">
        <v>43940</v>
      </c>
      <c r="N3995" s="17" t="e">
        <f>IF(VLOOKUP(A3995, NHDWaterbody_resolvable_inDWSA!$A$1:$B$165,2,FALSE)&gt;0,"Yes","No")</f>
        <v>#N/A</v>
      </c>
    </row>
    <row r="3996" spans="1:14" x14ac:dyDescent="0.25">
      <c r="A3996" s="1" t="s">
        <v>17</v>
      </c>
      <c r="B3996" s="1">
        <v>943</v>
      </c>
      <c r="C3996" s="1">
        <v>84870000</v>
      </c>
      <c r="E3996" s="13">
        <v>6309.5766601599998</v>
      </c>
      <c r="F3996" s="13">
        <v>570164.3125</v>
      </c>
      <c r="G3996" s="13">
        <v>563854.73583999998</v>
      </c>
      <c r="H3996" s="13">
        <v>386964.66805199999</v>
      </c>
      <c r="I3996" s="13">
        <v>90215.821848199994</v>
      </c>
      <c r="J3996" s="1">
        <v>110</v>
      </c>
      <c r="K3996" s="1">
        <v>2020</v>
      </c>
      <c r="L3996" s="2">
        <v>43940</v>
      </c>
      <c r="N3996" s="17" t="e">
        <f>IF(VLOOKUP(A3996, NHDWaterbody_resolvable_inDWSA!$A$1:$B$165,2,FALSE)&gt;0,"Yes","No")</f>
        <v>#N/A</v>
      </c>
    </row>
    <row r="3997" spans="1:14" x14ac:dyDescent="0.25">
      <c r="A3997" s="1" t="s">
        <v>19</v>
      </c>
      <c r="B3997" s="1">
        <v>35</v>
      </c>
      <c r="C3997" s="1">
        <v>3150000</v>
      </c>
      <c r="E3997" s="13">
        <v>23120.6640625</v>
      </c>
      <c r="F3997" s="13">
        <v>420726.6875</v>
      </c>
      <c r="G3997" s="13">
        <v>397606.023438</v>
      </c>
      <c r="H3997" s="13">
        <v>245552.47221000001</v>
      </c>
      <c r="I3997" s="13">
        <v>76682.469415200001</v>
      </c>
      <c r="J3997" s="1">
        <v>110</v>
      </c>
      <c r="K3997" s="1">
        <v>2020</v>
      </c>
      <c r="L3997" s="2">
        <v>43940</v>
      </c>
      <c r="N3997" s="17" t="e">
        <f>IF(VLOOKUP(A3997, NHDWaterbody_resolvable_inDWSA!$A$1:$B$165,2,FALSE)&gt;0,"Yes","No")</f>
        <v>#N/A</v>
      </c>
    </row>
    <row r="3998" spans="1:14" x14ac:dyDescent="0.25">
      <c r="A3998" s="1" t="s">
        <v>18</v>
      </c>
      <c r="B3998" s="1">
        <v>1116</v>
      </c>
      <c r="C3998" s="1">
        <v>100440000</v>
      </c>
      <c r="E3998" s="13">
        <v>6309.5766601599998</v>
      </c>
      <c r="F3998" s="13">
        <v>1674943.75</v>
      </c>
      <c r="G3998" s="13">
        <v>1668634.17334</v>
      </c>
      <c r="H3998" s="13">
        <v>213392.616067</v>
      </c>
      <c r="I3998" s="13">
        <v>221925.677753</v>
      </c>
      <c r="J3998" s="1">
        <v>110</v>
      </c>
      <c r="K3998" s="1">
        <v>2020</v>
      </c>
      <c r="L3998" s="2">
        <v>43940</v>
      </c>
      <c r="N3998" s="17" t="e">
        <f>IF(VLOOKUP(A3998, NHDWaterbody_resolvable_inDWSA!$A$1:$B$165,2,FALSE)&gt;0,"Yes","No")</f>
        <v>#N/A</v>
      </c>
    </row>
    <row r="3999" spans="1:14" x14ac:dyDescent="0.25">
      <c r="A3999" s="1" t="s">
        <v>27</v>
      </c>
      <c r="B3999" s="1">
        <v>304</v>
      </c>
      <c r="C3999" s="1">
        <v>27360000</v>
      </c>
      <c r="E3999" s="13">
        <v>6309.5766601599998</v>
      </c>
      <c r="F3999" s="13">
        <v>310456.03125</v>
      </c>
      <c r="G3999" s="13">
        <v>304146.45458999998</v>
      </c>
      <c r="H3999" s="13">
        <v>75416.326602300003</v>
      </c>
      <c r="I3999" s="13">
        <v>51262.495151499999</v>
      </c>
      <c r="J3999" s="1">
        <v>110</v>
      </c>
      <c r="K3999" s="1">
        <v>2020</v>
      </c>
      <c r="L3999" s="2">
        <v>43940</v>
      </c>
      <c r="N3999" s="17" t="e">
        <f>IF(VLOOKUP(A3999, NHDWaterbody_resolvable_inDWSA!$A$1:$B$165,2,FALSE)&gt;0,"Yes","No")</f>
        <v>#N/A</v>
      </c>
    </row>
    <row r="4000" spans="1:14" x14ac:dyDescent="0.25">
      <c r="A4000" s="1" t="s">
        <v>15</v>
      </c>
      <c r="B4000" s="1">
        <v>1336</v>
      </c>
      <c r="C4000" s="1">
        <v>120240000</v>
      </c>
      <c r="E4000" s="13">
        <v>6309.5766601599998</v>
      </c>
      <c r="F4000" s="13">
        <v>990832.625</v>
      </c>
      <c r="G4000" s="13">
        <v>984523.04833999998</v>
      </c>
      <c r="H4000" s="13">
        <v>42727.644080999999</v>
      </c>
      <c r="I4000" s="13">
        <v>117814.464914</v>
      </c>
      <c r="J4000" s="1">
        <v>110</v>
      </c>
      <c r="K4000" s="1">
        <v>2020</v>
      </c>
      <c r="L4000" s="2">
        <v>43940</v>
      </c>
      <c r="N4000" s="17" t="e">
        <f>IF(VLOOKUP(A4000, NHDWaterbody_resolvable_inDWSA!$A$1:$B$165,2,FALSE)&gt;0,"Yes","No")</f>
        <v>#N/A</v>
      </c>
    </row>
    <row r="4001" spans="1:14" x14ac:dyDescent="0.25">
      <c r="A4001" s="1" t="s">
        <v>22</v>
      </c>
      <c r="B4001" s="1">
        <v>147</v>
      </c>
      <c r="C4001" s="1">
        <v>13230000</v>
      </c>
      <c r="E4001" s="13">
        <v>6309.5766601599998</v>
      </c>
      <c r="F4001" s="13">
        <v>619441.5</v>
      </c>
      <c r="G4001" s="13">
        <v>613131.92333999998</v>
      </c>
      <c r="H4001" s="13">
        <v>35039.239972000003</v>
      </c>
      <c r="I4001" s="13">
        <v>100831.88899599999</v>
      </c>
      <c r="J4001" s="1">
        <v>110</v>
      </c>
      <c r="K4001" s="1">
        <v>2020</v>
      </c>
      <c r="L4001" s="2">
        <v>43940</v>
      </c>
      <c r="N4001" s="17" t="e">
        <f>IF(VLOOKUP(A4001, NHDWaterbody_resolvable_inDWSA!$A$1:$B$165,2,FALSE)&gt;0,"Yes","No")</f>
        <v>#N/A</v>
      </c>
    </row>
    <row r="4002" spans="1:14" x14ac:dyDescent="0.25">
      <c r="A4002" s="1" t="s">
        <v>26</v>
      </c>
      <c r="B4002" s="1">
        <v>356</v>
      </c>
      <c r="C4002" s="1">
        <v>32040000</v>
      </c>
      <c r="E4002" s="13">
        <v>6309.5766601599998</v>
      </c>
      <c r="F4002" s="13">
        <v>346737</v>
      </c>
      <c r="G4002" s="13">
        <v>340427.42333999998</v>
      </c>
      <c r="H4002" s="13">
        <v>27174.973671200001</v>
      </c>
      <c r="I4002" s="13">
        <v>33043.419072099998</v>
      </c>
      <c r="J4002" s="1">
        <v>110</v>
      </c>
      <c r="K4002" s="1">
        <v>2020</v>
      </c>
      <c r="L4002" s="2">
        <v>43940</v>
      </c>
      <c r="N4002" s="17" t="e">
        <f>IF(VLOOKUP(A4002, NHDWaterbody_resolvable_inDWSA!$A$1:$B$165,2,FALSE)&gt;0,"Yes","No")</f>
        <v>#N/A</v>
      </c>
    </row>
    <row r="4003" spans="1:14" x14ac:dyDescent="0.25">
      <c r="A4003" s="1" t="s">
        <v>32</v>
      </c>
      <c r="B4003" s="1">
        <v>142</v>
      </c>
      <c r="C4003" s="1">
        <v>12780000</v>
      </c>
      <c r="E4003" s="13">
        <v>6309.5766601599998</v>
      </c>
      <c r="F4003" s="13">
        <v>46131.7851563</v>
      </c>
      <c r="G4003" s="13">
        <v>39822.2084961</v>
      </c>
      <c r="H4003" s="13">
        <v>6614.7183029799999</v>
      </c>
      <c r="I4003" s="13">
        <v>3340.8397606899998</v>
      </c>
      <c r="J4003" s="1">
        <v>110</v>
      </c>
      <c r="K4003" s="1">
        <v>2020</v>
      </c>
      <c r="L4003" s="2">
        <v>43940</v>
      </c>
      <c r="N4003" s="17" t="e">
        <f>IF(VLOOKUP(A4003, NHDWaterbody_resolvable_inDWSA!$A$1:$B$165,2,FALSE)&gt;0,"Yes","No")</f>
        <v>#N/A</v>
      </c>
    </row>
    <row r="4004" spans="1:14" x14ac:dyDescent="0.25">
      <c r="A4004" s="1" t="s">
        <v>23</v>
      </c>
      <c r="B4004" s="1">
        <v>123</v>
      </c>
      <c r="C4004" s="1">
        <v>11070000</v>
      </c>
      <c r="E4004" s="13">
        <v>6309.5766601599998</v>
      </c>
      <c r="F4004" s="13">
        <v>7046.9316406300004</v>
      </c>
      <c r="G4004" s="13">
        <v>737.354980469</v>
      </c>
      <c r="H4004" s="13">
        <v>6315.5714160999996</v>
      </c>
      <c r="I4004" s="13">
        <v>66.214243552599996</v>
      </c>
      <c r="J4004" s="1">
        <v>110</v>
      </c>
      <c r="K4004" s="1">
        <v>2020</v>
      </c>
      <c r="L4004" s="2">
        <v>43940</v>
      </c>
      <c r="N4004" t="e">
        <f>IF(VLOOKUP(A4004, NHDWaterbody_resolvable_inDWSA!$A$1:$B$165,2,FALSE)&gt;0,"Yes","No")</f>
        <v>#N/A</v>
      </c>
    </row>
    <row r="4005" spans="1:14" x14ac:dyDescent="0.25">
      <c r="A4005" s="1" t="s">
        <v>50</v>
      </c>
      <c r="B4005" s="1">
        <v>67</v>
      </c>
      <c r="C4005" s="1">
        <v>6030000</v>
      </c>
      <c r="E4005" s="13">
        <v>6309.5766601599998</v>
      </c>
      <c r="F4005" s="13">
        <v>6309.5766601599998</v>
      </c>
      <c r="G4005" s="13">
        <v>0</v>
      </c>
      <c r="H4005" s="13">
        <v>6309.5766601599998</v>
      </c>
      <c r="I4005" s="13">
        <v>0</v>
      </c>
      <c r="J4005" s="1">
        <v>110</v>
      </c>
      <c r="K4005" s="1">
        <v>2020</v>
      </c>
      <c r="L4005" s="2">
        <v>43940</v>
      </c>
      <c r="N4005" t="e">
        <f>IF(VLOOKUP(A4005, NHDWaterbody_resolvable_inDWSA!$A$1:$B$165,2,FALSE)&gt;0,"Yes","No")</f>
        <v>#N/A</v>
      </c>
    </row>
    <row r="4006" spans="1:14" x14ac:dyDescent="0.25">
      <c r="A4006" s="1" t="s">
        <v>34</v>
      </c>
      <c r="B4006" s="1">
        <v>24</v>
      </c>
      <c r="C4006" s="1">
        <v>2160000</v>
      </c>
      <c r="E4006" s="13">
        <v>6309.5766601599998</v>
      </c>
      <c r="F4006" s="13">
        <v>6309.5766601599998</v>
      </c>
      <c r="G4006" s="13">
        <v>0</v>
      </c>
      <c r="H4006" s="13">
        <v>6309.5766601599998</v>
      </c>
      <c r="I4006" s="13">
        <v>0</v>
      </c>
      <c r="J4006" s="1">
        <v>110</v>
      </c>
      <c r="K4006" s="1">
        <v>2020</v>
      </c>
      <c r="L4006" s="2">
        <v>43940</v>
      </c>
      <c r="N4006" t="str">
        <f>IF(VLOOKUP(A4006, NHDWaterbody_resolvable_inDWSA!$A$1:$B$165,2,FALSE)&gt;0,"Yes","No")</f>
        <v>Yes</v>
      </c>
    </row>
    <row r="4007" spans="1:14" x14ac:dyDescent="0.25">
      <c r="A4007" s="1" t="s">
        <v>52</v>
      </c>
      <c r="B4007" s="1">
        <v>26</v>
      </c>
      <c r="C4007" s="1">
        <v>2340000</v>
      </c>
      <c r="E4007" s="13">
        <v>6309.5766601599998</v>
      </c>
      <c r="F4007" s="13">
        <v>6309.5766601599998</v>
      </c>
      <c r="G4007" s="13">
        <v>0</v>
      </c>
      <c r="H4007" s="13">
        <v>6309.5766601599998</v>
      </c>
      <c r="I4007" s="13">
        <v>0</v>
      </c>
      <c r="J4007" s="1">
        <v>110</v>
      </c>
      <c r="K4007" s="1">
        <v>2020</v>
      </c>
      <c r="L4007" s="2">
        <v>43940</v>
      </c>
      <c r="N4007" t="e">
        <f>IF(VLOOKUP(A4007, NHDWaterbody_resolvable_inDWSA!$A$1:$B$165,2,FALSE)&gt;0,"Yes","No")</f>
        <v>#N/A</v>
      </c>
    </row>
    <row r="4008" spans="1:14" x14ac:dyDescent="0.25">
      <c r="A4008" s="1" t="s">
        <v>17</v>
      </c>
      <c r="B4008" s="1">
        <v>999</v>
      </c>
      <c r="C4008" s="1">
        <v>89910000</v>
      </c>
      <c r="E4008" s="13">
        <v>6309.5766601599998</v>
      </c>
      <c r="F4008" s="13">
        <v>602559.875</v>
      </c>
      <c r="G4008" s="13">
        <v>596250.29833999998</v>
      </c>
      <c r="H4008" s="13">
        <v>374131.44518400001</v>
      </c>
      <c r="I4008" s="13">
        <v>86918.488907399995</v>
      </c>
      <c r="J4008" s="1">
        <v>109</v>
      </c>
      <c r="K4008" s="1">
        <v>2020</v>
      </c>
      <c r="L4008" s="2">
        <v>43939</v>
      </c>
      <c r="N4008" t="e">
        <f>IF(VLOOKUP(A4008, NHDWaterbody_resolvable_inDWSA!$A$1:$B$165,2,FALSE)&gt;0,"Yes","No")</f>
        <v>#N/A</v>
      </c>
    </row>
    <row r="4009" spans="1:14" x14ac:dyDescent="0.25">
      <c r="A4009" s="1" t="s">
        <v>21</v>
      </c>
      <c r="B4009" s="1">
        <v>252</v>
      </c>
      <c r="C4009" s="1">
        <v>22680000</v>
      </c>
      <c r="E4009" s="13">
        <v>6309.5766601599998</v>
      </c>
      <c r="F4009" s="13">
        <v>751623.1875</v>
      </c>
      <c r="G4009" s="13">
        <v>745313.61083999998</v>
      </c>
      <c r="H4009" s="13">
        <v>313451.66624599998</v>
      </c>
      <c r="I4009" s="13">
        <v>131025.45143099999</v>
      </c>
      <c r="J4009" s="1">
        <v>109</v>
      </c>
      <c r="K4009" s="1">
        <v>2020</v>
      </c>
      <c r="L4009" s="2">
        <v>43939</v>
      </c>
      <c r="N4009" s="17" t="e">
        <f>IF(VLOOKUP(A4009, NHDWaterbody_resolvable_inDWSA!$A$1:$B$165,2,FALSE)&gt;0,"Yes","No")</f>
        <v>#N/A</v>
      </c>
    </row>
    <row r="4010" spans="1:14" x14ac:dyDescent="0.25">
      <c r="A4010" s="1" t="s">
        <v>46</v>
      </c>
      <c r="B4010" s="1">
        <v>4</v>
      </c>
      <c r="C4010" s="1">
        <v>360000</v>
      </c>
      <c r="E4010" s="13">
        <v>124738.414063</v>
      </c>
      <c r="F4010" s="13">
        <v>124738.414063</v>
      </c>
      <c r="G4010" s="13">
        <v>0</v>
      </c>
      <c r="H4010" s="13">
        <v>124738.414063</v>
      </c>
      <c r="I4010" s="13">
        <v>0</v>
      </c>
      <c r="J4010" s="1">
        <v>109</v>
      </c>
      <c r="K4010" s="1">
        <v>2020</v>
      </c>
      <c r="L4010" s="2">
        <v>43939</v>
      </c>
      <c r="N4010" t="e">
        <f>IF(VLOOKUP(A4010, NHDWaterbody_resolvable_inDWSA!$A$1:$B$165,2,FALSE)&gt;0,"Yes","No")</f>
        <v>#N/A</v>
      </c>
    </row>
    <row r="4011" spans="1:14" x14ac:dyDescent="0.25">
      <c r="A4011" s="1" t="s">
        <v>18</v>
      </c>
      <c r="B4011" s="1">
        <v>48</v>
      </c>
      <c r="C4011" s="1">
        <v>4320000</v>
      </c>
      <c r="E4011" s="13">
        <v>59156.2070313</v>
      </c>
      <c r="F4011" s="13">
        <v>199526.3125</v>
      </c>
      <c r="G4011" s="13">
        <v>140370.105469</v>
      </c>
      <c r="H4011" s="13">
        <v>106426.76790399999</v>
      </c>
      <c r="I4011" s="13">
        <v>33335.1550193</v>
      </c>
      <c r="J4011" s="1">
        <v>109</v>
      </c>
      <c r="K4011" s="1">
        <v>2020</v>
      </c>
      <c r="L4011" s="2">
        <v>43939</v>
      </c>
      <c r="N4011" t="e">
        <f>IF(VLOOKUP(A4011, NHDWaterbody_resolvable_inDWSA!$A$1:$B$165,2,FALSE)&gt;0,"Yes","No")</f>
        <v>#N/A</v>
      </c>
    </row>
    <row r="4012" spans="1:14" x14ac:dyDescent="0.25">
      <c r="A4012" s="1" t="s">
        <v>27</v>
      </c>
      <c r="B4012" s="1">
        <v>111</v>
      </c>
      <c r="C4012" s="1">
        <v>9990000</v>
      </c>
      <c r="E4012" s="13">
        <v>6309.5766601599998</v>
      </c>
      <c r="F4012" s="13">
        <v>183653.90625</v>
      </c>
      <c r="G4012" s="13">
        <v>177344.32959000001</v>
      </c>
      <c r="H4012" s="13">
        <v>49777.055074600001</v>
      </c>
      <c r="I4012" s="13">
        <v>38522.1301112</v>
      </c>
      <c r="J4012" s="1">
        <v>109</v>
      </c>
      <c r="K4012" s="1">
        <v>2020</v>
      </c>
      <c r="L4012" s="2">
        <v>43939</v>
      </c>
      <c r="N4012" t="e">
        <f>IF(VLOOKUP(A4012, NHDWaterbody_resolvable_inDWSA!$A$1:$B$165,2,FALSE)&gt;0,"Yes","No")</f>
        <v>#N/A</v>
      </c>
    </row>
    <row r="4013" spans="1:14" x14ac:dyDescent="0.25">
      <c r="A4013" s="1" t="s">
        <v>26</v>
      </c>
      <c r="B4013" s="1">
        <v>256</v>
      </c>
      <c r="C4013" s="1">
        <v>23040000</v>
      </c>
      <c r="E4013" s="13">
        <v>6309.5766601599998</v>
      </c>
      <c r="F4013" s="13">
        <v>135519</v>
      </c>
      <c r="G4013" s="13">
        <v>129209.42333999999</v>
      </c>
      <c r="H4013" s="13">
        <v>35188.471540500002</v>
      </c>
      <c r="I4013" s="13">
        <v>30009.816264000001</v>
      </c>
      <c r="J4013" s="1">
        <v>109</v>
      </c>
      <c r="K4013" s="1">
        <v>2020</v>
      </c>
      <c r="L4013" s="2">
        <v>43939</v>
      </c>
      <c r="N4013" t="e">
        <f>IF(VLOOKUP(A4013, NHDWaterbody_resolvable_inDWSA!$A$1:$B$165,2,FALSE)&gt;0,"Yes","No")</f>
        <v>#N/A</v>
      </c>
    </row>
    <row r="4014" spans="1:14" x14ac:dyDescent="0.25">
      <c r="A4014" s="1" t="s">
        <v>36</v>
      </c>
      <c r="B4014" s="1">
        <v>163</v>
      </c>
      <c r="C4014" s="1">
        <v>14670000</v>
      </c>
      <c r="E4014" s="13">
        <v>6309.5766601599998</v>
      </c>
      <c r="F4014" s="13">
        <v>293765.0625</v>
      </c>
      <c r="G4014" s="13">
        <v>287455.48583999998</v>
      </c>
      <c r="H4014" s="13">
        <v>31818.574521300001</v>
      </c>
      <c r="I4014" s="13">
        <v>63379.295095699999</v>
      </c>
      <c r="J4014" s="1">
        <v>109</v>
      </c>
      <c r="K4014" s="1">
        <v>2020</v>
      </c>
      <c r="L4014" s="2">
        <v>43939</v>
      </c>
      <c r="N4014" t="e">
        <f>IF(VLOOKUP(A4014, NHDWaterbody_resolvable_inDWSA!$A$1:$B$165,2,FALSE)&gt;0,"Yes","No")</f>
        <v>#N/A</v>
      </c>
    </row>
    <row r="4015" spans="1:14" x14ac:dyDescent="0.25">
      <c r="A4015" s="1" t="s">
        <v>20</v>
      </c>
      <c r="B4015" s="1">
        <v>1728</v>
      </c>
      <c r="C4015" s="1">
        <v>155520000</v>
      </c>
      <c r="E4015" s="13">
        <v>6309.5766601599998</v>
      </c>
      <c r="F4015" s="13">
        <v>178648.890625</v>
      </c>
      <c r="G4015" s="13">
        <v>172339.31396500001</v>
      </c>
      <c r="H4015" s="13">
        <v>9107.2586788600001</v>
      </c>
      <c r="I4015" s="13">
        <v>11257.2470085</v>
      </c>
      <c r="J4015" s="1">
        <v>109</v>
      </c>
      <c r="K4015" s="1">
        <v>2020</v>
      </c>
      <c r="L4015" s="2">
        <v>43939</v>
      </c>
      <c r="N4015" s="12" t="e">
        <f>IF(VLOOKUP(A4015, NHDWaterbody_resolvable_inDWSA!$A$1:$B$165,2,FALSE)&gt;0,"Yes","No")</f>
        <v>#N/A</v>
      </c>
    </row>
    <row r="4016" spans="1:14" x14ac:dyDescent="0.25">
      <c r="A4016" s="1" t="s">
        <v>50</v>
      </c>
      <c r="B4016" s="1">
        <v>67</v>
      </c>
      <c r="C4016" s="1">
        <v>6030000</v>
      </c>
      <c r="E4016" s="13">
        <v>6309.5766601599998</v>
      </c>
      <c r="F4016" s="13">
        <v>6309.5766601599998</v>
      </c>
      <c r="G4016" s="13">
        <v>0</v>
      </c>
      <c r="H4016" s="13">
        <v>6309.5766601599998</v>
      </c>
      <c r="I4016" s="13">
        <v>0</v>
      </c>
      <c r="J4016" s="1">
        <v>109</v>
      </c>
      <c r="K4016" s="1">
        <v>2020</v>
      </c>
      <c r="L4016" s="2">
        <v>43939</v>
      </c>
      <c r="N4016" t="e">
        <f>IF(VLOOKUP(A4016, NHDWaterbody_resolvable_inDWSA!$A$1:$B$165,2,FALSE)&gt;0,"Yes","No")</f>
        <v>#N/A</v>
      </c>
    </row>
    <row r="4017" spans="1:14" x14ac:dyDescent="0.25">
      <c r="A4017" s="1" t="s">
        <v>34</v>
      </c>
      <c r="B4017" s="1">
        <v>18</v>
      </c>
      <c r="C4017" s="1">
        <v>1620000</v>
      </c>
      <c r="E4017" s="13">
        <v>6309.5766601599998</v>
      </c>
      <c r="F4017" s="13">
        <v>6309.5766601599998</v>
      </c>
      <c r="G4017" s="13">
        <v>0</v>
      </c>
      <c r="H4017" s="13">
        <v>6309.5766601599998</v>
      </c>
      <c r="I4017" s="13">
        <v>0</v>
      </c>
      <c r="J4017" s="1">
        <v>109</v>
      </c>
      <c r="K4017" s="1">
        <v>2020</v>
      </c>
      <c r="L4017" s="2">
        <v>43939</v>
      </c>
      <c r="N4017" t="str">
        <f>IF(VLOOKUP(A4017, NHDWaterbody_resolvable_inDWSA!$A$1:$B$165,2,FALSE)&gt;0,"Yes","No")</f>
        <v>Yes</v>
      </c>
    </row>
    <row r="4018" spans="1:14" x14ac:dyDescent="0.25">
      <c r="A4018" s="1" t="s">
        <v>38</v>
      </c>
      <c r="B4018" s="1">
        <v>66</v>
      </c>
      <c r="C4018" s="1">
        <v>5940000</v>
      </c>
      <c r="E4018" s="13">
        <v>6309.5766601599998</v>
      </c>
      <c r="F4018" s="13">
        <v>6309.5766601599998</v>
      </c>
      <c r="G4018" s="13">
        <v>0</v>
      </c>
      <c r="H4018" s="13">
        <v>6309.5766601599998</v>
      </c>
      <c r="I4018" s="13">
        <v>0</v>
      </c>
      <c r="J4018" s="1">
        <v>109</v>
      </c>
      <c r="K4018" s="1">
        <v>2020</v>
      </c>
      <c r="L4018" s="2">
        <v>43939</v>
      </c>
      <c r="N4018" t="e">
        <f>IF(VLOOKUP(A4018, NHDWaterbody_resolvable_inDWSA!$A$1:$B$165,2,FALSE)&gt;0,"Yes","No")</f>
        <v>#N/A</v>
      </c>
    </row>
    <row r="4019" spans="1:14" x14ac:dyDescent="0.25">
      <c r="A4019" s="1" t="s">
        <v>30</v>
      </c>
      <c r="B4019" s="1">
        <v>138</v>
      </c>
      <c r="C4019" s="1">
        <v>12420000</v>
      </c>
      <c r="E4019" s="13">
        <v>6309.5766601599998</v>
      </c>
      <c r="F4019" s="13">
        <v>6309.5766601599998</v>
      </c>
      <c r="G4019" s="13">
        <v>0</v>
      </c>
      <c r="H4019" s="13">
        <v>6309.5766601599998</v>
      </c>
      <c r="I4019" s="13">
        <v>0</v>
      </c>
      <c r="J4019" s="1">
        <v>109</v>
      </c>
      <c r="K4019" s="1">
        <v>2020</v>
      </c>
      <c r="L4019" s="2">
        <v>43939</v>
      </c>
      <c r="N4019" t="e">
        <f>IF(VLOOKUP(A4019, NHDWaterbody_resolvable_inDWSA!$A$1:$B$165,2,FALSE)&gt;0,"Yes","No")</f>
        <v>#N/A</v>
      </c>
    </row>
    <row r="4020" spans="1:14" x14ac:dyDescent="0.25">
      <c r="A4020" s="1" t="s">
        <v>14</v>
      </c>
      <c r="B4020" s="1">
        <v>5</v>
      </c>
      <c r="C4020" s="1">
        <v>450000</v>
      </c>
      <c r="E4020" s="13">
        <v>6309.5766601599998</v>
      </c>
      <c r="F4020" s="13">
        <v>6309.5766601599998</v>
      </c>
      <c r="G4020" s="13">
        <v>0</v>
      </c>
      <c r="H4020" s="13">
        <v>6309.5766601599998</v>
      </c>
      <c r="I4020" s="13">
        <v>0</v>
      </c>
      <c r="J4020" s="1">
        <v>109</v>
      </c>
      <c r="K4020" s="1">
        <v>2020</v>
      </c>
      <c r="L4020" s="2">
        <v>43939</v>
      </c>
      <c r="N4020" t="e">
        <f>IF(VLOOKUP(A4020, NHDWaterbody_resolvable_inDWSA!$A$1:$B$165,2,FALSE)&gt;0,"Yes","No")</f>
        <v>#N/A</v>
      </c>
    </row>
    <row r="4021" spans="1:14" x14ac:dyDescent="0.25">
      <c r="A4021" s="1" t="s">
        <v>23</v>
      </c>
      <c r="B4021" s="1">
        <v>60</v>
      </c>
      <c r="C4021" s="1">
        <v>5400000</v>
      </c>
      <c r="E4021" s="13">
        <v>6309.5766601599998</v>
      </c>
      <c r="F4021" s="13">
        <v>6309.5766601599998</v>
      </c>
      <c r="G4021" s="13">
        <v>0</v>
      </c>
      <c r="H4021" s="13">
        <v>6309.5766601599998</v>
      </c>
      <c r="I4021" s="13">
        <v>0</v>
      </c>
      <c r="J4021" s="1">
        <v>109</v>
      </c>
      <c r="K4021" s="1">
        <v>2020</v>
      </c>
      <c r="L4021" s="2">
        <v>43939</v>
      </c>
      <c r="N4021" t="e">
        <f>IF(VLOOKUP(A4021, NHDWaterbody_resolvable_inDWSA!$A$1:$B$165,2,FALSE)&gt;0,"Yes","No")</f>
        <v>#N/A</v>
      </c>
    </row>
    <row r="4022" spans="1:14" x14ac:dyDescent="0.25">
      <c r="A4022" s="1" t="s">
        <v>42</v>
      </c>
      <c r="B4022" s="1">
        <v>4</v>
      </c>
      <c r="C4022" s="1">
        <v>360000</v>
      </c>
      <c r="E4022" s="13">
        <v>6309.5766601599998</v>
      </c>
      <c r="F4022" s="13">
        <v>6309.5766601599998</v>
      </c>
      <c r="G4022" s="13">
        <v>0</v>
      </c>
      <c r="H4022" s="13">
        <v>6309.5766601599998</v>
      </c>
      <c r="I4022" s="13">
        <v>0</v>
      </c>
      <c r="J4022" s="1">
        <v>109</v>
      </c>
      <c r="K4022" s="1">
        <v>2020</v>
      </c>
      <c r="L4022" s="2">
        <v>43939</v>
      </c>
      <c r="N4022" t="str">
        <f>IF(VLOOKUP(A4022, NHDWaterbody_resolvable_inDWSA!$A$1:$B$165,2,FALSE)&gt;0,"Yes","No")</f>
        <v>Yes</v>
      </c>
    </row>
    <row r="4023" spans="1:14" x14ac:dyDescent="0.25">
      <c r="A4023" s="1" t="s">
        <v>15</v>
      </c>
      <c r="B4023" s="1">
        <v>3</v>
      </c>
      <c r="C4023" s="1">
        <v>270000</v>
      </c>
      <c r="E4023" s="13">
        <v>6309.5766601599998</v>
      </c>
      <c r="F4023" s="13">
        <v>6309.5766601599998</v>
      </c>
      <c r="G4023" s="13">
        <v>0</v>
      </c>
      <c r="H4023" s="13">
        <v>6309.5766601599998</v>
      </c>
      <c r="I4023" s="13">
        <v>0</v>
      </c>
      <c r="J4023" s="1">
        <v>109</v>
      </c>
      <c r="K4023" s="1">
        <v>2020</v>
      </c>
      <c r="L4023" s="2">
        <v>43939</v>
      </c>
      <c r="N4023" t="e">
        <f>IF(VLOOKUP(A4023, NHDWaterbody_resolvable_inDWSA!$A$1:$B$165,2,FALSE)&gt;0,"Yes","No")</f>
        <v>#N/A</v>
      </c>
    </row>
    <row r="4024" spans="1:14" x14ac:dyDescent="0.25">
      <c r="A4024" s="1" t="s">
        <v>31</v>
      </c>
      <c r="B4024" s="1">
        <v>11</v>
      </c>
      <c r="C4024" s="1">
        <v>990000</v>
      </c>
      <c r="E4024" s="13">
        <v>6309.5766601599998</v>
      </c>
      <c r="F4024" s="13">
        <v>6309.5766601599998</v>
      </c>
      <c r="G4024" s="13">
        <v>0</v>
      </c>
      <c r="H4024" s="13">
        <v>6309.5766601599998</v>
      </c>
      <c r="I4024" s="13">
        <v>0</v>
      </c>
      <c r="J4024" s="1">
        <v>109</v>
      </c>
      <c r="K4024" s="1">
        <v>2020</v>
      </c>
      <c r="L4024" s="2">
        <v>43939</v>
      </c>
      <c r="N4024" t="e">
        <f>IF(VLOOKUP(A4024, NHDWaterbody_resolvable_inDWSA!$A$1:$B$165,2,FALSE)&gt;0,"Yes","No")</f>
        <v>#N/A</v>
      </c>
    </row>
    <row r="4025" spans="1:14" x14ac:dyDescent="0.25">
      <c r="A4025" s="1" t="s">
        <v>44</v>
      </c>
      <c r="B4025" s="1">
        <v>42</v>
      </c>
      <c r="C4025" s="1">
        <v>3780000</v>
      </c>
      <c r="E4025" s="13">
        <v>6309.5766601599998</v>
      </c>
      <c r="F4025" s="13">
        <v>6309.5766601599998</v>
      </c>
      <c r="G4025" s="13">
        <v>0</v>
      </c>
      <c r="H4025" s="13">
        <v>6309.5766601599998</v>
      </c>
      <c r="I4025" s="13">
        <v>0</v>
      </c>
      <c r="J4025" s="1">
        <v>109</v>
      </c>
      <c r="K4025" s="1">
        <v>2020</v>
      </c>
      <c r="L4025" s="2">
        <v>43939</v>
      </c>
      <c r="N4025" t="str">
        <f>IF(VLOOKUP(A4025, NHDWaterbody_resolvable_inDWSA!$A$1:$B$165,2,FALSE)&gt;0,"Yes","No")</f>
        <v>Yes</v>
      </c>
    </row>
    <row r="4026" spans="1:14" x14ac:dyDescent="0.25">
      <c r="A4026" s="1" t="s">
        <v>37</v>
      </c>
      <c r="B4026" s="1">
        <v>56</v>
      </c>
      <c r="C4026" s="1">
        <v>5040000</v>
      </c>
      <c r="E4026" s="13">
        <v>6309.5766601599998</v>
      </c>
      <c r="F4026" s="13">
        <v>6309.5766601599998</v>
      </c>
      <c r="G4026" s="13">
        <v>0</v>
      </c>
      <c r="H4026" s="13">
        <v>6309.5766601599998</v>
      </c>
      <c r="I4026" s="13">
        <v>0</v>
      </c>
      <c r="J4026" s="1">
        <v>109</v>
      </c>
      <c r="K4026" s="1">
        <v>2020</v>
      </c>
      <c r="L4026" s="2">
        <v>43939</v>
      </c>
      <c r="N4026" t="e">
        <f>IF(VLOOKUP(A4026, NHDWaterbody_resolvable_inDWSA!$A$1:$B$165,2,FALSE)&gt;0,"Yes","No")</f>
        <v>#N/A</v>
      </c>
    </row>
    <row r="4027" spans="1:14" x14ac:dyDescent="0.25">
      <c r="A4027" s="1" t="s">
        <v>52</v>
      </c>
      <c r="B4027" s="1">
        <v>22</v>
      </c>
      <c r="C4027" s="1">
        <v>1980000</v>
      </c>
      <c r="E4027" s="13">
        <v>6309.5766601599998</v>
      </c>
      <c r="F4027" s="13">
        <v>6309.5766601599998</v>
      </c>
      <c r="G4027" s="13">
        <v>0</v>
      </c>
      <c r="H4027" s="13">
        <v>6309.5766601599998</v>
      </c>
      <c r="I4027" s="13">
        <v>0</v>
      </c>
      <c r="J4027" s="1">
        <v>109</v>
      </c>
      <c r="K4027" s="1">
        <v>2020</v>
      </c>
      <c r="L4027" s="2">
        <v>43939</v>
      </c>
      <c r="N4027" t="e">
        <f>IF(VLOOKUP(A4027, NHDWaterbody_resolvable_inDWSA!$A$1:$B$165,2,FALSE)&gt;0,"Yes","No")</f>
        <v>#N/A</v>
      </c>
    </row>
    <row r="4028" spans="1:14" x14ac:dyDescent="0.25">
      <c r="A4028" s="1" t="s">
        <v>33</v>
      </c>
      <c r="B4028" s="1">
        <v>196</v>
      </c>
      <c r="C4028" s="1">
        <v>17640000</v>
      </c>
      <c r="E4028" s="13">
        <v>6309.5766601599998</v>
      </c>
      <c r="F4028" s="13">
        <v>6309.5766601599998</v>
      </c>
      <c r="G4028" s="13">
        <v>0</v>
      </c>
      <c r="H4028" s="13">
        <v>6309.5766601599998</v>
      </c>
      <c r="I4028" s="13">
        <v>0</v>
      </c>
      <c r="J4028" s="1">
        <v>109</v>
      </c>
      <c r="K4028" s="1">
        <v>2020</v>
      </c>
      <c r="L4028" s="2">
        <v>43939</v>
      </c>
      <c r="N4028" t="str">
        <f>IF(VLOOKUP(A4028, NHDWaterbody_resolvable_inDWSA!$A$1:$B$165,2,FALSE)&gt;0,"Yes","No")</f>
        <v>Yes</v>
      </c>
    </row>
    <row r="4029" spans="1:14" x14ac:dyDescent="0.25">
      <c r="A4029" s="1" t="s">
        <v>32</v>
      </c>
      <c r="B4029" s="1">
        <v>142</v>
      </c>
      <c r="C4029" s="1">
        <v>12780000</v>
      </c>
      <c r="E4029" s="13">
        <v>6309.5766601599998</v>
      </c>
      <c r="F4029" s="13">
        <v>6309.5766601599998</v>
      </c>
      <c r="G4029" s="13">
        <v>0</v>
      </c>
      <c r="H4029" s="13">
        <v>6309.5766601599998</v>
      </c>
      <c r="I4029" s="13">
        <v>0</v>
      </c>
      <c r="J4029" s="1">
        <v>109</v>
      </c>
      <c r="K4029" s="1">
        <v>2020</v>
      </c>
      <c r="L4029" s="2">
        <v>43939</v>
      </c>
      <c r="N4029" t="e">
        <f>IF(VLOOKUP(A4029, NHDWaterbody_resolvable_inDWSA!$A$1:$B$165,2,FALSE)&gt;0,"Yes","No")</f>
        <v>#N/A</v>
      </c>
    </row>
    <row r="4030" spans="1:14" x14ac:dyDescent="0.25">
      <c r="A4030" s="1" t="s">
        <v>49</v>
      </c>
      <c r="B4030" s="1">
        <v>102</v>
      </c>
      <c r="C4030" s="1">
        <v>9180000</v>
      </c>
      <c r="E4030" s="13">
        <v>6309.5766601599998</v>
      </c>
      <c r="F4030" s="13">
        <v>1106624.125</v>
      </c>
      <c r="G4030" s="13">
        <v>1100314.54834</v>
      </c>
      <c r="H4030" s="13">
        <v>269441.13602500001</v>
      </c>
      <c r="I4030" s="13">
        <v>240997.56248299999</v>
      </c>
      <c r="J4030" s="1">
        <v>108</v>
      </c>
      <c r="K4030" s="1">
        <v>2020</v>
      </c>
      <c r="L4030" s="2">
        <v>43938</v>
      </c>
      <c r="N4030" t="str">
        <f>IF(VLOOKUP(A4030, NHDWaterbody_resolvable_inDWSA!$A$1:$B$165,2,FALSE)&gt;0,"Yes","No")</f>
        <v>Yes</v>
      </c>
    </row>
    <row r="4031" spans="1:14" x14ac:dyDescent="0.25">
      <c r="A4031" s="1" t="s">
        <v>24</v>
      </c>
      <c r="B4031" s="1">
        <v>255</v>
      </c>
      <c r="C4031" s="1">
        <v>22950000</v>
      </c>
      <c r="E4031" s="13">
        <v>6309.5766601599998</v>
      </c>
      <c r="F4031" s="13">
        <v>654636.5</v>
      </c>
      <c r="G4031" s="13">
        <v>648326.92333999998</v>
      </c>
      <c r="H4031" s="13">
        <v>28820.242815599999</v>
      </c>
      <c r="I4031" s="13">
        <v>77933.468237499997</v>
      </c>
      <c r="J4031" s="1">
        <v>108</v>
      </c>
      <c r="K4031" s="1">
        <v>2020</v>
      </c>
      <c r="L4031" s="2">
        <v>43938</v>
      </c>
      <c r="N4031" t="str">
        <f>IF(VLOOKUP(A4031, NHDWaterbody_resolvable_inDWSA!$A$1:$B$165,2,FALSE)&gt;0,"Yes","No")</f>
        <v>Yes</v>
      </c>
    </row>
    <row r="4032" spans="1:14" x14ac:dyDescent="0.25">
      <c r="A4032" s="1" t="s">
        <v>51</v>
      </c>
      <c r="B4032" s="1">
        <v>4</v>
      </c>
      <c r="C4032" s="1">
        <v>360000</v>
      </c>
      <c r="E4032" s="13">
        <v>6309.5766601599998</v>
      </c>
      <c r="F4032" s="13">
        <v>6309.5766601599998</v>
      </c>
      <c r="G4032" s="13">
        <v>0</v>
      </c>
      <c r="H4032" s="13">
        <v>6309.5766601599998</v>
      </c>
      <c r="I4032" s="13">
        <v>0</v>
      </c>
      <c r="J4032" s="1">
        <v>108</v>
      </c>
      <c r="K4032" s="1">
        <v>2020</v>
      </c>
      <c r="L4032" s="2">
        <v>43938</v>
      </c>
      <c r="N4032" t="str">
        <f>IF(VLOOKUP(A4032, NHDWaterbody_resolvable_inDWSA!$A$1:$B$165,2,FALSE)&gt;0,"Yes","No")</f>
        <v>Yes</v>
      </c>
    </row>
    <row r="4033" spans="1:14" x14ac:dyDescent="0.25">
      <c r="A4033" s="1" t="s">
        <v>16</v>
      </c>
      <c r="B4033" s="1">
        <v>99</v>
      </c>
      <c r="C4033" s="1">
        <v>8910000</v>
      </c>
      <c r="E4033" s="13">
        <v>6309.5766601599998</v>
      </c>
      <c r="F4033" s="13">
        <v>6309.5766601599998</v>
      </c>
      <c r="G4033" s="13">
        <v>0</v>
      </c>
      <c r="H4033" s="13">
        <v>6309.5766601599998</v>
      </c>
      <c r="I4033" s="13">
        <v>0</v>
      </c>
      <c r="J4033" s="1">
        <v>108</v>
      </c>
      <c r="K4033" s="1">
        <v>2020</v>
      </c>
      <c r="L4033" s="2">
        <v>43938</v>
      </c>
      <c r="N4033" t="str">
        <f>IF(VLOOKUP(A4033, NHDWaterbody_resolvable_inDWSA!$A$1:$B$165,2,FALSE)&gt;0,"Yes","No")</f>
        <v>Yes</v>
      </c>
    </row>
    <row r="4034" spans="1:14" x14ac:dyDescent="0.25">
      <c r="A4034" s="1" t="s">
        <v>13</v>
      </c>
      <c r="B4034" s="1">
        <v>7</v>
      </c>
      <c r="C4034" s="1">
        <v>630000</v>
      </c>
      <c r="E4034" s="13">
        <v>3732504</v>
      </c>
      <c r="F4034" s="13">
        <v>4055088</v>
      </c>
      <c r="G4034" s="13">
        <v>322584</v>
      </c>
      <c r="H4034" s="13">
        <v>3916837.71429</v>
      </c>
      <c r="I4034" s="13">
        <v>159637.67934500001</v>
      </c>
      <c r="J4034" s="1">
        <v>106</v>
      </c>
      <c r="K4034" s="1">
        <v>2020</v>
      </c>
      <c r="L4034" s="2">
        <v>43936</v>
      </c>
      <c r="N4034" t="e">
        <f>IF(VLOOKUP(A4034, NHDWaterbody_resolvable_inDWSA!$A$1:$B$165,2,FALSE)&gt;0,"Yes","No")</f>
        <v>#N/A</v>
      </c>
    </row>
    <row r="4035" spans="1:14" x14ac:dyDescent="0.25">
      <c r="A4035" s="1" t="s">
        <v>21</v>
      </c>
      <c r="B4035" s="1">
        <v>1036</v>
      </c>
      <c r="C4035" s="1">
        <v>93240000</v>
      </c>
      <c r="E4035" s="13">
        <v>6309.5766601599998</v>
      </c>
      <c r="F4035" s="13">
        <v>1235948.125</v>
      </c>
      <c r="G4035" s="13">
        <v>1229638.54834</v>
      </c>
      <c r="H4035" s="13">
        <v>383499.22981599998</v>
      </c>
      <c r="I4035" s="13">
        <v>149145.31408899999</v>
      </c>
      <c r="J4035" s="1">
        <v>106</v>
      </c>
      <c r="K4035" s="1">
        <v>2020</v>
      </c>
      <c r="L4035" s="2">
        <v>43936</v>
      </c>
      <c r="N4035" t="e">
        <f>IF(VLOOKUP(A4035, NHDWaterbody_resolvable_inDWSA!$A$1:$B$165,2,FALSE)&gt;0,"Yes","No")</f>
        <v>#N/A</v>
      </c>
    </row>
    <row r="4036" spans="1:14" x14ac:dyDescent="0.25">
      <c r="A4036" s="1" t="s">
        <v>18</v>
      </c>
      <c r="B4036" s="1">
        <v>452</v>
      </c>
      <c r="C4036" s="1">
        <v>40680000</v>
      </c>
      <c r="E4036" s="13">
        <v>6309.5766601599998</v>
      </c>
      <c r="F4036" s="13">
        <v>1202264.875</v>
      </c>
      <c r="G4036" s="13">
        <v>1195955.29834</v>
      </c>
      <c r="H4036" s="13">
        <v>217139.022788</v>
      </c>
      <c r="I4036" s="13">
        <v>183380.68459300001</v>
      </c>
      <c r="J4036" s="1">
        <v>106</v>
      </c>
      <c r="K4036" s="1">
        <v>2020</v>
      </c>
      <c r="L4036" s="2">
        <v>43936</v>
      </c>
      <c r="N4036" t="e">
        <f>IF(VLOOKUP(A4036, NHDWaterbody_resolvable_inDWSA!$A$1:$B$165,2,FALSE)&gt;0,"Yes","No")</f>
        <v>#N/A</v>
      </c>
    </row>
    <row r="4037" spans="1:14" x14ac:dyDescent="0.25">
      <c r="A4037" s="1" t="s">
        <v>17</v>
      </c>
      <c r="B4037" s="1">
        <v>218</v>
      </c>
      <c r="C4037" s="1">
        <v>19620000</v>
      </c>
      <c r="E4037" s="13">
        <v>6309.5766601599998</v>
      </c>
      <c r="F4037" s="13">
        <v>554626</v>
      </c>
      <c r="G4037" s="13">
        <v>548316.42333999998</v>
      </c>
      <c r="H4037" s="13">
        <v>188048.00309499999</v>
      </c>
      <c r="I4037" s="13">
        <v>138196.22265499999</v>
      </c>
      <c r="J4037" s="1">
        <v>106</v>
      </c>
      <c r="K4037" s="1">
        <v>2020</v>
      </c>
      <c r="L4037" s="2">
        <v>43936</v>
      </c>
      <c r="N4037" t="e">
        <f>IF(VLOOKUP(A4037, NHDWaterbody_resolvable_inDWSA!$A$1:$B$165,2,FALSE)&gt;0,"Yes","No")</f>
        <v>#N/A</v>
      </c>
    </row>
    <row r="4038" spans="1:14" x14ac:dyDescent="0.25">
      <c r="A4038" s="1" t="s">
        <v>36</v>
      </c>
      <c r="B4038" s="1">
        <v>36</v>
      </c>
      <c r="C4038" s="1">
        <v>3240000</v>
      </c>
      <c r="E4038" s="13">
        <v>6309.5766601599998</v>
      </c>
      <c r="F4038" s="13">
        <v>469894.28125</v>
      </c>
      <c r="G4038" s="13">
        <v>463584.70458999998</v>
      </c>
      <c r="H4038" s="13">
        <v>141648.421088</v>
      </c>
      <c r="I4038" s="13">
        <v>188813.53047699999</v>
      </c>
      <c r="J4038" s="1">
        <v>106</v>
      </c>
      <c r="K4038" s="1">
        <v>2020</v>
      </c>
      <c r="L4038" s="2">
        <v>43936</v>
      </c>
      <c r="N4038" t="e">
        <f>IF(VLOOKUP(A4038, NHDWaterbody_resolvable_inDWSA!$A$1:$B$165,2,FALSE)&gt;0,"Yes","No")</f>
        <v>#N/A</v>
      </c>
    </row>
    <row r="4039" spans="1:14" x14ac:dyDescent="0.25">
      <c r="A4039" s="1" t="s">
        <v>27</v>
      </c>
      <c r="B4039" s="1">
        <v>80</v>
      </c>
      <c r="C4039" s="1">
        <v>7200000</v>
      </c>
      <c r="E4039" s="13">
        <v>6309.5766601599998</v>
      </c>
      <c r="F4039" s="13">
        <v>248885.8125</v>
      </c>
      <c r="G4039" s="13">
        <v>242576.23584000001</v>
      </c>
      <c r="H4039" s="13">
        <v>55453.3228027</v>
      </c>
      <c r="I4039" s="13">
        <v>47389.888842799999</v>
      </c>
      <c r="J4039" s="1">
        <v>106</v>
      </c>
      <c r="K4039" s="1">
        <v>2020</v>
      </c>
      <c r="L4039" s="2">
        <v>43936</v>
      </c>
      <c r="N4039" s="17" t="e">
        <f>IF(VLOOKUP(A4039, NHDWaterbody_resolvable_inDWSA!$A$1:$B$165,2,FALSE)&gt;0,"Yes","No")</f>
        <v>#N/A</v>
      </c>
    </row>
    <row r="4040" spans="1:14" x14ac:dyDescent="0.25">
      <c r="A4040" s="1" t="s">
        <v>22</v>
      </c>
      <c r="B4040" s="1">
        <v>138</v>
      </c>
      <c r="C4040" s="1">
        <v>12420000</v>
      </c>
      <c r="E4040" s="13">
        <v>6309.5766601599998</v>
      </c>
      <c r="F4040" s="13">
        <v>672977.125</v>
      </c>
      <c r="G4040" s="13">
        <v>666667.54833999998</v>
      </c>
      <c r="H4040" s="13">
        <v>38872.0767911</v>
      </c>
      <c r="I4040" s="13">
        <v>114827.592884</v>
      </c>
      <c r="J4040" s="1">
        <v>106</v>
      </c>
      <c r="K4040" s="1">
        <v>2020</v>
      </c>
      <c r="L4040" s="2">
        <v>43936</v>
      </c>
      <c r="N4040" t="e">
        <f>IF(VLOOKUP(A4040, NHDWaterbody_resolvable_inDWSA!$A$1:$B$165,2,FALSE)&gt;0,"Yes","No")</f>
        <v>#N/A</v>
      </c>
    </row>
    <row r="4041" spans="1:14" x14ac:dyDescent="0.25">
      <c r="A4041" s="1" t="s">
        <v>20</v>
      </c>
      <c r="B4041" s="1">
        <v>1966</v>
      </c>
      <c r="C4041" s="1">
        <v>176940000</v>
      </c>
      <c r="E4041" s="13">
        <v>6309.5766601599998</v>
      </c>
      <c r="F4041" s="13">
        <v>346737</v>
      </c>
      <c r="G4041" s="13">
        <v>340427.42333999998</v>
      </c>
      <c r="H4041" s="13">
        <v>24617.449980699999</v>
      </c>
      <c r="I4041" s="13">
        <v>45976.464767700003</v>
      </c>
      <c r="J4041" s="1">
        <v>106</v>
      </c>
      <c r="K4041" s="1">
        <v>2020</v>
      </c>
      <c r="L4041" s="2">
        <v>43936</v>
      </c>
      <c r="N4041" s="12" t="e">
        <f>IF(VLOOKUP(A4041, NHDWaterbody_resolvable_inDWSA!$A$1:$B$165,2,FALSE)&gt;0,"Yes","No")</f>
        <v>#N/A</v>
      </c>
    </row>
    <row r="4042" spans="1:14" x14ac:dyDescent="0.25">
      <c r="A4042" s="1" t="s">
        <v>26</v>
      </c>
      <c r="B4042" s="1">
        <v>302</v>
      </c>
      <c r="C4042" s="1">
        <v>27180000</v>
      </c>
      <c r="E4042" s="13">
        <v>6309.5766601599998</v>
      </c>
      <c r="F4042" s="13">
        <v>356451.15625</v>
      </c>
      <c r="G4042" s="13">
        <v>350141.57958999998</v>
      </c>
      <c r="H4042" s="13">
        <v>23186.1503648</v>
      </c>
      <c r="I4042" s="13">
        <v>35210.046514900001</v>
      </c>
      <c r="J4042" s="1">
        <v>106</v>
      </c>
      <c r="K4042" s="1">
        <v>2020</v>
      </c>
      <c r="L4042" s="2">
        <v>43936</v>
      </c>
      <c r="N4042" t="e">
        <f>IF(VLOOKUP(A4042, NHDWaterbody_resolvable_inDWSA!$A$1:$B$165,2,FALSE)&gt;0,"Yes","No")</f>
        <v>#N/A</v>
      </c>
    </row>
    <row r="4043" spans="1:14" x14ac:dyDescent="0.25">
      <c r="A4043" s="1" t="s">
        <v>46</v>
      </c>
      <c r="B4043" s="1">
        <v>17</v>
      </c>
      <c r="C4043" s="1">
        <v>1530000</v>
      </c>
      <c r="E4043" s="13">
        <v>6309.5766601599998</v>
      </c>
      <c r="F4043" s="13">
        <v>92045</v>
      </c>
      <c r="G4043" s="13">
        <v>85735.423339800007</v>
      </c>
      <c r="H4043" s="13">
        <v>20031.143870600001</v>
      </c>
      <c r="I4043" s="13">
        <v>26108.688077999999</v>
      </c>
      <c r="J4043" s="1">
        <v>106</v>
      </c>
      <c r="K4043" s="1">
        <v>2020</v>
      </c>
      <c r="L4043" s="2">
        <v>43936</v>
      </c>
      <c r="N4043" t="e">
        <f>IF(VLOOKUP(A4043, NHDWaterbody_resolvable_inDWSA!$A$1:$B$165,2,FALSE)&gt;0,"Yes","No")</f>
        <v>#N/A</v>
      </c>
    </row>
    <row r="4044" spans="1:14" x14ac:dyDescent="0.25">
      <c r="A4044" s="1" t="s">
        <v>15</v>
      </c>
      <c r="B4044" s="1">
        <v>81</v>
      </c>
      <c r="C4044" s="1">
        <v>7290000</v>
      </c>
      <c r="E4044" s="13">
        <v>6309.5766601599998</v>
      </c>
      <c r="F4044" s="13">
        <v>54450.2734375</v>
      </c>
      <c r="G4044" s="13">
        <v>48140.6967773</v>
      </c>
      <c r="H4044" s="13">
        <v>9428.1379726100004</v>
      </c>
      <c r="I4044" s="13">
        <v>9435.1889554400004</v>
      </c>
      <c r="J4044" s="1">
        <v>106</v>
      </c>
      <c r="K4044" s="1">
        <v>2020</v>
      </c>
      <c r="L4044" s="2">
        <v>43936</v>
      </c>
      <c r="N4044" t="e">
        <f>IF(VLOOKUP(A4044, NHDWaterbody_resolvable_inDWSA!$A$1:$B$165,2,FALSE)&gt;0,"Yes","No")</f>
        <v>#N/A</v>
      </c>
    </row>
    <row r="4045" spans="1:14" x14ac:dyDescent="0.25">
      <c r="A4045" s="1" t="s">
        <v>34</v>
      </c>
      <c r="B4045" s="1">
        <v>29</v>
      </c>
      <c r="C4045" s="1">
        <v>2610000</v>
      </c>
      <c r="E4045" s="13">
        <v>6309.5766601599998</v>
      </c>
      <c r="F4045" s="13">
        <v>6309.5766601599998</v>
      </c>
      <c r="G4045" s="13">
        <v>0</v>
      </c>
      <c r="H4045" s="13">
        <v>6309.5766601599998</v>
      </c>
      <c r="I4045" s="13">
        <v>0</v>
      </c>
      <c r="J4045" s="1">
        <v>106</v>
      </c>
      <c r="K4045" s="1">
        <v>2020</v>
      </c>
      <c r="L4045" s="2">
        <v>43936</v>
      </c>
      <c r="N4045" t="str">
        <f>IF(VLOOKUP(A4045, NHDWaterbody_resolvable_inDWSA!$A$1:$B$165,2,FALSE)&gt;0,"Yes","No")</f>
        <v>Yes</v>
      </c>
    </row>
    <row r="4046" spans="1:14" x14ac:dyDescent="0.25">
      <c r="A4046" s="1" t="s">
        <v>38</v>
      </c>
      <c r="B4046" s="1">
        <v>78</v>
      </c>
      <c r="C4046" s="1">
        <v>7020000</v>
      </c>
      <c r="E4046" s="13">
        <v>6309.5766601599998</v>
      </c>
      <c r="F4046" s="13">
        <v>6309.5766601599998</v>
      </c>
      <c r="G4046" s="13">
        <v>0</v>
      </c>
      <c r="H4046" s="13">
        <v>6309.5766601599998</v>
      </c>
      <c r="I4046" s="13">
        <v>0</v>
      </c>
      <c r="J4046" s="1">
        <v>106</v>
      </c>
      <c r="K4046" s="1">
        <v>2020</v>
      </c>
      <c r="L4046" s="2">
        <v>43936</v>
      </c>
      <c r="N4046" t="e">
        <f>IF(VLOOKUP(A4046, NHDWaterbody_resolvable_inDWSA!$A$1:$B$165,2,FALSE)&gt;0,"Yes","No")</f>
        <v>#N/A</v>
      </c>
    </row>
    <row r="4047" spans="1:14" x14ac:dyDescent="0.25">
      <c r="A4047" s="1" t="s">
        <v>30</v>
      </c>
      <c r="B4047" s="1">
        <v>166</v>
      </c>
      <c r="C4047" s="1">
        <v>14940000</v>
      </c>
      <c r="E4047" s="13">
        <v>6309.5766601599998</v>
      </c>
      <c r="F4047" s="13">
        <v>6309.5766601599998</v>
      </c>
      <c r="G4047" s="13">
        <v>0</v>
      </c>
      <c r="H4047" s="13">
        <v>6309.5766601599998</v>
      </c>
      <c r="I4047" s="13">
        <v>0</v>
      </c>
      <c r="J4047" s="1">
        <v>106</v>
      </c>
      <c r="K4047" s="1">
        <v>2020</v>
      </c>
      <c r="L4047" s="2">
        <v>43936</v>
      </c>
      <c r="N4047" t="e">
        <f>IF(VLOOKUP(A4047, NHDWaterbody_resolvable_inDWSA!$A$1:$B$165,2,FALSE)&gt;0,"Yes","No")</f>
        <v>#N/A</v>
      </c>
    </row>
    <row r="4048" spans="1:14" x14ac:dyDescent="0.25">
      <c r="A4048" s="1" t="s">
        <v>35</v>
      </c>
      <c r="B4048" s="1">
        <v>11</v>
      </c>
      <c r="C4048" s="1">
        <v>990000</v>
      </c>
      <c r="E4048" s="13">
        <v>6309.5766601599998</v>
      </c>
      <c r="F4048" s="13">
        <v>6309.5766601599998</v>
      </c>
      <c r="G4048" s="13">
        <v>0</v>
      </c>
      <c r="H4048" s="13">
        <v>6309.5766601599998</v>
      </c>
      <c r="I4048" s="13">
        <v>0</v>
      </c>
      <c r="J4048" s="1">
        <v>106</v>
      </c>
      <c r="K4048" s="1">
        <v>2020</v>
      </c>
      <c r="L4048" s="2">
        <v>43936</v>
      </c>
      <c r="N4048" t="e">
        <f>IF(VLOOKUP(A4048, NHDWaterbody_resolvable_inDWSA!$A$1:$B$165,2,FALSE)&gt;0,"Yes","No")</f>
        <v>#N/A</v>
      </c>
    </row>
    <row r="4049" spans="1:14" x14ac:dyDescent="0.25">
      <c r="A4049" s="1" t="s">
        <v>14</v>
      </c>
      <c r="B4049" s="1">
        <v>12</v>
      </c>
      <c r="C4049" s="1">
        <v>1080000</v>
      </c>
      <c r="E4049" s="13">
        <v>6309.5766601599998</v>
      </c>
      <c r="F4049" s="13">
        <v>6309.5766601599998</v>
      </c>
      <c r="G4049" s="13">
        <v>0</v>
      </c>
      <c r="H4049" s="13">
        <v>6309.5766601599998</v>
      </c>
      <c r="I4049" s="13">
        <v>0</v>
      </c>
      <c r="J4049" s="1">
        <v>106</v>
      </c>
      <c r="K4049" s="1">
        <v>2020</v>
      </c>
      <c r="L4049" s="2">
        <v>43936</v>
      </c>
      <c r="N4049" t="e">
        <f>IF(VLOOKUP(A4049, NHDWaterbody_resolvable_inDWSA!$A$1:$B$165,2,FALSE)&gt;0,"Yes","No")</f>
        <v>#N/A</v>
      </c>
    </row>
    <row r="4050" spans="1:14" x14ac:dyDescent="0.25">
      <c r="A4050" s="1" t="s">
        <v>23</v>
      </c>
      <c r="B4050" s="1">
        <v>120</v>
      </c>
      <c r="C4050" s="1">
        <v>10800000</v>
      </c>
      <c r="E4050" s="13">
        <v>6309.5766601599998</v>
      </c>
      <c r="F4050" s="13">
        <v>6309.5766601599998</v>
      </c>
      <c r="G4050" s="13">
        <v>0</v>
      </c>
      <c r="H4050" s="13">
        <v>6309.5766601599998</v>
      </c>
      <c r="I4050" s="13">
        <v>0</v>
      </c>
      <c r="J4050" s="1">
        <v>106</v>
      </c>
      <c r="K4050" s="1">
        <v>2020</v>
      </c>
      <c r="L4050" s="2">
        <v>43936</v>
      </c>
      <c r="N4050" t="e">
        <f>IF(VLOOKUP(A4050, NHDWaterbody_resolvable_inDWSA!$A$1:$B$165,2,FALSE)&gt;0,"Yes","No")</f>
        <v>#N/A</v>
      </c>
    </row>
    <row r="4051" spans="1:14" x14ac:dyDescent="0.25">
      <c r="A4051" s="1" t="s">
        <v>31</v>
      </c>
      <c r="B4051" s="1">
        <v>59</v>
      </c>
      <c r="C4051" s="1">
        <v>5310000</v>
      </c>
      <c r="E4051" s="13">
        <v>6309.5766601599998</v>
      </c>
      <c r="F4051" s="13">
        <v>6309.5766601599998</v>
      </c>
      <c r="G4051" s="13">
        <v>0</v>
      </c>
      <c r="H4051" s="13">
        <v>6309.5766601599998</v>
      </c>
      <c r="I4051" s="13">
        <v>0</v>
      </c>
      <c r="J4051" s="1">
        <v>106</v>
      </c>
      <c r="K4051" s="1">
        <v>2020</v>
      </c>
      <c r="L4051" s="2">
        <v>43936</v>
      </c>
      <c r="N4051" t="e">
        <f>IF(VLOOKUP(A4051, NHDWaterbody_resolvable_inDWSA!$A$1:$B$165,2,FALSE)&gt;0,"Yes","No")</f>
        <v>#N/A</v>
      </c>
    </row>
    <row r="4052" spans="1:14" x14ac:dyDescent="0.25">
      <c r="A4052" s="1" t="s">
        <v>52</v>
      </c>
      <c r="B4052" s="1">
        <v>5</v>
      </c>
      <c r="C4052" s="1">
        <v>450000</v>
      </c>
      <c r="E4052" s="13">
        <v>6309.5766601599998</v>
      </c>
      <c r="F4052" s="13">
        <v>6309.5766601599998</v>
      </c>
      <c r="G4052" s="13">
        <v>0</v>
      </c>
      <c r="H4052" s="13">
        <v>6309.5766601599998</v>
      </c>
      <c r="I4052" s="13">
        <v>0</v>
      </c>
      <c r="J4052" s="1">
        <v>106</v>
      </c>
      <c r="K4052" s="1">
        <v>2020</v>
      </c>
      <c r="L4052" s="2">
        <v>43936</v>
      </c>
      <c r="N4052" t="e">
        <f>IF(VLOOKUP(A4052, NHDWaterbody_resolvable_inDWSA!$A$1:$B$165,2,FALSE)&gt;0,"Yes","No")</f>
        <v>#N/A</v>
      </c>
    </row>
    <row r="4053" spans="1:14" x14ac:dyDescent="0.25">
      <c r="A4053" s="1" t="s">
        <v>32</v>
      </c>
      <c r="B4053" s="1">
        <v>46</v>
      </c>
      <c r="C4053" s="1">
        <v>4140000</v>
      </c>
      <c r="E4053" s="13">
        <v>6309.5766601599998</v>
      </c>
      <c r="F4053" s="13">
        <v>6309.5766601599998</v>
      </c>
      <c r="G4053" s="13">
        <v>0</v>
      </c>
      <c r="H4053" s="13">
        <v>6309.5766601599998</v>
      </c>
      <c r="I4053" s="13">
        <v>0</v>
      </c>
      <c r="J4053" s="1">
        <v>106</v>
      </c>
      <c r="K4053" s="1">
        <v>2020</v>
      </c>
      <c r="L4053" s="2">
        <v>43936</v>
      </c>
      <c r="N4053" t="e">
        <f>IF(VLOOKUP(A4053, NHDWaterbody_resolvable_inDWSA!$A$1:$B$165,2,FALSE)&gt;0,"Yes","No")</f>
        <v>#N/A</v>
      </c>
    </row>
    <row r="4054" spans="1:14" x14ac:dyDescent="0.25">
      <c r="A4054" s="1" t="s">
        <v>13</v>
      </c>
      <c r="B4054" s="1">
        <v>27</v>
      </c>
      <c r="C4054" s="1">
        <v>2430000</v>
      </c>
      <c r="E4054" s="13">
        <v>3837073.5</v>
      </c>
      <c r="F4054" s="13">
        <v>5199963.5</v>
      </c>
      <c r="G4054" s="13">
        <v>1362890</v>
      </c>
      <c r="H4054" s="13">
        <v>4822813.7685200004</v>
      </c>
      <c r="I4054" s="13">
        <v>389250.34388</v>
      </c>
      <c r="J4054" s="1">
        <v>105</v>
      </c>
      <c r="K4054" s="1">
        <v>2020</v>
      </c>
      <c r="L4054" s="2">
        <v>43935</v>
      </c>
      <c r="N4054" t="e">
        <f>IF(VLOOKUP(A4054, NHDWaterbody_resolvable_inDWSA!$A$1:$B$165,2,FALSE)&gt;0,"Yes","No")</f>
        <v>#N/A</v>
      </c>
    </row>
    <row r="4055" spans="1:14" x14ac:dyDescent="0.25">
      <c r="A4055" s="1" t="s">
        <v>21</v>
      </c>
      <c r="B4055" s="1">
        <v>688</v>
      </c>
      <c r="C4055" s="1">
        <v>61920000</v>
      </c>
      <c r="E4055" s="13">
        <v>6309.5766601599998</v>
      </c>
      <c r="F4055" s="13">
        <v>1235948.125</v>
      </c>
      <c r="G4055" s="13">
        <v>1229638.54834</v>
      </c>
      <c r="H4055" s="13">
        <v>469144.76320099999</v>
      </c>
      <c r="I4055" s="13">
        <v>203030.752075</v>
      </c>
      <c r="J4055" s="1">
        <v>105</v>
      </c>
      <c r="K4055" s="1">
        <v>2020</v>
      </c>
      <c r="L4055" s="2">
        <v>43935</v>
      </c>
      <c r="N4055" t="e">
        <f>IF(VLOOKUP(A4055, NHDWaterbody_resolvable_inDWSA!$A$1:$B$165,2,FALSE)&gt;0,"Yes","No")</f>
        <v>#N/A</v>
      </c>
    </row>
    <row r="4056" spans="1:14" x14ac:dyDescent="0.25">
      <c r="A4056" s="1" t="s">
        <v>17</v>
      </c>
      <c r="B4056" s="1">
        <v>1049</v>
      </c>
      <c r="C4056" s="1">
        <v>94410000</v>
      </c>
      <c r="E4056" s="13">
        <v>6309.5766601599998</v>
      </c>
      <c r="F4056" s="13">
        <v>772681.0625</v>
      </c>
      <c r="G4056" s="13">
        <v>766371.48583999998</v>
      </c>
      <c r="H4056" s="13">
        <v>409914.13259200001</v>
      </c>
      <c r="I4056" s="13">
        <v>88411.648465999999</v>
      </c>
      <c r="J4056" s="1">
        <v>105</v>
      </c>
      <c r="K4056" s="1">
        <v>2020</v>
      </c>
      <c r="L4056" s="2">
        <v>43935</v>
      </c>
      <c r="N4056" t="e">
        <f>IF(VLOOKUP(A4056, NHDWaterbody_resolvable_inDWSA!$A$1:$B$165,2,FALSE)&gt;0,"Yes","No")</f>
        <v>#N/A</v>
      </c>
    </row>
    <row r="4057" spans="1:14" x14ac:dyDescent="0.25">
      <c r="A4057" s="1" t="s">
        <v>19</v>
      </c>
      <c r="B4057" s="1">
        <v>37</v>
      </c>
      <c r="C4057" s="1">
        <v>3330000</v>
      </c>
      <c r="E4057" s="13">
        <v>183653.90625</v>
      </c>
      <c r="F4057" s="13">
        <v>387257.90625</v>
      </c>
      <c r="G4057" s="13">
        <v>203604</v>
      </c>
      <c r="H4057" s="13">
        <v>256634.38597999999</v>
      </c>
      <c r="I4057" s="13">
        <v>35559.409165999998</v>
      </c>
      <c r="J4057" s="1">
        <v>105</v>
      </c>
      <c r="K4057" s="1">
        <v>2020</v>
      </c>
      <c r="L4057" s="2">
        <v>43935</v>
      </c>
      <c r="N4057" t="e">
        <f>IF(VLOOKUP(A4057, NHDWaterbody_resolvable_inDWSA!$A$1:$B$165,2,FALSE)&gt;0,"Yes","No")</f>
        <v>#N/A</v>
      </c>
    </row>
    <row r="4058" spans="1:14" x14ac:dyDescent="0.25">
      <c r="A4058" s="1" t="s">
        <v>18</v>
      </c>
      <c r="B4058" s="1">
        <v>1157</v>
      </c>
      <c r="C4058" s="1">
        <v>104130000</v>
      </c>
      <c r="E4058" s="13">
        <v>6309.5766601599998</v>
      </c>
      <c r="F4058" s="13">
        <v>1419058.125</v>
      </c>
      <c r="G4058" s="13">
        <v>1412748.54834</v>
      </c>
      <c r="H4058" s="13">
        <v>210314.90419999999</v>
      </c>
      <c r="I4058" s="13">
        <v>214508.65776199999</v>
      </c>
      <c r="J4058" s="1">
        <v>105</v>
      </c>
      <c r="K4058" s="1">
        <v>2020</v>
      </c>
      <c r="L4058" s="2">
        <v>43935</v>
      </c>
      <c r="N4058" t="e">
        <f>IF(VLOOKUP(A4058, NHDWaterbody_resolvable_inDWSA!$A$1:$B$165,2,FALSE)&gt;0,"Yes","No")</f>
        <v>#N/A</v>
      </c>
    </row>
    <row r="4059" spans="1:14" x14ac:dyDescent="0.25">
      <c r="A4059" s="1" t="s">
        <v>49</v>
      </c>
      <c r="B4059" s="1">
        <v>115</v>
      </c>
      <c r="C4059" s="1">
        <v>10350000</v>
      </c>
      <c r="E4059" s="13">
        <v>6309.5766601599998</v>
      </c>
      <c r="F4059" s="13">
        <v>912011.4375</v>
      </c>
      <c r="G4059" s="13">
        <v>905701.86083999998</v>
      </c>
      <c r="H4059" s="13">
        <v>107518.633865</v>
      </c>
      <c r="I4059" s="13">
        <v>196027.90314899999</v>
      </c>
      <c r="J4059" s="1">
        <v>105</v>
      </c>
      <c r="K4059" s="1">
        <v>2020</v>
      </c>
      <c r="L4059" s="2">
        <v>43935</v>
      </c>
      <c r="N4059" t="str">
        <f>IF(VLOOKUP(A4059, NHDWaterbody_resolvable_inDWSA!$A$1:$B$165,2,FALSE)&gt;0,"Yes","No")</f>
        <v>Yes</v>
      </c>
    </row>
    <row r="4060" spans="1:14" x14ac:dyDescent="0.25">
      <c r="A4060" s="1" t="s">
        <v>14</v>
      </c>
      <c r="B4060" s="1">
        <v>121</v>
      </c>
      <c r="C4060" s="1">
        <v>10890000</v>
      </c>
      <c r="E4060" s="13">
        <v>6309.5766601599998</v>
      </c>
      <c r="F4060" s="13">
        <v>937562.25</v>
      </c>
      <c r="G4060" s="13">
        <v>931252.67333999998</v>
      </c>
      <c r="H4060" s="13">
        <v>83539.721695800006</v>
      </c>
      <c r="I4060" s="13">
        <v>202541.905657</v>
      </c>
      <c r="J4060" s="1">
        <v>105</v>
      </c>
      <c r="K4060" s="1">
        <v>2020</v>
      </c>
      <c r="L4060" s="2">
        <v>43935</v>
      </c>
      <c r="N4060" t="e">
        <f>IF(VLOOKUP(A4060, NHDWaterbody_resolvable_inDWSA!$A$1:$B$165,2,FALSE)&gt;0,"Yes","No")</f>
        <v>#N/A</v>
      </c>
    </row>
    <row r="4061" spans="1:14" x14ac:dyDescent="0.25">
      <c r="A4061" s="1" t="s">
        <v>27</v>
      </c>
      <c r="B4061" s="1">
        <v>308</v>
      </c>
      <c r="C4061" s="1">
        <v>27720000</v>
      </c>
      <c r="E4061" s="13">
        <v>6309.5766601599998</v>
      </c>
      <c r="F4061" s="13">
        <v>301995.375</v>
      </c>
      <c r="G4061" s="13">
        <v>295685.79833999998</v>
      </c>
      <c r="H4061" s="13">
        <v>81383.762162600004</v>
      </c>
      <c r="I4061" s="13">
        <v>45787.7622969</v>
      </c>
      <c r="J4061" s="1">
        <v>105</v>
      </c>
      <c r="K4061" s="1">
        <v>2020</v>
      </c>
      <c r="L4061" s="2">
        <v>43935</v>
      </c>
      <c r="N4061" t="e">
        <f>IF(VLOOKUP(A4061, NHDWaterbody_resolvable_inDWSA!$A$1:$B$165,2,FALSE)&gt;0,"Yes","No")</f>
        <v>#N/A</v>
      </c>
    </row>
    <row r="4062" spans="1:14" x14ac:dyDescent="0.25">
      <c r="A4062" s="1" t="s">
        <v>26</v>
      </c>
      <c r="B4062" s="1">
        <v>356</v>
      </c>
      <c r="C4062" s="1">
        <v>32040000</v>
      </c>
      <c r="E4062" s="13">
        <v>6309.5766601599998</v>
      </c>
      <c r="F4062" s="13">
        <v>229086.84375</v>
      </c>
      <c r="G4062" s="13">
        <v>222777.26709000001</v>
      </c>
      <c r="H4062" s="13">
        <v>37176.335384799997</v>
      </c>
      <c r="I4062" s="13">
        <v>34411.476858499998</v>
      </c>
      <c r="J4062" s="1">
        <v>105</v>
      </c>
      <c r="K4062" s="1">
        <v>2020</v>
      </c>
      <c r="L4062" s="2">
        <v>43935</v>
      </c>
      <c r="N4062" t="e">
        <f>IF(VLOOKUP(A4062, NHDWaterbody_resolvable_inDWSA!$A$1:$B$165,2,FALSE)&gt;0,"Yes","No")</f>
        <v>#N/A</v>
      </c>
    </row>
    <row r="4063" spans="1:14" x14ac:dyDescent="0.25">
      <c r="A4063" s="1" t="s">
        <v>15</v>
      </c>
      <c r="B4063" s="1">
        <v>1298</v>
      </c>
      <c r="C4063" s="1">
        <v>116820000</v>
      </c>
      <c r="E4063" s="13">
        <v>6309.5766601599998</v>
      </c>
      <c r="F4063" s="13">
        <v>1047129.0625</v>
      </c>
      <c r="G4063" s="13">
        <v>1040819.48584</v>
      </c>
      <c r="H4063" s="13">
        <v>32900.4691036</v>
      </c>
      <c r="I4063" s="13">
        <v>97435.280679999996</v>
      </c>
      <c r="J4063" s="1">
        <v>105</v>
      </c>
      <c r="K4063" s="1">
        <v>2020</v>
      </c>
      <c r="L4063" s="2">
        <v>43935</v>
      </c>
      <c r="N4063" t="e">
        <f>IF(VLOOKUP(A4063, NHDWaterbody_resolvable_inDWSA!$A$1:$B$165,2,FALSE)&gt;0,"Yes","No")</f>
        <v>#N/A</v>
      </c>
    </row>
    <row r="4064" spans="1:14" x14ac:dyDescent="0.25">
      <c r="A4064" s="1" t="s">
        <v>22</v>
      </c>
      <c r="B4064" s="1">
        <v>148</v>
      </c>
      <c r="C4064" s="1">
        <v>13320000</v>
      </c>
      <c r="E4064" s="13">
        <v>6309.5766601599998</v>
      </c>
      <c r="F4064" s="13">
        <v>366437.6875</v>
      </c>
      <c r="G4064" s="13">
        <v>360128.11083999998</v>
      </c>
      <c r="H4064" s="13">
        <v>26181.399737399999</v>
      </c>
      <c r="I4064" s="13">
        <v>64020.171952299999</v>
      </c>
      <c r="J4064" s="1">
        <v>105</v>
      </c>
      <c r="K4064" s="1">
        <v>2020</v>
      </c>
      <c r="L4064" s="2">
        <v>43935</v>
      </c>
      <c r="N4064" t="e">
        <f>IF(VLOOKUP(A4064, NHDWaterbody_resolvable_inDWSA!$A$1:$B$165,2,FALSE)&gt;0,"Yes","No")</f>
        <v>#N/A</v>
      </c>
    </row>
    <row r="4065" spans="1:14" x14ac:dyDescent="0.25">
      <c r="A4065" s="1" t="s">
        <v>24</v>
      </c>
      <c r="B4065" s="1">
        <v>250</v>
      </c>
      <c r="C4065" s="1">
        <v>22500000</v>
      </c>
      <c r="E4065" s="13">
        <v>6309.5766601599998</v>
      </c>
      <c r="F4065" s="13">
        <v>398107.53125</v>
      </c>
      <c r="G4065" s="13">
        <v>391797.95458999998</v>
      </c>
      <c r="H4065" s="13">
        <v>18083.4805547</v>
      </c>
      <c r="I4065" s="13">
        <v>51902.959092999998</v>
      </c>
      <c r="J4065" s="1">
        <v>105</v>
      </c>
      <c r="K4065" s="1">
        <v>2020</v>
      </c>
      <c r="L4065" s="2">
        <v>43935</v>
      </c>
      <c r="N4065" t="str">
        <f>IF(VLOOKUP(A4065, NHDWaterbody_resolvable_inDWSA!$A$1:$B$165,2,FALSE)&gt;0,"Yes","No")</f>
        <v>Yes</v>
      </c>
    </row>
    <row r="4066" spans="1:14" x14ac:dyDescent="0.25">
      <c r="A4066" s="1" t="s">
        <v>55</v>
      </c>
      <c r="B4066" s="1">
        <v>51</v>
      </c>
      <c r="C4066" s="1">
        <v>4590000</v>
      </c>
      <c r="E4066" s="13">
        <v>6309.5766601599998</v>
      </c>
      <c r="F4066" s="13">
        <v>155596.625</v>
      </c>
      <c r="G4066" s="13">
        <v>149287.04834000001</v>
      </c>
      <c r="H4066" s="13">
        <v>17622.725528499999</v>
      </c>
      <c r="I4066" s="13">
        <v>34025.044132199997</v>
      </c>
      <c r="J4066" s="1">
        <v>105</v>
      </c>
      <c r="K4066" s="1">
        <v>2020</v>
      </c>
      <c r="L4066" s="2">
        <v>43935</v>
      </c>
      <c r="N4066" t="e">
        <f>IF(VLOOKUP(A4066, NHDWaterbody_resolvable_inDWSA!$A$1:$B$165,2,FALSE)&gt;0,"Yes","No")</f>
        <v>#N/A</v>
      </c>
    </row>
    <row r="4067" spans="1:14" x14ac:dyDescent="0.25">
      <c r="A4067" s="1" t="s">
        <v>36</v>
      </c>
      <c r="B4067" s="1">
        <v>319</v>
      </c>
      <c r="C4067" s="1">
        <v>28710000</v>
      </c>
      <c r="E4067" s="13">
        <v>6309.5766601599998</v>
      </c>
      <c r="F4067" s="13">
        <v>242103.078125</v>
      </c>
      <c r="G4067" s="13">
        <v>235793.50146500001</v>
      </c>
      <c r="H4067" s="13">
        <v>16080.7197113</v>
      </c>
      <c r="I4067" s="13">
        <v>32396.2061192</v>
      </c>
      <c r="J4067" s="1">
        <v>105</v>
      </c>
      <c r="K4067" s="1">
        <v>2020</v>
      </c>
      <c r="L4067" s="2">
        <v>43935</v>
      </c>
      <c r="N4067" t="e">
        <f>IF(VLOOKUP(A4067, NHDWaterbody_resolvable_inDWSA!$A$1:$B$165,2,FALSE)&gt;0,"Yes","No")</f>
        <v>#N/A</v>
      </c>
    </row>
    <row r="4068" spans="1:14" x14ac:dyDescent="0.25">
      <c r="A4068" s="1" t="s">
        <v>46</v>
      </c>
      <c r="B4068" s="1">
        <v>19</v>
      </c>
      <c r="C4068" s="1">
        <v>1710000</v>
      </c>
      <c r="E4068" s="13">
        <v>6309.5766601599998</v>
      </c>
      <c r="F4068" s="13">
        <v>39084.1132813</v>
      </c>
      <c r="G4068" s="13">
        <v>32774.5366211</v>
      </c>
      <c r="H4068" s="13">
        <v>10700.109375</v>
      </c>
      <c r="I4068" s="13">
        <v>10331.6457832</v>
      </c>
      <c r="J4068" s="1">
        <v>105</v>
      </c>
      <c r="K4068" s="1">
        <v>2020</v>
      </c>
      <c r="L4068" s="2">
        <v>43935</v>
      </c>
      <c r="N4068" t="e">
        <f>IF(VLOOKUP(A4068, NHDWaterbody_resolvable_inDWSA!$A$1:$B$165,2,FALSE)&gt;0,"Yes","No")</f>
        <v>#N/A</v>
      </c>
    </row>
    <row r="4069" spans="1:14" x14ac:dyDescent="0.25">
      <c r="A4069" s="1" t="s">
        <v>30</v>
      </c>
      <c r="B4069" s="1">
        <v>565</v>
      </c>
      <c r="C4069" s="1">
        <v>50850000</v>
      </c>
      <c r="E4069" s="13">
        <v>6309.5766601599998</v>
      </c>
      <c r="F4069" s="13">
        <v>356451.15625</v>
      </c>
      <c r="G4069" s="13">
        <v>350141.57958999998</v>
      </c>
      <c r="H4069" s="13">
        <v>8093.2835730099996</v>
      </c>
      <c r="I4069" s="13">
        <v>21692.835476600001</v>
      </c>
      <c r="J4069" s="1">
        <v>105</v>
      </c>
      <c r="K4069" s="1">
        <v>2020</v>
      </c>
      <c r="L4069" s="2">
        <v>43935</v>
      </c>
      <c r="N4069" t="e">
        <f>IF(VLOOKUP(A4069, NHDWaterbody_resolvable_inDWSA!$A$1:$B$165,2,FALSE)&gt;0,"Yes","No")</f>
        <v>#N/A</v>
      </c>
    </row>
    <row r="4070" spans="1:14" x14ac:dyDescent="0.25">
      <c r="A4070" s="1" t="s">
        <v>23</v>
      </c>
      <c r="B4070" s="1">
        <v>134</v>
      </c>
      <c r="C4070" s="1">
        <v>12060000</v>
      </c>
      <c r="E4070" s="13">
        <v>6309.5766601599998</v>
      </c>
      <c r="F4070" s="13">
        <v>131825.78125</v>
      </c>
      <c r="G4070" s="13">
        <v>125516.20458999999</v>
      </c>
      <c r="H4070" s="13">
        <v>7720.2477407899996</v>
      </c>
      <c r="I4070" s="13">
        <v>12069.961240299999</v>
      </c>
      <c r="J4070" s="1">
        <v>105</v>
      </c>
      <c r="K4070" s="1">
        <v>2020</v>
      </c>
      <c r="L4070" s="2">
        <v>43935</v>
      </c>
      <c r="N4070" t="e">
        <f>IF(VLOOKUP(A4070, NHDWaterbody_resolvable_inDWSA!$A$1:$B$165,2,FALSE)&gt;0,"Yes","No")</f>
        <v>#N/A</v>
      </c>
    </row>
    <row r="4071" spans="1:14" x14ac:dyDescent="0.25">
      <c r="A4071" s="1" t="s">
        <v>20</v>
      </c>
      <c r="B4071" s="1">
        <v>2586</v>
      </c>
      <c r="C4071" s="1">
        <v>232740000</v>
      </c>
      <c r="E4071" s="13">
        <v>6309.5766601599998</v>
      </c>
      <c r="F4071" s="13">
        <v>366437.6875</v>
      </c>
      <c r="G4071" s="13">
        <v>360128.11083999998</v>
      </c>
      <c r="H4071" s="13">
        <v>6626.5243608199999</v>
      </c>
      <c r="I4071" s="13">
        <v>7611.5196765299997</v>
      </c>
      <c r="J4071" s="1">
        <v>105</v>
      </c>
      <c r="K4071" s="1">
        <v>2020</v>
      </c>
      <c r="L4071" s="2">
        <v>43935</v>
      </c>
      <c r="N4071" s="12" t="e">
        <f>IF(VLOOKUP(A4071, NHDWaterbody_resolvable_inDWSA!$A$1:$B$165,2,FALSE)&gt;0,"Yes","No")</f>
        <v>#N/A</v>
      </c>
    </row>
    <row r="4072" spans="1:14" x14ac:dyDescent="0.25">
      <c r="A4072" s="1" t="s">
        <v>50</v>
      </c>
      <c r="B4072" s="1">
        <v>66</v>
      </c>
      <c r="C4072" s="1">
        <v>5940000</v>
      </c>
      <c r="E4072" s="13">
        <v>6309.5766601599998</v>
      </c>
      <c r="F4072" s="13">
        <v>6309.5766601599998</v>
      </c>
      <c r="G4072" s="13">
        <v>0</v>
      </c>
      <c r="H4072" s="13">
        <v>6309.5766601599998</v>
      </c>
      <c r="I4072" s="13">
        <v>0</v>
      </c>
      <c r="J4072" s="1">
        <v>105</v>
      </c>
      <c r="K4072" s="1">
        <v>2020</v>
      </c>
      <c r="L4072" s="2">
        <v>43935</v>
      </c>
      <c r="N4072" t="e">
        <f>IF(VLOOKUP(A4072, NHDWaterbody_resolvable_inDWSA!$A$1:$B$165,2,FALSE)&gt;0,"Yes","No")</f>
        <v>#N/A</v>
      </c>
    </row>
    <row r="4073" spans="1:14" x14ac:dyDescent="0.25">
      <c r="A4073" s="1" t="s">
        <v>40</v>
      </c>
      <c r="B4073" s="1">
        <v>21</v>
      </c>
      <c r="C4073" s="1">
        <v>1890000</v>
      </c>
      <c r="E4073" s="13">
        <v>6309.5766601599998</v>
      </c>
      <c r="F4073" s="13">
        <v>6309.5766601599998</v>
      </c>
      <c r="G4073" s="13">
        <v>0</v>
      </c>
      <c r="H4073" s="13">
        <v>6309.5766601599998</v>
      </c>
      <c r="I4073" s="13">
        <v>0</v>
      </c>
      <c r="J4073" s="1">
        <v>105</v>
      </c>
      <c r="K4073" s="1">
        <v>2020</v>
      </c>
      <c r="L4073" s="2">
        <v>43935</v>
      </c>
      <c r="N4073" t="str">
        <f>IF(VLOOKUP(A4073, NHDWaterbody_resolvable_inDWSA!$A$1:$B$165,2,FALSE)&gt;0,"Yes","No")</f>
        <v>Yes</v>
      </c>
    </row>
    <row r="4074" spans="1:14" x14ac:dyDescent="0.25">
      <c r="A4074" s="1" t="s">
        <v>38</v>
      </c>
      <c r="B4074" s="1">
        <v>160</v>
      </c>
      <c r="C4074" s="1">
        <v>14400000</v>
      </c>
      <c r="E4074" s="13">
        <v>6309.5766601599998</v>
      </c>
      <c r="F4074" s="13">
        <v>6309.5766601599998</v>
      </c>
      <c r="G4074" s="13">
        <v>0</v>
      </c>
      <c r="H4074" s="13">
        <v>6309.5766601599998</v>
      </c>
      <c r="I4074" s="13">
        <v>0</v>
      </c>
      <c r="J4074" s="1">
        <v>105</v>
      </c>
      <c r="K4074" s="1">
        <v>2020</v>
      </c>
      <c r="L4074" s="2">
        <v>43935</v>
      </c>
      <c r="N4074" t="e">
        <f>IF(VLOOKUP(A4074, NHDWaterbody_resolvable_inDWSA!$A$1:$B$165,2,FALSE)&gt;0,"Yes","No")</f>
        <v>#N/A</v>
      </c>
    </row>
    <row r="4075" spans="1:14" x14ac:dyDescent="0.25">
      <c r="A4075" s="1" t="s">
        <v>35</v>
      </c>
      <c r="B4075" s="1">
        <v>149</v>
      </c>
      <c r="C4075" s="1">
        <v>13410000</v>
      </c>
      <c r="E4075" s="13">
        <v>6309.5766601599998</v>
      </c>
      <c r="F4075" s="13">
        <v>6309.5766601599998</v>
      </c>
      <c r="G4075" s="13">
        <v>0</v>
      </c>
      <c r="H4075" s="13">
        <v>6309.5766601599998</v>
      </c>
      <c r="I4075" s="13">
        <v>0</v>
      </c>
      <c r="J4075" s="1">
        <v>105</v>
      </c>
      <c r="K4075" s="1">
        <v>2020</v>
      </c>
      <c r="L4075" s="2">
        <v>43935</v>
      </c>
      <c r="N4075" t="e">
        <f>IF(VLOOKUP(A4075, NHDWaterbody_resolvable_inDWSA!$A$1:$B$165,2,FALSE)&gt;0,"Yes","No")</f>
        <v>#N/A</v>
      </c>
    </row>
    <row r="4076" spans="1:14" x14ac:dyDescent="0.25">
      <c r="A4076" s="1" t="s">
        <v>54</v>
      </c>
      <c r="B4076" s="1">
        <v>41</v>
      </c>
      <c r="C4076" s="1">
        <v>3690000</v>
      </c>
      <c r="E4076" s="13">
        <v>6309.5766601599998</v>
      </c>
      <c r="F4076" s="13">
        <v>6309.5766601599998</v>
      </c>
      <c r="G4076" s="13">
        <v>0</v>
      </c>
      <c r="H4076" s="13">
        <v>6309.5766601599998</v>
      </c>
      <c r="I4076" s="13">
        <v>0</v>
      </c>
      <c r="J4076" s="1">
        <v>105</v>
      </c>
      <c r="K4076" s="1">
        <v>2020</v>
      </c>
      <c r="L4076" s="2">
        <v>43935</v>
      </c>
      <c r="N4076" t="str">
        <f>IF(VLOOKUP(A4076, NHDWaterbody_resolvable_inDWSA!$A$1:$B$165,2,FALSE)&gt;0,"Yes","No")</f>
        <v>Yes</v>
      </c>
    </row>
    <row r="4077" spans="1:14" x14ac:dyDescent="0.25">
      <c r="A4077" s="1" t="s">
        <v>41</v>
      </c>
      <c r="B4077" s="1">
        <v>37</v>
      </c>
      <c r="C4077" s="1">
        <v>3330000</v>
      </c>
      <c r="E4077" s="13">
        <v>6309.5766601599998</v>
      </c>
      <c r="F4077" s="13">
        <v>6309.5766601599998</v>
      </c>
      <c r="G4077" s="13">
        <v>0</v>
      </c>
      <c r="H4077" s="13">
        <v>6309.5766601599998</v>
      </c>
      <c r="I4077" s="13">
        <v>0</v>
      </c>
      <c r="J4077" s="1">
        <v>105</v>
      </c>
      <c r="K4077" s="1">
        <v>2020</v>
      </c>
      <c r="L4077" s="2">
        <v>43935</v>
      </c>
      <c r="N4077" t="str">
        <f>IF(VLOOKUP(A4077, NHDWaterbody_resolvable_inDWSA!$A$1:$B$165,2,FALSE)&gt;0,"Yes","No")</f>
        <v>Yes</v>
      </c>
    </row>
    <row r="4078" spans="1:14" x14ac:dyDescent="0.25">
      <c r="A4078" s="1" t="s">
        <v>45</v>
      </c>
      <c r="B4078" s="1">
        <v>19</v>
      </c>
      <c r="C4078" s="1">
        <v>1710000</v>
      </c>
      <c r="E4078" s="13">
        <v>6309.5766601599998</v>
      </c>
      <c r="F4078" s="13">
        <v>6309.5766601599998</v>
      </c>
      <c r="G4078" s="13">
        <v>0</v>
      </c>
      <c r="H4078" s="13">
        <v>6309.5766601599998</v>
      </c>
      <c r="I4078" s="13">
        <v>0</v>
      </c>
      <c r="J4078" s="1">
        <v>105</v>
      </c>
      <c r="K4078" s="1">
        <v>2020</v>
      </c>
      <c r="L4078" s="2">
        <v>43935</v>
      </c>
      <c r="N4078" t="str">
        <f>IF(VLOOKUP(A4078, NHDWaterbody_resolvable_inDWSA!$A$1:$B$165,2,FALSE)&gt;0,"Yes","No")</f>
        <v>Yes</v>
      </c>
    </row>
    <row r="4079" spans="1:14" x14ac:dyDescent="0.25">
      <c r="A4079" s="1" t="s">
        <v>53</v>
      </c>
      <c r="B4079" s="1">
        <v>47</v>
      </c>
      <c r="C4079" s="1">
        <v>4230000</v>
      </c>
      <c r="E4079" s="13">
        <v>6309.5766601599998</v>
      </c>
      <c r="F4079" s="13">
        <v>6309.5766601599998</v>
      </c>
      <c r="G4079" s="13">
        <v>0</v>
      </c>
      <c r="H4079" s="13">
        <v>6309.5766601599998</v>
      </c>
      <c r="I4079" s="13">
        <v>0</v>
      </c>
      <c r="J4079" s="1">
        <v>105</v>
      </c>
      <c r="K4079" s="1">
        <v>2020</v>
      </c>
      <c r="L4079" s="2">
        <v>43935</v>
      </c>
      <c r="N4079" t="str">
        <f>IF(VLOOKUP(A4079, NHDWaterbody_resolvable_inDWSA!$A$1:$B$165,2,FALSE)&gt;0,"Yes","No")</f>
        <v>Yes</v>
      </c>
    </row>
    <row r="4080" spans="1:14" x14ac:dyDescent="0.25">
      <c r="A4080" s="1" t="s">
        <v>51</v>
      </c>
      <c r="B4080" s="1">
        <v>22</v>
      </c>
      <c r="C4080" s="1">
        <v>1980000</v>
      </c>
      <c r="E4080" s="13">
        <v>6309.5766601599998</v>
      </c>
      <c r="F4080" s="13">
        <v>6309.5766601599998</v>
      </c>
      <c r="G4080" s="13">
        <v>0</v>
      </c>
      <c r="H4080" s="13">
        <v>6309.5766601599998</v>
      </c>
      <c r="I4080" s="13">
        <v>0</v>
      </c>
      <c r="J4080" s="1">
        <v>105</v>
      </c>
      <c r="K4080" s="1">
        <v>2020</v>
      </c>
      <c r="L4080" s="2">
        <v>43935</v>
      </c>
      <c r="N4080" t="str">
        <f>IF(VLOOKUP(A4080, NHDWaterbody_resolvable_inDWSA!$A$1:$B$165,2,FALSE)&gt;0,"Yes","No")</f>
        <v>Yes</v>
      </c>
    </row>
    <row r="4081" spans="1:14" x14ac:dyDescent="0.25">
      <c r="A4081" s="1" t="s">
        <v>42</v>
      </c>
      <c r="B4081" s="1">
        <v>55</v>
      </c>
      <c r="C4081" s="1">
        <v>4950000</v>
      </c>
      <c r="E4081" s="13">
        <v>6309.5766601599998</v>
      </c>
      <c r="F4081" s="13">
        <v>6309.5766601599998</v>
      </c>
      <c r="G4081" s="13">
        <v>0</v>
      </c>
      <c r="H4081" s="13">
        <v>6309.5766601599998</v>
      </c>
      <c r="I4081" s="13">
        <v>0</v>
      </c>
      <c r="J4081" s="1">
        <v>105</v>
      </c>
      <c r="K4081" s="1">
        <v>2020</v>
      </c>
      <c r="L4081" s="2">
        <v>43935</v>
      </c>
      <c r="N4081" t="str">
        <f>IF(VLOOKUP(A4081, NHDWaterbody_resolvable_inDWSA!$A$1:$B$165,2,FALSE)&gt;0,"Yes","No")</f>
        <v>Yes</v>
      </c>
    </row>
    <row r="4082" spans="1:14" x14ac:dyDescent="0.25">
      <c r="A4082" s="1" t="s">
        <v>47</v>
      </c>
      <c r="B4082" s="1">
        <v>55</v>
      </c>
      <c r="C4082" s="1">
        <v>4950000</v>
      </c>
      <c r="E4082" s="13">
        <v>6309.5766601599998</v>
      </c>
      <c r="F4082" s="13">
        <v>6309.5766601599998</v>
      </c>
      <c r="G4082" s="13">
        <v>0</v>
      </c>
      <c r="H4082" s="13">
        <v>6309.5766601599998</v>
      </c>
      <c r="I4082" s="13">
        <v>0</v>
      </c>
      <c r="J4082" s="1">
        <v>105</v>
      </c>
      <c r="K4082" s="1">
        <v>2020</v>
      </c>
      <c r="L4082" s="2">
        <v>43935</v>
      </c>
      <c r="N4082" t="e">
        <f>IF(VLOOKUP(A4082, NHDWaterbody_resolvable_inDWSA!$A$1:$B$165,2,FALSE)&gt;0,"Yes","No")</f>
        <v>#N/A</v>
      </c>
    </row>
    <row r="4083" spans="1:14" x14ac:dyDescent="0.25">
      <c r="A4083" s="1" t="s">
        <v>31</v>
      </c>
      <c r="B4083" s="1">
        <v>93</v>
      </c>
      <c r="C4083" s="1">
        <v>8370000</v>
      </c>
      <c r="E4083" s="13">
        <v>6309.5766601599998</v>
      </c>
      <c r="F4083" s="13">
        <v>6309.5766601599998</v>
      </c>
      <c r="G4083" s="13">
        <v>0</v>
      </c>
      <c r="H4083" s="13">
        <v>6309.5766601599998</v>
      </c>
      <c r="I4083" s="13">
        <v>0</v>
      </c>
      <c r="J4083" s="1">
        <v>105</v>
      </c>
      <c r="K4083" s="1">
        <v>2020</v>
      </c>
      <c r="L4083" s="2">
        <v>43935</v>
      </c>
      <c r="N4083" t="e">
        <f>IF(VLOOKUP(A4083, NHDWaterbody_resolvable_inDWSA!$A$1:$B$165,2,FALSE)&gt;0,"Yes","No")</f>
        <v>#N/A</v>
      </c>
    </row>
    <row r="4084" spans="1:14" x14ac:dyDescent="0.25">
      <c r="A4084" s="1" t="s">
        <v>25</v>
      </c>
      <c r="B4084" s="1">
        <v>41</v>
      </c>
      <c r="C4084" s="1">
        <v>3690000</v>
      </c>
      <c r="E4084" s="13">
        <v>6309.5766601599998</v>
      </c>
      <c r="F4084" s="13">
        <v>6309.5766601599998</v>
      </c>
      <c r="G4084" s="13">
        <v>0</v>
      </c>
      <c r="H4084" s="13">
        <v>6309.5766601599998</v>
      </c>
      <c r="I4084" s="13">
        <v>0</v>
      </c>
      <c r="J4084" s="1">
        <v>105</v>
      </c>
      <c r="K4084" s="1">
        <v>2020</v>
      </c>
      <c r="L4084" s="2">
        <v>43935</v>
      </c>
      <c r="N4084" t="e">
        <f>IF(VLOOKUP(A4084, NHDWaterbody_resolvable_inDWSA!$A$1:$B$165,2,FALSE)&gt;0,"Yes","No")</f>
        <v>#N/A</v>
      </c>
    </row>
    <row r="4085" spans="1:14" x14ac:dyDescent="0.25">
      <c r="A4085" s="1" t="s">
        <v>44</v>
      </c>
      <c r="B4085" s="1">
        <v>88</v>
      </c>
      <c r="C4085" s="1">
        <v>7920000</v>
      </c>
      <c r="E4085" s="13">
        <v>6309.5766601599998</v>
      </c>
      <c r="F4085" s="13">
        <v>6309.5766601599998</v>
      </c>
      <c r="G4085" s="13">
        <v>0</v>
      </c>
      <c r="H4085" s="13">
        <v>6309.5766601599998</v>
      </c>
      <c r="I4085" s="13">
        <v>0</v>
      </c>
      <c r="J4085" s="1">
        <v>105</v>
      </c>
      <c r="K4085" s="1">
        <v>2020</v>
      </c>
      <c r="L4085" s="2">
        <v>43935</v>
      </c>
      <c r="N4085" t="str">
        <f>IF(VLOOKUP(A4085, NHDWaterbody_resolvable_inDWSA!$A$1:$B$165,2,FALSE)&gt;0,"Yes","No")</f>
        <v>Yes</v>
      </c>
    </row>
    <row r="4086" spans="1:14" x14ac:dyDescent="0.25">
      <c r="A4086" s="1" t="s">
        <v>37</v>
      </c>
      <c r="B4086" s="1">
        <v>126</v>
      </c>
      <c r="C4086" s="1">
        <v>11340000</v>
      </c>
      <c r="E4086" s="13">
        <v>6309.5766601599998</v>
      </c>
      <c r="F4086" s="13">
        <v>6309.5766601599998</v>
      </c>
      <c r="G4086" s="13">
        <v>0</v>
      </c>
      <c r="H4086" s="13">
        <v>6309.5766601599998</v>
      </c>
      <c r="I4086" s="13">
        <v>0</v>
      </c>
      <c r="J4086" s="1">
        <v>105</v>
      </c>
      <c r="K4086" s="1">
        <v>2020</v>
      </c>
      <c r="L4086" s="2">
        <v>43935</v>
      </c>
      <c r="N4086" t="e">
        <f>IF(VLOOKUP(A4086, NHDWaterbody_resolvable_inDWSA!$A$1:$B$165,2,FALSE)&gt;0,"Yes","No")</f>
        <v>#N/A</v>
      </c>
    </row>
    <row r="4087" spans="1:14" x14ac:dyDescent="0.25">
      <c r="A4087" s="1" t="s">
        <v>16</v>
      </c>
      <c r="B4087" s="1">
        <v>88</v>
      </c>
      <c r="C4087" s="1">
        <v>7920000</v>
      </c>
      <c r="E4087" s="13">
        <v>6309.5766601599998</v>
      </c>
      <c r="F4087" s="13">
        <v>6309.5766601599998</v>
      </c>
      <c r="G4087" s="13">
        <v>0</v>
      </c>
      <c r="H4087" s="13">
        <v>6309.5766601599998</v>
      </c>
      <c r="I4087" s="13">
        <v>0</v>
      </c>
      <c r="J4087" s="1">
        <v>105</v>
      </c>
      <c r="K4087" s="1">
        <v>2020</v>
      </c>
      <c r="L4087" s="2">
        <v>43935</v>
      </c>
      <c r="N4087" t="str">
        <f>IF(VLOOKUP(A4087, NHDWaterbody_resolvable_inDWSA!$A$1:$B$165,2,FALSE)&gt;0,"Yes","No")</f>
        <v>Yes</v>
      </c>
    </row>
    <row r="4088" spans="1:14" x14ac:dyDescent="0.25">
      <c r="A4088" s="1" t="s">
        <v>48</v>
      </c>
      <c r="B4088" s="1">
        <v>35</v>
      </c>
      <c r="C4088" s="1">
        <v>3150000</v>
      </c>
      <c r="E4088" s="13">
        <v>6309.5766601599998</v>
      </c>
      <c r="F4088" s="13">
        <v>6309.5766601599998</v>
      </c>
      <c r="G4088" s="13">
        <v>0</v>
      </c>
      <c r="H4088" s="13">
        <v>6309.5766601599998</v>
      </c>
      <c r="I4088" s="13">
        <v>0</v>
      </c>
      <c r="J4088" s="1">
        <v>105</v>
      </c>
      <c r="K4088" s="1">
        <v>2020</v>
      </c>
      <c r="L4088" s="2">
        <v>43935</v>
      </c>
      <c r="N4088" t="str">
        <f>IF(VLOOKUP(A4088, NHDWaterbody_resolvable_inDWSA!$A$1:$B$165,2,FALSE)&gt;0,"Yes","No")</f>
        <v>Yes</v>
      </c>
    </row>
    <row r="4089" spans="1:14" x14ac:dyDescent="0.25">
      <c r="A4089" s="1" t="s">
        <v>33</v>
      </c>
      <c r="B4089" s="1">
        <v>235</v>
      </c>
      <c r="C4089" s="1">
        <v>21150000</v>
      </c>
      <c r="E4089" s="13">
        <v>6309.5766601599998</v>
      </c>
      <c r="F4089" s="13">
        <v>6309.5766601599998</v>
      </c>
      <c r="G4089" s="13">
        <v>0</v>
      </c>
      <c r="H4089" s="13">
        <v>6309.5766601599998</v>
      </c>
      <c r="I4089" s="13">
        <v>0</v>
      </c>
      <c r="J4089" s="1">
        <v>105</v>
      </c>
      <c r="K4089" s="1">
        <v>2020</v>
      </c>
      <c r="L4089" s="2">
        <v>43935</v>
      </c>
      <c r="N4089" t="str">
        <f>IF(VLOOKUP(A4089, NHDWaterbody_resolvable_inDWSA!$A$1:$B$165,2,FALSE)&gt;0,"Yes","No")</f>
        <v>Yes</v>
      </c>
    </row>
    <row r="4090" spans="1:14" x14ac:dyDescent="0.25">
      <c r="A4090" s="1" t="s">
        <v>32</v>
      </c>
      <c r="B4090" s="1">
        <v>141</v>
      </c>
      <c r="C4090" s="1">
        <v>12690000</v>
      </c>
      <c r="E4090" s="13">
        <v>6309.5766601599998</v>
      </c>
      <c r="F4090" s="13">
        <v>6309.5766601599998</v>
      </c>
      <c r="G4090" s="13">
        <v>0</v>
      </c>
      <c r="H4090" s="13">
        <v>6309.5766601599998</v>
      </c>
      <c r="I4090" s="13">
        <v>0</v>
      </c>
      <c r="J4090" s="1">
        <v>105</v>
      </c>
      <c r="K4090" s="1">
        <v>2020</v>
      </c>
      <c r="L4090" s="2">
        <v>43935</v>
      </c>
      <c r="N4090" t="e">
        <f>IF(VLOOKUP(A4090, NHDWaterbody_resolvable_inDWSA!$A$1:$B$165,2,FALSE)&gt;0,"Yes","No")</f>
        <v>#N/A</v>
      </c>
    </row>
    <row r="4091" spans="1:14" x14ac:dyDescent="0.25">
      <c r="A4091" s="1" t="s">
        <v>16</v>
      </c>
      <c r="B4091" s="1">
        <v>97</v>
      </c>
      <c r="C4091" s="1">
        <v>8730000</v>
      </c>
      <c r="E4091" s="13">
        <v>6309.5766601599998</v>
      </c>
      <c r="F4091" s="13">
        <v>6309.5766601599998</v>
      </c>
      <c r="G4091" s="13">
        <v>0</v>
      </c>
      <c r="H4091" s="13">
        <v>6309.5766601599998</v>
      </c>
      <c r="I4091" s="13">
        <v>0</v>
      </c>
      <c r="J4091" s="1">
        <v>104</v>
      </c>
      <c r="K4091" s="1">
        <v>2020</v>
      </c>
      <c r="L4091" s="2">
        <v>43934</v>
      </c>
      <c r="N4091" t="str">
        <f>IF(VLOOKUP(A4091, NHDWaterbody_resolvable_inDWSA!$A$1:$B$165,2,FALSE)&gt;0,"Yes","No")</f>
        <v>Yes</v>
      </c>
    </row>
    <row r="4092" spans="1:14" x14ac:dyDescent="0.25">
      <c r="A4092" s="1" t="s">
        <v>21</v>
      </c>
      <c r="B4092" s="1">
        <v>607</v>
      </c>
      <c r="C4092" s="1">
        <v>54630000</v>
      </c>
      <c r="E4092" s="13">
        <v>6309.5766601599998</v>
      </c>
      <c r="F4092" s="13">
        <v>1458815.25</v>
      </c>
      <c r="G4092" s="13">
        <v>1452505.67334</v>
      </c>
      <c r="H4092" s="13">
        <v>473954.47528800002</v>
      </c>
      <c r="I4092" s="13">
        <v>213501.57398399999</v>
      </c>
      <c r="J4092" s="1">
        <v>102</v>
      </c>
      <c r="K4092" s="1">
        <v>2020</v>
      </c>
      <c r="L4092" s="2">
        <v>43932</v>
      </c>
      <c r="N4092" t="e">
        <f>IF(VLOOKUP(A4092, NHDWaterbody_resolvable_inDWSA!$A$1:$B$165,2,FALSE)&gt;0,"Yes","No")</f>
        <v>#N/A</v>
      </c>
    </row>
    <row r="4093" spans="1:14" x14ac:dyDescent="0.25">
      <c r="A4093" s="1" t="s">
        <v>22</v>
      </c>
      <c r="B4093" s="1">
        <v>145</v>
      </c>
      <c r="C4093" s="1">
        <v>13050000</v>
      </c>
      <c r="E4093" s="13">
        <v>6309.5766601599998</v>
      </c>
      <c r="F4093" s="13">
        <v>711213.875</v>
      </c>
      <c r="G4093" s="13">
        <v>704904.29833999998</v>
      </c>
      <c r="H4093" s="13">
        <v>179230.552226</v>
      </c>
      <c r="I4093" s="13">
        <v>186639.07021400001</v>
      </c>
      <c r="J4093" s="1">
        <v>102</v>
      </c>
      <c r="K4093" s="1">
        <v>2020</v>
      </c>
      <c r="L4093" s="2">
        <v>43932</v>
      </c>
      <c r="N4093" t="e">
        <f>IF(VLOOKUP(A4093, NHDWaterbody_resolvable_inDWSA!$A$1:$B$165,2,FALSE)&gt;0,"Yes","No")</f>
        <v>#N/A</v>
      </c>
    </row>
    <row r="4094" spans="1:14" x14ac:dyDescent="0.25">
      <c r="A4094" s="1" t="s">
        <v>17</v>
      </c>
      <c r="B4094" s="1">
        <v>199</v>
      </c>
      <c r="C4094" s="1">
        <v>17910000</v>
      </c>
      <c r="E4094" s="13">
        <v>6309.5766601599998</v>
      </c>
      <c r="F4094" s="13">
        <v>711213.875</v>
      </c>
      <c r="G4094" s="13">
        <v>704904.29833999998</v>
      </c>
      <c r="H4094" s="13">
        <v>99508.818406000006</v>
      </c>
      <c r="I4094" s="13">
        <v>119995.979505</v>
      </c>
      <c r="J4094" s="1">
        <v>102</v>
      </c>
      <c r="K4094" s="1">
        <v>2020</v>
      </c>
      <c r="L4094" s="2">
        <v>43932</v>
      </c>
      <c r="N4094" t="e">
        <f>IF(VLOOKUP(A4094, NHDWaterbody_resolvable_inDWSA!$A$1:$B$165,2,FALSE)&gt;0,"Yes","No")</f>
        <v>#N/A</v>
      </c>
    </row>
    <row r="4095" spans="1:14" x14ac:dyDescent="0.25">
      <c r="A4095" s="1" t="s">
        <v>14</v>
      </c>
      <c r="B4095" s="1">
        <v>107</v>
      </c>
      <c r="C4095" s="1">
        <v>9630000</v>
      </c>
      <c r="E4095" s="13">
        <v>6309.5766601599998</v>
      </c>
      <c r="F4095" s="13">
        <v>1137628</v>
      </c>
      <c r="G4095" s="13">
        <v>1131318.42334</v>
      </c>
      <c r="H4095" s="13">
        <v>76608.365745500007</v>
      </c>
      <c r="I4095" s="13">
        <v>225577.80450900001</v>
      </c>
      <c r="J4095" s="1">
        <v>102</v>
      </c>
      <c r="K4095" s="1">
        <v>2020</v>
      </c>
      <c r="L4095" s="2">
        <v>43932</v>
      </c>
      <c r="N4095" t="e">
        <f>IF(VLOOKUP(A4095, NHDWaterbody_resolvable_inDWSA!$A$1:$B$165,2,FALSE)&gt;0,"Yes","No")</f>
        <v>#N/A</v>
      </c>
    </row>
    <row r="4096" spans="1:14" x14ac:dyDescent="0.25">
      <c r="A4096" s="1" t="s">
        <v>23</v>
      </c>
      <c r="B4096" s="1">
        <v>23</v>
      </c>
      <c r="C4096" s="1">
        <v>2070000</v>
      </c>
      <c r="E4096" s="13">
        <v>6309.5766601599998</v>
      </c>
      <c r="F4096" s="13">
        <v>229086.84375</v>
      </c>
      <c r="G4096" s="13">
        <v>222777.26709000001</v>
      </c>
      <c r="H4096" s="13">
        <v>42458.900348199997</v>
      </c>
      <c r="I4096" s="13">
        <v>73255.906636600004</v>
      </c>
      <c r="J4096" s="1">
        <v>102</v>
      </c>
      <c r="K4096" s="1">
        <v>2020</v>
      </c>
      <c r="L4096" s="2">
        <v>43932</v>
      </c>
      <c r="N4096" t="e">
        <f>IF(VLOOKUP(A4096, NHDWaterbody_resolvable_inDWSA!$A$1:$B$165,2,FALSE)&gt;0,"Yes","No")</f>
        <v>#N/A</v>
      </c>
    </row>
    <row r="4097" spans="1:14" x14ac:dyDescent="0.25">
      <c r="A4097" s="1" t="s">
        <v>36</v>
      </c>
      <c r="B4097" s="1">
        <v>48</v>
      </c>
      <c r="C4097" s="1">
        <v>4320000</v>
      </c>
      <c r="E4097" s="13">
        <v>6309.5766601599998</v>
      </c>
      <c r="F4097" s="13">
        <v>586138.3125</v>
      </c>
      <c r="G4097" s="13">
        <v>579828.73583999998</v>
      </c>
      <c r="H4097" s="13">
        <v>39748.796630899997</v>
      </c>
      <c r="I4097" s="13">
        <v>101288.002758</v>
      </c>
      <c r="J4097" s="1">
        <v>102</v>
      </c>
      <c r="K4097" s="1">
        <v>2020</v>
      </c>
      <c r="L4097" s="2">
        <v>43932</v>
      </c>
      <c r="N4097" s="17" t="e">
        <f>IF(VLOOKUP(A4097, NHDWaterbody_resolvable_inDWSA!$A$1:$B$165,2,FALSE)&gt;0,"Yes","No")</f>
        <v>#N/A</v>
      </c>
    </row>
    <row r="4098" spans="1:14" x14ac:dyDescent="0.25">
      <c r="A4098" s="1" t="s">
        <v>32</v>
      </c>
      <c r="B4098" s="1">
        <v>141</v>
      </c>
      <c r="C4098" s="1">
        <v>12690000</v>
      </c>
      <c r="E4098" s="13">
        <v>6309.5766601599998</v>
      </c>
      <c r="F4098" s="13">
        <v>205116.34375</v>
      </c>
      <c r="G4098" s="13">
        <v>198806.76709000001</v>
      </c>
      <c r="H4098" s="13">
        <v>7719.5537317199996</v>
      </c>
      <c r="I4098" s="13">
        <v>16683.073695399999</v>
      </c>
      <c r="J4098" s="1">
        <v>102</v>
      </c>
      <c r="K4098" s="1">
        <v>2020</v>
      </c>
      <c r="L4098" s="2">
        <v>43932</v>
      </c>
      <c r="N4098" t="e">
        <f>IF(VLOOKUP(A4098, NHDWaterbody_resolvable_inDWSA!$A$1:$B$165,2,FALSE)&gt;0,"Yes","No")</f>
        <v>#N/A</v>
      </c>
    </row>
    <row r="4099" spans="1:14" x14ac:dyDescent="0.25">
      <c r="A4099" s="1" t="s">
        <v>46</v>
      </c>
      <c r="B4099" s="1">
        <v>18</v>
      </c>
      <c r="C4099" s="1">
        <v>1620000</v>
      </c>
      <c r="E4099" s="13">
        <v>6309.5766601599998</v>
      </c>
      <c r="F4099" s="13">
        <v>11912.4267578</v>
      </c>
      <c r="G4099" s="13">
        <v>5602.8500976599998</v>
      </c>
      <c r="H4099" s="13">
        <v>6620.8461100300001</v>
      </c>
      <c r="I4099" s="13">
        <v>1283.39681984</v>
      </c>
      <c r="J4099" s="1">
        <v>102</v>
      </c>
      <c r="K4099" s="1">
        <v>2020</v>
      </c>
      <c r="L4099" s="2">
        <v>43932</v>
      </c>
      <c r="N4099" t="e">
        <f>IF(VLOOKUP(A4099, NHDWaterbody_resolvable_inDWSA!$A$1:$B$165,2,FALSE)&gt;0,"Yes","No")</f>
        <v>#N/A</v>
      </c>
    </row>
    <row r="4100" spans="1:14" x14ac:dyDescent="0.25">
      <c r="A4100" s="1" t="s">
        <v>50</v>
      </c>
      <c r="B4100" s="1">
        <v>64</v>
      </c>
      <c r="C4100" s="1">
        <v>5760000</v>
      </c>
      <c r="E4100" s="13">
        <v>6309.5766601599998</v>
      </c>
      <c r="F4100" s="13">
        <v>6309.5766601599998</v>
      </c>
      <c r="G4100" s="13">
        <v>0</v>
      </c>
      <c r="H4100" s="13">
        <v>6309.5766601599998</v>
      </c>
      <c r="I4100" s="13">
        <v>0</v>
      </c>
      <c r="J4100" s="1">
        <v>102</v>
      </c>
      <c r="K4100" s="1">
        <v>2020</v>
      </c>
      <c r="L4100" s="2">
        <v>43932</v>
      </c>
      <c r="N4100" t="e">
        <f>IF(VLOOKUP(A4100, NHDWaterbody_resolvable_inDWSA!$A$1:$B$165,2,FALSE)&gt;0,"Yes","No")</f>
        <v>#N/A</v>
      </c>
    </row>
    <row r="4101" spans="1:14" x14ac:dyDescent="0.25">
      <c r="A4101" s="1" t="s">
        <v>34</v>
      </c>
      <c r="B4101" s="1">
        <v>32</v>
      </c>
      <c r="C4101" s="1">
        <v>2880000</v>
      </c>
      <c r="E4101" s="13">
        <v>6309.5766601599998</v>
      </c>
      <c r="F4101" s="13">
        <v>6309.5766601599998</v>
      </c>
      <c r="G4101" s="13">
        <v>0</v>
      </c>
      <c r="H4101" s="13">
        <v>6309.5766601599998</v>
      </c>
      <c r="I4101" s="13">
        <v>0</v>
      </c>
      <c r="J4101" s="1">
        <v>102</v>
      </c>
      <c r="K4101" s="1">
        <v>2020</v>
      </c>
      <c r="L4101" s="2">
        <v>43932</v>
      </c>
      <c r="N4101" t="str">
        <f>IF(VLOOKUP(A4101, NHDWaterbody_resolvable_inDWSA!$A$1:$B$165,2,FALSE)&gt;0,"Yes","No")</f>
        <v>Yes</v>
      </c>
    </row>
    <row r="4102" spans="1:14" x14ac:dyDescent="0.25">
      <c r="A4102" s="1" t="s">
        <v>38</v>
      </c>
      <c r="B4102" s="1">
        <v>104</v>
      </c>
      <c r="C4102" s="1">
        <v>9360000</v>
      </c>
      <c r="E4102" s="13">
        <v>6309.5766601599998</v>
      </c>
      <c r="F4102" s="13">
        <v>6309.5766601599998</v>
      </c>
      <c r="G4102" s="13">
        <v>0</v>
      </c>
      <c r="H4102" s="13">
        <v>6309.5766601599998</v>
      </c>
      <c r="I4102" s="13">
        <v>0</v>
      </c>
      <c r="J4102" s="1">
        <v>102</v>
      </c>
      <c r="K4102" s="1">
        <v>2020</v>
      </c>
      <c r="L4102" s="2">
        <v>43932</v>
      </c>
      <c r="N4102" t="e">
        <f>IF(VLOOKUP(A4102, NHDWaterbody_resolvable_inDWSA!$A$1:$B$165,2,FALSE)&gt;0,"Yes","No")</f>
        <v>#N/A</v>
      </c>
    </row>
    <row r="4103" spans="1:14" x14ac:dyDescent="0.25">
      <c r="A4103" s="1" t="s">
        <v>30</v>
      </c>
      <c r="B4103" s="1">
        <v>62</v>
      </c>
      <c r="C4103" s="1">
        <v>5580000</v>
      </c>
      <c r="E4103" s="13">
        <v>6309.5766601599998</v>
      </c>
      <c r="F4103" s="13">
        <v>6309.5766601599998</v>
      </c>
      <c r="G4103" s="13">
        <v>0</v>
      </c>
      <c r="H4103" s="13">
        <v>6309.5766601599998</v>
      </c>
      <c r="I4103" s="13">
        <v>0</v>
      </c>
      <c r="J4103" s="1">
        <v>102</v>
      </c>
      <c r="K4103" s="1">
        <v>2020</v>
      </c>
      <c r="L4103" s="2">
        <v>43932</v>
      </c>
      <c r="N4103" t="e">
        <f>IF(VLOOKUP(A4103, NHDWaterbody_resolvable_inDWSA!$A$1:$B$165,2,FALSE)&gt;0,"Yes","No")</f>
        <v>#N/A</v>
      </c>
    </row>
    <row r="4104" spans="1:14" x14ac:dyDescent="0.25">
      <c r="A4104" s="1" t="s">
        <v>35</v>
      </c>
      <c r="B4104" s="1">
        <v>8</v>
      </c>
      <c r="C4104" s="1">
        <v>720000</v>
      </c>
      <c r="E4104" s="13">
        <v>6309.5766601599998</v>
      </c>
      <c r="F4104" s="13">
        <v>6309.5766601599998</v>
      </c>
      <c r="G4104" s="13">
        <v>0</v>
      </c>
      <c r="H4104" s="13">
        <v>6309.5766601599998</v>
      </c>
      <c r="I4104" s="13">
        <v>0</v>
      </c>
      <c r="J4104" s="1">
        <v>102</v>
      </c>
      <c r="K4104" s="1">
        <v>2020</v>
      </c>
      <c r="L4104" s="2">
        <v>43932</v>
      </c>
      <c r="N4104" t="e">
        <f>IF(VLOOKUP(A4104, NHDWaterbody_resolvable_inDWSA!$A$1:$B$165,2,FALSE)&gt;0,"Yes","No")</f>
        <v>#N/A</v>
      </c>
    </row>
    <row r="4105" spans="1:14" x14ac:dyDescent="0.25">
      <c r="A4105" s="1" t="s">
        <v>54</v>
      </c>
      <c r="B4105" s="1">
        <v>20</v>
      </c>
      <c r="C4105" s="1">
        <v>1800000</v>
      </c>
      <c r="E4105" s="13">
        <v>6309.5766601599998</v>
      </c>
      <c r="F4105" s="13">
        <v>6309.5766601599998</v>
      </c>
      <c r="G4105" s="13">
        <v>0</v>
      </c>
      <c r="H4105" s="13">
        <v>6309.5766601599998</v>
      </c>
      <c r="I4105" s="13">
        <v>0</v>
      </c>
      <c r="J4105" s="1">
        <v>102</v>
      </c>
      <c r="K4105" s="1">
        <v>2020</v>
      </c>
      <c r="L4105" s="2">
        <v>43932</v>
      </c>
      <c r="N4105" t="str">
        <f>IF(VLOOKUP(A4105, NHDWaterbody_resolvable_inDWSA!$A$1:$B$165,2,FALSE)&gt;0,"Yes","No")</f>
        <v>Yes</v>
      </c>
    </row>
    <row r="4106" spans="1:14" x14ac:dyDescent="0.25">
      <c r="A4106" s="1" t="s">
        <v>53</v>
      </c>
      <c r="B4106" s="1">
        <v>51</v>
      </c>
      <c r="C4106" s="1">
        <v>4590000</v>
      </c>
      <c r="E4106" s="13">
        <v>6309.5766601599998</v>
      </c>
      <c r="F4106" s="13">
        <v>6309.5766601599998</v>
      </c>
      <c r="G4106" s="13">
        <v>0</v>
      </c>
      <c r="H4106" s="13">
        <v>6309.5766601599998</v>
      </c>
      <c r="I4106" s="13">
        <v>0</v>
      </c>
      <c r="J4106" s="1">
        <v>102</v>
      </c>
      <c r="K4106" s="1">
        <v>2020</v>
      </c>
      <c r="L4106" s="2">
        <v>43932</v>
      </c>
      <c r="N4106" t="str">
        <f>IF(VLOOKUP(A4106, NHDWaterbody_resolvable_inDWSA!$A$1:$B$165,2,FALSE)&gt;0,"Yes","No")</f>
        <v>Yes</v>
      </c>
    </row>
    <row r="4107" spans="1:14" x14ac:dyDescent="0.25">
      <c r="A4107" s="1" t="s">
        <v>42</v>
      </c>
      <c r="B4107" s="1">
        <v>36</v>
      </c>
      <c r="C4107" s="1">
        <v>3240000</v>
      </c>
      <c r="E4107" s="13">
        <v>6309.5766601599998</v>
      </c>
      <c r="F4107" s="13">
        <v>6309.5766601599998</v>
      </c>
      <c r="G4107" s="13">
        <v>0</v>
      </c>
      <c r="H4107" s="13">
        <v>6309.5766601599998</v>
      </c>
      <c r="I4107" s="13">
        <v>0</v>
      </c>
      <c r="J4107" s="1">
        <v>102</v>
      </c>
      <c r="K4107" s="1">
        <v>2020</v>
      </c>
      <c r="L4107" s="2">
        <v>43932</v>
      </c>
      <c r="N4107" t="str">
        <f>IF(VLOOKUP(A4107, NHDWaterbody_resolvable_inDWSA!$A$1:$B$165,2,FALSE)&gt;0,"Yes","No")</f>
        <v>Yes</v>
      </c>
    </row>
    <row r="4108" spans="1:14" x14ac:dyDescent="0.25">
      <c r="A4108" s="1" t="s">
        <v>47</v>
      </c>
      <c r="B4108" s="1">
        <v>30</v>
      </c>
      <c r="C4108" s="1">
        <v>2700000</v>
      </c>
      <c r="E4108" s="13">
        <v>6309.5766601599998</v>
      </c>
      <c r="F4108" s="13">
        <v>6309.5766601599998</v>
      </c>
      <c r="G4108" s="13">
        <v>0</v>
      </c>
      <c r="H4108" s="13">
        <v>6309.5766601599998</v>
      </c>
      <c r="I4108" s="13">
        <v>0</v>
      </c>
      <c r="J4108" s="1">
        <v>102</v>
      </c>
      <c r="K4108" s="1">
        <v>2020</v>
      </c>
      <c r="L4108" s="2">
        <v>43932</v>
      </c>
      <c r="N4108" t="e">
        <f>IF(VLOOKUP(A4108, NHDWaterbody_resolvable_inDWSA!$A$1:$B$165,2,FALSE)&gt;0,"Yes","No")</f>
        <v>#N/A</v>
      </c>
    </row>
    <row r="4109" spans="1:14" x14ac:dyDescent="0.25">
      <c r="A4109" s="1" t="s">
        <v>31</v>
      </c>
      <c r="B4109" s="1">
        <v>79</v>
      </c>
      <c r="C4109" s="1">
        <v>7110000</v>
      </c>
      <c r="E4109" s="13">
        <v>6309.5766601599998</v>
      </c>
      <c r="F4109" s="13">
        <v>6309.5766601599998</v>
      </c>
      <c r="G4109" s="13">
        <v>0</v>
      </c>
      <c r="H4109" s="13">
        <v>6309.5766601599998</v>
      </c>
      <c r="I4109" s="13">
        <v>0</v>
      </c>
      <c r="J4109" s="1">
        <v>102</v>
      </c>
      <c r="K4109" s="1">
        <v>2020</v>
      </c>
      <c r="L4109" s="2">
        <v>43932</v>
      </c>
      <c r="N4109" t="e">
        <f>IF(VLOOKUP(A4109, NHDWaterbody_resolvable_inDWSA!$A$1:$B$165,2,FALSE)&gt;0,"Yes","No")</f>
        <v>#N/A</v>
      </c>
    </row>
    <row r="4110" spans="1:14" x14ac:dyDescent="0.25">
      <c r="A4110" s="1" t="s">
        <v>44</v>
      </c>
      <c r="B4110" s="1">
        <v>5</v>
      </c>
      <c r="C4110" s="1">
        <v>450000</v>
      </c>
      <c r="E4110" s="13">
        <v>6309.5766601599998</v>
      </c>
      <c r="F4110" s="13">
        <v>6309.5766601599998</v>
      </c>
      <c r="G4110" s="13">
        <v>0</v>
      </c>
      <c r="H4110" s="13">
        <v>6309.5766601599998</v>
      </c>
      <c r="I4110" s="13">
        <v>0</v>
      </c>
      <c r="J4110" s="1">
        <v>102</v>
      </c>
      <c r="K4110" s="1">
        <v>2020</v>
      </c>
      <c r="L4110" s="2">
        <v>43932</v>
      </c>
      <c r="N4110" t="str">
        <f>IF(VLOOKUP(A4110, NHDWaterbody_resolvable_inDWSA!$A$1:$B$165,2,FALSE)&gt;0,"Yes","No")</f>
        <v>Yes</v>
      </c>
    </row>
    <row r="4111" spans="1:14" x14ac:dyDescent="0.25">
      <c r="A4111" s="1" t="s">
        <v>48</v>
      </c>
      <c r="B4111" s="1">
        <v>33</v>
      </c>
      <c r="C4111" s="1">
        <v>2970000</v>
      </c>
      <c r="E4111" s="13">
        <v>6309.5766601599998</v>
      </c>
      <c r="F4111" s="13">
        <v>6309.5766601599998</v>
      </c>
      <c r="G4111" s="13">
        <v>0</v>
      </c>
      <c r="H4111" s="13">
        <v>6309.5766601599998</v>
      </c>
      <c r="I4111" s="13">
        <v>0</v>
      </c>
      <c r="J4111" s="1">
        <v>102</v>
      </c>
      <c r="K4111" s="1">
        <v>2020</v>
      </c>
      <c r="L4111" s="2">
        <v>43932</v>
      </c>
      <c r="N4111" t="str">
        <f>IF(VLOOKUP(A4111, NHDWaterbody_resolvable_inDWSA!$A$1:$B$165,2,FALSE)&gt;0,"Yes","No")</f>
        <v>Yes</v>
      </c>
    </row>
    <row r="4112" spans="1:14" x14ac:dyDescent="0.25">
      <c r="A4112" s="1" t="s">
        <v>33</v>
      </c>
      <c r="B4112" s="1">
        <v>29</v>
      </c>
      <c r="C4112" s="1">
        <v>2610000</v>
      </c>
      <c r="E4112" s="13">
        <v>6309.5766601599998</v>
      </c>
      <c r="F4112" s="13">
        <v>6309.5766601599998</v>
      </c>
      <c r="G4112" s="13">
        <v>0</v>
      </c>
      <c r="H4112" s="13">
        <v>6309.5766601599998</v>
      </c>
      <c r="I4112" s="13">
        <v>0</v>
      </c>
      <c r="J4112" s="1">
        <v>102</v>
      </c>
      <c r="K4112" s="1">
        <v>2020</v>
      </c>
      <c r="L4112" s="2">
        <v>43932</v>
      </c>
      <c r="N4112" t="str">
        <f>IF(VLOOKUP(A4112, NHDWaterbody_resolvable_inDWSA!$A$1:$B$165,2,FALSE)&gt;0,"Yes","No")</f>
        <v>Yes</v>
      </c>
    </row>
    <row r="4113" spans="1:14" x14ac:dyDescent="0.25">
      <c r="A4113" s="1" t="s">
        <v>13</v>
      </c>
      <c r="B4113" s="1">
        <v>27</v>
      </c>
      <c r="C4113" s="1">
        <v>2430000</v>
      </c>
      <c r="E4113" s="13">
        <v>2679169.5</v>
      </c>
      <c r="F4113" s="13">
        <v>5970356.5</v>
      </c>
      <c r="G4113" s="13">
        <v>3291187</v>
      </c>
      <c r="H4113" s="13">
        <v>5134240.4537000004</v>
      </c>
      <c r="I4113" s="13">
        <v>773496.75341500004</v>
      </c>
      <c r="J4113" s="1">
        <v>101</v>
      </c>
      <c r="K4113" s="1">
        <v>2020</v>
      </c>
      <c r="L4113" s="2">
        <v>43931</v>
      </c>
      <c r="N4113" t="e">
        <f>IF(VLOOKUP(A4113, NHDWaterbody_resolvable_inDWSA!$A$1:$B$165,2,FALSE)&gt;0,"Yes","No")</f>
        <v>#N/A</v>
      </c>
    </row>
    <row r="4114" spans="1:14" x14ac:dyDescent="0.25">
      <c r="A4114" s="1" t="s">
        <v>21</v>
      </c>
      <c r="B4114" s="1">
        <v>1115</v>
      </c>
      <c r="C4114" s="1">
        <v>100350000</v>
      </c>
      <c r="E4114" s="13">
        <v>6309.5766601599998</v>
      </c>
      <c r="F4114" s="13">
        <v>1499685.25</v>
      </c>
      <c r="G4114" s="13">
        <v>1493375.67334</v>
      </c>
      <c r="H4114" s="13">
        <v>552221.25464099995</v>
      </c>
      <c r="I4114" s="13">
        <v>194413.965639</v>
      </c>
      <c r="J4114" s="1">
        <v>101</v>
      </c>
      <c r="K4114" s="1">
        <v>2020</v>
      </c>
      <c r="L4114" s="2">
        <v>43931</v>
      </c>
      <c r="N4114" t="e">
        <f>IF(VLOOKUP(A4114, NHDWaterbody_resolvable_inDWSA!$A$1:$B$165,2,FALSE)&gt;0,"Yes","No")</f>
        <v>#N/A</v>
      </c>
    </row>
    <row r="4115" spans="1:14" x14ac:dyDescent="0.25">
      <c r="A4115" s="1" t="s">
        <v>17</v>
      </c>
      <c r="B4115" s="1">
        <v>1057</v>
      </c>
      <c r="C4115" s="1">
        <v>95130000</v>
      </c>
      <c r="E4115" s="13">
        <v>6309.5766601599998</v>
      </c>
      <c r="F4115" s="13">
        <v>619441.5</v>
      </c>
      <c r="G4115" s="13">
        <v>613131.92333999998</v>
      </c>
      <c r="H4115" s="13">
        <v>387714.99924999999</v>
      </c>
      <c r="I4115" s="13">
        <v>81599.364174200004</v>
      </c>
      <c r="J4115" s="1">
        <v>101</v>
      </c>
      <c r="K4115" s="1">
        <v>2020</v>
      </c>
      <c r="L4115" s="2">
        <v>43931</v>
      </c>
      <c r="N4115" t="e">
        <f>IF(VLOOKUP(A4115, NHDWaterbody_resolvable_inDWSA!$A$1:$B$165,2,FALSE)&gt;0,"Yes","No")</f>
        <v>#N/A</v>
      </c>
    </row>
    <row r="4116" spans="1:14" x14ac:dyDescent="0.25">
      <c r="A4116" s="1" t="s">
        <v>19</v>
      </c>
      <c r="B4116" s="1">
        <v>37</v>
      </c>
      <c r="C4116" s="1">
        <v>3330000</v>
      </c>
      <c r="E4116" s="13">
        <v>105681.796875</v>
      </c>
      <c r="F4116" s="13">
        <v>420726.6875</v>
      </c>
      <c r="G4116" s="13">
        <v>315044.890625</v>
      </c>
      <c r="H4116" s="13">
        <v>267796.57601399999</v>
      </c>
      <c r="I4116" s="13">
        <v>44395.651526399997</v>
      </c>
      <c r="J4116" s="1">
        <v>101</v>
      </c>
      <c r="K4116" s="1">
        <v>2020</v>
      </c>
      <c r="L4116" s="2">
        <v>43931</v>
      </c>
      <c r="N4116" t="e">
        <f>IF(VLOOKUP(A4116, NHDWaterbody_resolvable_inDWSA!$A$1:$B$165,2,FALSE)&gt;0,"Yes","No")</f>
        <v>#N/A</v>
      </c>
    </row>
    <row r="4117" spans="1:14" x14ac:dyDescent="0.25">
      <c r="A4117" s="1" t="s">
        <v>14</v>
      </c>
      <c r="B4117" s="1">
        <v>122</v>
      </c>
      <c r="C4117" s="1">
        <v>10980000</v>
      </c>
      <c r="E4117" s="13">
        <v>6309.5766601599998</v>
      </c>
      <c r="F4117" s="13">
        <v>1721869.75</v>
      </c>
      <c r="G4117" s="13">
        <v>1715560.17334</v>
      </c>
      <c r="H4117" s="13">
        <v>213445.27831200001</v>
      </c>
      <c r="I4117" s="13">
        <v>403509.83581600001</v>
      </c>
      <c r="J4117" s="1">
        <v>101</v>
      </c>
      <c r="K4117" s="1">
        <v>2020</v>
      </c>
      <c r="L4117" s="2">
        <v>43931</v>
      </c>
      <c r="N4117" t="e">
        <f>IF(VLOOKUP(A4117, NHDWaterbody_resolvable_inDWSA!$A$1:$B$165,2,FALSE)&gt;0,"Yes","No")</f>
        <v>#N/A</v>
      </c>
    </row>
    <row r="4118" spans="1:14" x14ac:dyDescent="0.25">
      <c r="A4118" s="1" t="s">
        <v>18</v>
      </c>
      <c r="B4118" s="1">
        <v>1150</v>
      </c>
      <c r="C4118" s="1">
        <v>103500000</v>
      </c>
      <c r="E4118" s="13">
        <v>6309.5766601599998</v>
      </c>
      <c r="F4118" s="13">
        <v>1870683.625</v>
      </c>
      <c r="G4118" s="13">
        <v>1864374.04834</v>
      </c>
      <c r="H4118" s="13">
        <v>194615.99122200001</v>
      </c>
      <c r="I4118" s="13">
        <v>211299.20513300001</v>
      </c>
      <c r="J4118" s="1">
        <v>101</v>
      </c>
      <c r="K4118" s="1">
        <v>2020</v>
      </c>
      <c r="L4118" s="2">
        <v>43931</v>
      </c>
      <c r="N4118" t="e">
        <f>IF(VLOOKUP(A4118, NHDWaterbody_resolvable_inDWSA!$A$1:$B$165,2,FALSE)&gt;0,"Yes","No")</f>
        <v>#N/A</v>
      </c>
    </row>
    <row r="4119" spans="1:14" x14ac:dyDescent="0.25">
      <c r="A4119" s="1" t="s">
        <v>27</v>
      </c>
      <c r="B4119" s="1">
        <v>305</v>
      </c>
      <c r="C4119" s="1">
        <v>27450000</v>
      </c>
      <c r="E4119" s="13">
        <v>6309.5766601599998</v>
      </c>
      <c r="F4119" s="13">
        <v>263026.84375</v>
      </c>
      <c r="G4119" s="13">
        <v>256717.26709000001</v>
      </c>
      <c r="H4119" s="13">
        <v>97361.066579100006</v>
      </c>
      <c r="I4119" s="13">
        <v>56357.7845963</v>
      </c>
      <c r="J4119" s="1">
        <v>101</v>
      </c>
      <c r="K4119" s="1">
        <v>2020</v>
      </c>
      <c r="L4119" s="2">
        <v>43931</v>
      </c>
      <c r="N4119" t="e">
        <f>IF(VLOOKUP(A4119, NHDWaterbody_resolvable_inDWSA!$A$1:$B$165,2,FALSE)&gt;0,"Yes","No")</f>
        <v>#N/A</v>
      </c>
    </row>
    <row r="4120" spans="1:14" x14ac:dyDescent="0.25">
      <c r="A4120" s="1" t="s">
        <v>49</v>
      </c>
      <c r="B4120" s="1">
        <v>120</v>
      </c>
      <c r="C4120" s="1">
        <v>10800000</v>
      </c>
      <c r="E4120" s="13">
        <v>6309.5766601599998</v>
      </c>
      <c r="F4120" s="13">
        <v>912011.4375</v>
      </c>
      <c r="G4120" s="13">
        <v>905701.86083999998</v>
      </c>
      <c r="H4120" s="13">
        <v>68649.076574699997</v>
      </c>
      <c r="I4120" s="13">
        <v>181217.06924800001</v>
      </c>
      <c r="J4120" s="1">
        <v>101</v>
      </c>
      <c r="K4120" s="1">
        <v>2020</v>
      </c>
      <c r="L4120" s="2">
        <v>43931</v>
      </c>
      <c r="N4120" t="str">
        <f>IF(VLOOKUP(A4120, NHDWaterbody_resolvable_inDWSA!$A$1:$B$165,2,FALSE)&gt;0,"Yes","No")</f>
        <v>Yes</v>
      </c>
    </row>
    <row r="4121" spans="1:14" x14ac:dyDescent="0.25">
      <c r="A4121" s="1" t="s">
        <v>22</v>
      </c>
      <c r="B4121" s="1">
        <v>148</v>
      </c>
      <c r="C4121" s="1">
        <v>13320000</v>
      </c>
      <c r="E4121" s="13">
        <v>6309.5766601599998</v>
      </c>
      <c r="F4121" s="13">
        <v>619441.5</v>
      </c>
      <c r="G4121" s="13">
        <v>613131.92333999998</v>
      </c>
      <c r="H4121" s="13">
        <v>54179.74581</v>
      </c>
      <c r="I4121" s="13">
        <v>101576.03406999999</v>
      </c>
      <c r="J4121" s="1">
        <v>101</v>
      </c>
      <c r="K4121" s="1">
        <v>2020</v>
      </c>
      <c r="L4121" s="2">
        <v>43931</v>
      </c>
      <c r="N4121" t="e">
        <f>IF(VLOOKUP(A4121, NHDWaterbody_resolvable_inDWSA!$A$1:$B$165,2,FALSE)&gt;0,"Yes","No")</f>
        <v>#N/A</v>
      </c>
    </row>
    <row r="4122" spans="1:14" x14ac:dyDescent="0.25">
      <c r="A4122" s="1" t="s">
        <v>15</v>
      </c>
      <c r="B4122" s="1">
        <v>1370</v>
      </c>
      <c r="C4122" s="1">
        <v>123300000</v>
      </c>
      <c r="E4122" s="13">
        <v>6309.5766601599998</v>
      </c>
      <c r="F4122" s="13">
        <v>839460.4375</v>
      </c>
      <c r="G4122" s="13">
        <v>833150.86083999998</v>
      </c>
      <c r="H4122" s="13">
        <v>43177.6454925</v>
      </c>
      <c r="I4122" s="13">
        <v>119727.93204299999</v>
      </c>
      <c r="J4122" s="1">
        <v>101</v>
      </c>
      <c r="K4122" s="1">
        <v>2020</v>
      </c>
      <c r="L4122" s="2">
        <v>43931</v>
      </c>
      <c r="N4122" t="e">
        <f>IF(VLOOKUP(A4122, NHDWaterbody_resolvable_inDWSA!$A$1:$B$165,2,FALSE)&gt;0,"Yes","No")</f>
        <v>#N/A</v>
      </c>
    </row>
    <row r="4123" spans="1:14" x14ac:dyDescent="0.25">
      <c r="A4123" s="1" t="s">
        <v>55</v>
      </c>
      <c r="B4123" s="1">
        <v>44</v>
      </c>
      <c r="C4123" s="1">
        <v>3960000</v>
      </c>
      <c r="E4123" s="13">
        <v>6309.5766601599998</v>
      </c>
      <c r="F4123" s="13">
        <v>183653.90625</v>
      </c>
      <c r="G4123" s="13">
        <v>177344.32959000001</v>
      </c>
      <c r="H4123" s="13">
        <v>31994.813210200002</v>
      </c>
      <c r="I4123" s="13">
        <v>53634.984047899998</v>
      </c>
      <c r="J4123" s="1">
        <v>101</v>
      </c>
      <c r="K4123" s="1">
        <v>2020</v>
      </c>
      <c r="L4123" s="2">
        <v>43931</v>
      </c>
      <c r="N4123" t="e">
        <f>IF(VLOOKUP(A4123, NHDWaterbody_resolvable_inDWSA!$A$1:$B$165,2,FALSE)&gt;0,"Yes","No")</f>
        <v>#N/A</v>
      </c>
    </row>
    <row r="4124" spans="1:14" x14ac:dyDescent="0.25">
      <c r="A4124" s="1" t="s">
        <v>24</v>
      </c>
      <c r="B4124" s="1">
        <v>259</v>
      </c>
      <c r="C4124" s="1">
        <v>23310000</v>
      </c>
      <c r="E4124" s="13">
        <v>6309.5766601599998</v>
      </c>
      <c r="F4124" s="13">
        <v>409260.84375</v>
      </c>
      <c r="G4124" s="13">
        <v>402951.26708999998</v>
      </c>
      <c r="H4124" s="13">
        <v>29408.799604899999</v>
      </c>
      <c r="I4124" s="13">
        <v>69179.202561400001</v>
      </c>
      <c r="J4124" s="1">
        <v>101</v>
      </c>
      <c r="K4124" s="1">
        <v>2020</v>
      </c>
      <c r="L4124" s="2">
        <v>43931</v>
      </c>
      <c r="N4124" t="str">
        <f>IF(VLOOKUP(A4124, NHDWaterbody_resolvable_inDWSA!$A$1:$B$165,2,FALSE)&gt;0,"Yes","No")</f>
        <v>Yes</v>
      </c>
    </row>
    <row r="4125" spans="1:14" x14ac:dyDescent="0.25">
      <c r="A4125" s="1" t="s">
        <v>26</v>
      </c>
      <c r="B4125" s="1">
        <v>356</v>
      </c>
      <c r="C4125" s="1">
        <v>32040000</v>
      </c>
      <c r="E4125" s="13">
        <v>6309.5766601599998</v>
      </c>
      <c r="F4125" s="13">
        <v>301995.375</v>
      </c>
      <c r="G4125" s="13">
        <v>295685.79833999998</v>
      </c>
      <c r="H4125" s="13">
        <v>29196.0570315</v>
      </c>
      <c r="I4125" s="13">
        <v>28266.355736000001</v>
      </c>
      <c r="J4125" s="1">
        <v>101</v>
      </c>
      <c r="K4125" s="1">
        <v>2020</v>
      </c>
      <c r="L4125" s="2">
        <v>43931</v>
      </c>
      <c r="N4125" t="e">
        <f>IF(VLOOKUP(A4125, NHDWaterbody_resolvable_inDWSA!$A$1:$B$165,2,FALSE)&gt;0,"Yes","No")</f>
        <v>#N/A</v>
      </c>
    </row>
    <row r="4126" spans="1:14" x14ac:dyDescent="0.25">
      <c r="A4126" s="1" t="s">
        <v>36</v>
      </c>
      <c r="B4126" s="1">
        <v>325</v>
      </c>
      <c r="C4126" s="1">
        <v>29250000</v>
      </c>
      <c r="E4126" s="13">
        <v>6309.5766601599998</v>
      </c>
      <c r="F4126" s="13">
        <v>229086.84375</v>
      </c>
      <c r="G4126" s="13">
        <v>222777.26709000001</v>
      </c>
      <c r="H4126" s="13">
        <v>17249.4469126</v>
      </c>
      <c r="I4126" s="13">
        <v>38973.109108999997</v>
      </c>
      <c r="J4126" s="1">
        <v>101</v>
      </c>
      <c r="K4126" s="1">
        <v>2020</v>
      </c>
      <c r="L4126" s="2">
        <v>43931</v>
      </c>
      <c r="N4126" t="e">
        <f>IF(VLOOKUP(A4126, NHDWaterbody_resolvable_inDWSA!$A$1:$B$165,2,FALSE)&gt;0,"Yes","No")</f>
        <v>#N/A</v>
      </c>
    </row>
    <row r="4127" spans="1:14" x14ac:dyDescent="0.25">
      <c r="A4127" s="1" t="s">
        <v>38</v>
      </c>
      <c r="B4127" s="1">
        <v>160</v>
      </c>
      <c r="C4127" s="1">
        <v>14400000</v>
      </c>
      <c r="E4127" s="13">
        <v>6309.5766601599998</v>
      </c>
      <c r="F4127" s="13">
        <v>285759.25</v>
      </c>
      <c r="G4127" s="13">
        <v>279449.67333999998</v>
      </c>
      <c r="H4127" s="13">
        <v>8173.6951965300004</v>
      </c>
      <c r="I4127" s="13">
        <v>22063.816440400002</v>
      </c>
      <c r="J4127" s="1">
        <v>101</v>
      </c>
      <c r="K4127" s="1">
        <v>2020</v>
      </c>
      <c r="L4127" s="2">
        <v>43931</v>
      </c>
      <c r="N4127" t="e">
        <f>IF(VLOOKUP(A4127, NHDWaterbody_resolvable_inDWSA!$A$1:$B$165,2,FALSE)&gt;0,"Yes","No")</f>
        <v>#N/A</v>
      </c>
    </row>
    <row r="4128" spans="1:14" x14ac:dyDescent="0.25">
      <c r="A4128" s="1" t="s">
        <v>46</v>
      </c>
      <c r="B4128" s="1">
        <v>18</v>
      </c>
      <c r="C4128" s="1">
        <v>1620000</v>
      </c>
      <c r="E4128" s="13">
        <v>6309.5766601599998</v>
      </c>
      <c r="F4128" s="13">
        <v>30478.9628906</v>
      </c>
      <c r="G4128" s="13">
        <v>24169.3862305</v>
      </c>
      <c r="H4128" s="13">
        <v>7652.3203396299996</v>
      </c>
      <c r="I4128" s="13">
        <v>5536.2740185900002</v>
      </c>
      <c r="J4128" s="1">
        <v>101</v>
      </c>
      <c r="K4128" s="1">
        <v>2020</v>
      </c>
      <c r="L4128" s="2">
        <v>43931</v>
      </c>
      <c r="N4128" t="e">
        <f>IF(VLOOKUP(A4128, NHDWaterbody_resolvable_inDWSA!$A$1:$B$165,2,FALSE)&gt;0,"Yes","No")</f>
        <v>#N/A</v>
      </c>
    </row>
    <row r="4129" spans="1:14" x14ac:dyDescent="0.25">
      <c r="A4129" s="1" t="s">
        <v>20</v>
      </c>
      <c r="B4129" s="1">
        <v>2588</v>
      </c>
      <c r="C4129" s="1">
        <v>232920000</v>
      </c>
      <c r="E4129" s="13">
        <v>6309.5766601599998</v>
      </c>
      <c r="F4129" s="13">
        <v>114815.414063</v>
      </c>
      <c r="G4129" s="13">
        <v>108505.837402</v>
      </c>
      <c r="H4129" s="13">
        <v>7470.6266357799996</v>
      </c>
      <c r="I4129" s="13">
        <v>7015.72992565</v>
      </c>
      <c r="J4129" s="1">
        <v>101</v>
      </c>
      <c r="K4129" s="1">
        <v>2020</v>
      </c>
      <c r="L4129" s="2">
        <v>43931</v>
      </c>
      <c r="N4129" s="12" t="e">
        <f>IF(VLOOKUP(A4129, NHDWaterbody_resolvable_inDWSA!$A$1:$B$165,2,FALSE)&gt;0,"Yes","No")</f>
        <v>#N/A</v>
      </c>
    </row>
    <row r="4130" spans="1:14" x14ac:dyDescent="0.25">
      <c r="A4130" s="1" t="s">
        <v>23</v>
      </c>
      <c r="B4130" s="1">
        <v>130</v>
      </c>
      <c r="C4130" s="1">
        <v>11700000</v>
      </c>
      <c r="E4130" s="13">
        <v>6309.5766601599998</v>
      </c>
      <c r="F4130" s="13">
        <v>67920.3984375</v>
      </c>
      <c r="G4130" s="13">
        <v>61610.8217773</v>
      </c>
      <c r="H4130" s="13">
        <v>6783.5060584399998</v>
      </c>
      <c r="I4130" s="13">
        <v>5382.8032305099996</v>
      </c>
      <c r="J4130" s="1">
        <v>101</v>
      </c>
      <c r="K4130" s="1">
        <v>2020</v>
      </c>
      <c r="L4130" s="2">
        <v>43931</v>
      </c>
      <c r="N4130" t="e">
        <f>IF(VLOOKUP(A4130, NHDWaterbody_resolvable_inDWSA!$A$1:$B$165,2,FALSE)&gt;0,"Yes","No")</f>
        <v>#N/A</v>
      </c>
    </row>
    <row r="4131" spans="1:14" x14ac:dyDescent="0.25">
      <c r="A4131" s="1" t="s">
        <v>30</v>
      </c>
      <c r="B4131" s="1">
        <v>536</v>
      </c>
      <c r="C4131" s="1">
        <v>48240000</v>
      </c>
      <c r="E4131" s="13">
        <v>6309.5766601599998</v>
      </c>
      <c r="F4131" s="13">
        <v>77983.046875</v>
      </c>
      <c r="G4131" s="13">
        <v>71673.470214800007</v>
      </c>
      <c r="H4131" s="13">
        <v>6473.4842201299998</v>
      </c>
      <c r="I4131" s="13">
        <v>3169.4997310200001</v>
      </c>
      <c r="J4131" s="1">
        <v>101</v>
      </c>
      <c r="K4131" s="1">
        <v>2020</v>
      </c>
      <c r="L4131" s="2">
        <v>43931</v>
      </c>
      <c r="N4131" s="17" t="e">
        <f>IF(VLOOKUP(A4131, NHDWaterbody_resolvable_inDWSA!$A$1:$B$165,2,FALSE)&gt;0,"Yes","No")</f>
        <v>#N/A</v>
      </c>
    </row>
    <row r="4132" spans="1:14" x14ac:dyDescent="0.25">
      <c r="A4132" s="1" t="s">
        <v>34</v>
      </c>
      <c r="B4132" s="1">
        <v>6</v>
      </c>
      <c r="C4132" s="1">
        <v>540000</v>
      </c>
      <c r="E4132" s="13">
        <v>6309.5766601599998</v>
      </c>
      <c r="F4132" s="13">
        <v>6309.5766601599998</v>
      </c>
      <c r="G4132" s="13">
        <v>0</v>
      </c>
      <c r="H4132" s="13">
        <v>6309.5766601599998</v>
      </c>
      <c r="I4132" s="13">
        <v>0</v>
      </c>
      <c r="J4132" s="1">
        <v>101</v>
      </c>
      <c r="K4132" s="1">
        <v>2020</v>
      </c>
      <c r="L4132" s="2">
        <v>43931</v>
      </c>
      <c r="N4132" t="str">
        <f>IF(VLOOKUP(A4132, NHDWaterbody_resolvable_inDWSA!$A$1:$B$165,2,FALSE)&gt;0,"Yes","No")</f>
        <v>Yes</v>
      </c>
    </row>
    <row r="4133" spans="1:14" x14ac:dyDescent="0.25">
      <c r="A4133" s="1" t="s">
        <v>40</v>
      </c>
      <c r="B4133" s="1">
        <v>26</v>
      </c>
      <c r="C4133" s="1">
        <v>2340000</v>
      </c>
      <c r="E4133" s="13">
        <v>6309.5766601599998</v>
      </c>
      <c r="F4133" s="13">
        <v>6309.5766601599998</v>
      </c>
      <c r="G4133" s="13">
        <v>0</v>
      </c>
      <c r="H4133" s="13">
        <v>6309.5766601599998</v>
      </c>
      <c r="I4133" s="13">
        <v>0</v>
      </c>
      <c r="J4133" s="1">
        <v>101</v>
      </c>
      <c r="K4133" s="1">
        <v>2020</v>
      </c>
      <c r="L4133" s="2">
        <v>43931</v>
      </c>
      <c r="N4133" t="str">
        <f>IF(VLOOKUP(A4133, NHDWaterbody_resolvable_inDWSA!$A$1:$B$165,2,FALSE)&gt;0,"Yes","No")</f>
        <v>Yes</v>
      </c>
    </row>
    <row r="4134" spans="1:14" x14ac:dyDescent="0.25">
      <c r="A4134" s="1" t="s">
        <v>35</v>
      </c>
      <c r="B4134" s="1">
        <v>153</v>
      </c>
      <c r="C4134" s="1">
        <v>13770000</v>
      </c>
      <c r="E4134" s="13">
        <v>6309.5766601599998</v>
      </c>
      <c r="F4134" s="13">
        <v>6309.5766601599998</v>
      </c>
      <c r="G4134" s="13">
        <v>0</v>
      </c>
      <c r="H4134" s="13">
        <v>6309.5766601599998</v>
      </c>
      <c r="I4134" s="13">
        <v>0</v>
      </c>
      <c r="J4134" s="1">
        <v>101</v>
      </c>
      <c r="K4134" s="1">
        <v>2020</v>
      </c>
      <c r="L4134" s="2">
        <v>43931</v>
      </c>
      <c r="N4134" t="e">
        <f>IF(VLOOKUP(A4134, NHDWaterbody_resolvable_inDWSA!$A$1:$B$165,2,FALSE)&gt;0,"Yes","No")</f>
        <v>#N/A</v>
      </c>
    </row>
    <row r="4135" spans="1:14" x14ac:dyDescent="0.25">
      <c r="A4135" s="1" t="s">
        <v>54</v>
      </c>
      <c r="B4135" s="1">
        <v>40</v>
      </c>
      <c r="C4135" s="1">
        <v>3600000</v>
      </c>
      <c r="E4135" s="13">
        <v>6309.5766601599998</v>
      </c>
      <c r="F4135" s="13">
        <v>6309.5766601599998</v>
      </c>
      <c r="G4135" s="13">
        <v>0</v>
      </c>
      <c r="H4135" s="13">
        <v>6309.5766601599998</v>
      </c>
      <c r="I4135" s="13">
        <v>0</v>
      </c>
      <c r="J4135" s="1">
        <v>101</v>
      </c>
      <c r="K4135" s="1">
        <v>2020</v>
      </c>
      <c r="L4135" s="2">
        <v>43931</v>
      </c>
      <c r="N4135" t="str">
        <f>IF(VLOOKUP(A4135, NHDWaterbody_resolvable_inDWSA!$A$1:$B$165,2,FALSE)&gt;0,"Yes","No")</f>
        <v>Yes</v>
      </c>
    </row>
    <row r="4136" spans="1:14" x14ac:dyDescent="0.25">
      <c r="A4136" s="1" t="s">
        <v>28</v>
      </c>
      <c r="B4136" s="1">
        <v>3</v>
      </c>
      <c r="C4136" s="1">
        <v>270000</v>
      </c>
      <c r="E4136" s="13">
        <v>6309.5766601599998</v>
      </c>
      <c r="F4136" s="13">
        <v>6309.5766601599998</v>
      </c>
      <c r="G4136" s="13">
        <v>0</v>
      </c>
      <c r="H4136" s="13">
        <v>6309.5766601599998</v>
      </c>
      <c r="I4136" s="13">
        <v>0</v>
      </c>
      <c r="J4136" s="1">
        <v>101</v>
      </c>
      <c r="K4136" s="1">
        <v>2020</v>
      </c>
      <c r="L4136" s="2">
        <v>43931</v>
      </c>
      <c r="N4136" t="str">
        <f>IF(VLOOKUP(A4136, NHDWaterbody_resolvable_inDWSA!$A$1:$B$165,2,FALSE)&gt;0,"Yes","No")</f>
        <v>Yes</v>
      </c>
    </row>
    <row r="4137" spans="1:14" x14ac:dyDescent="0.25">
      <c r="A4137" s="1" t="s">
        <v>41</v>
      </c>
      <c r="B4137" s="1">
        <v>42</v>
      </c>
      <c r="C4137" s="1">
        <v>3780000</v>
      </c>
      <c r="E4137" s="13">
        <v>6309.5766601599998</v>
      </c>
      <c r="F4137" s="13">
        <v>6309.5766601599998</v>
      </c>
      <c r="G4137" s="13">
        <v>0</v>
      </c>
      <c r="H4137" s="13">
        <v>6309.5766601599998</v>
      </c>
      <c r="I4137" s="13">
        <v>0</v>
      </c>
      <c r="J4137" s="1">
        <v>101</v>
      </c>
      <c r="K4137" s="1">
        <v>2020</v>
      </c>
      <c r="L4137" s="2">
        <v>43931</v>
      </c>
      <c r="N4137" t="str">
        <f>IF(VLOOKUP(A4137, NHDWaterbody_resolvable_inDWSA!$A$1:$B$165,2,FALSE)&gt;0,"Yes","No")</f>
        <v>Yes</v>
      </c>
    </row>
    <row r="4138" spans="1:14" x14ac:dyDescent="0.25">
      <c r="A4138" s="1" t="s">
        <v>45</v>
      </c>
      <c r="B4138" s="1">
        <v>24</v>
      </c>
      <c r="C4138" s="1">
        <v>2160000</v>
      </c>
      <c r="E4138" s="13">
        <v>6309.5766601599998</v>
      </c>
      <c r="F4138" s="13">
        <v>6309.5766601599998</v>
      </c>
      <c r="G4138" s="13">
        <v>0</v>
      </c>
      <c r="H4138" s="13">
        <v>6309.5766601599998</v>
      </c>
      <c r="I4138" s="13">
        <v>0</v>
      </c>
      <c r="J4138" s="1">
        <v>101</v>
      </c>
      <c r="K4138" s="1">
        <v>2020</v>
      </c>
      <c r="L4138" s="2">
        <v>43931</v>
      </c>
      <c r="N4138" t="str">
        <f>IF(VLOOKUP(A4138, NHDWaterbody_resolvable_inDWSA!$A$1:$B$165,2,FALSE)&gt;0,"Yes","No")</f>
        <v>Yes</v>
      </c>
    </row>
    <row r="4139" spans="1:14" x14ac:dyDescent="0.25">
      <c r="A4139" s="1" t="s">
        <v>53</v>
      </c>
      <c r="B4139" s="1">
        <v>45</v>
      </c>
      <c r="C4139" s="1">
        <v>4050000</v>
      </c>
      <c r="E4139" s="13">
        <v>6309.5766601599998</v>
      </c>
      <c r="F4139" s="13">
        <v>6309.5766601599998</v>
      </c>
      <c r="G4139" s="13">
        <v>0</v>
      </c>
      <c r="H4139" s="13">
        <v>6309.5766601599998</v>
      </c>
      <c r="I4139" s="13">
        <v>0</v>
      </c>
      <c r="J4139" s="1">
        <v>101</v>
      </c>
      <c r="K4139" s="1">
        <v>2020</v>
      </c>
      <c r="L4139" s="2">
        <v>43931</v>
      </c>
      <c r="N4139" t="str">
        <f>IF(VLOOKUP(A4139, NHDWaterbody_resolvable_inDWSA!$A$1:$B$165,2,FALSE)&gt;0,"Yes","No")</f>
        <v>Yes</v>
      </c>
    </row>
    <row r="4140" spans="1:14" x14ac:dyDescent="0.25">
      <c r="A4140" s="1" t="s">
        <v>51</v>
      </c>
      <c r="B4140" s="1">
        <v>25</v>
      </c>
      <c r="C4140" s="1">
        <v>2250000</v>
      </c>
      <c r="E4140" s="13">
        <v>6309.5766601599998</v>
      </c>
      <c r="F4140" s="13">
        <v>6309.5766601599998</v>
      </c>
      <c r="G4140" s="13">
        <v>0</v>
      </c>
      <c r="H4140" s="13">
        <v>6309.5766601599998</v>
      </c>
      <c r="I4140" s="13">
        <v>0</v>
      </c>
      <c r="J4140" s="1">
        <v>101</v>
      </c>
      <c r="K4140" s="1">
        <v>2020</v>
      </c>
      <c r="L4140" s="2">
        <v>43931</v>
      </c>
      <c r="N4140" t="str">
        <f>IF(VLOOKUP(A4140, NHDWaterbody_resolvable_inDWSA!$A$1:$B$165,2,FALSE)&gt;0,"Yes","No")</f>
        <v>Yes</v>
      </c>
    </row>
    <row r="4141" spans="1:14" x14ac:dyDescent="0.25">
      <c r="A4141" s="1" t="s">
        <v>42</v>
      </c>
      <c r="B4141" s="1">
        <v>56</v>
      </c>
      <c r="C4141" s="1">
        <v>5040000</v>
      </c>
      <c r="E4141" s="13">
        <v>6309.5766601599998</v>
      </c>
      <c r="F4141" s="13">
        <v>6309.5766601599998</v>
      </c>
      <c r="G4141" s="13">
        <v>0</v>
      </c>
      <c r="H4141" s="13">
        <v>6309.5766601599998</v>
      </c>
      <c r="I4141" s="13">
        <v>0</v>
      </c>
      <c r="J4141" s="1">
        <v>101</v>
      </c>
      <c r="K4141" s="1">
        <v>2020</v>
      </c>
      <c r="L4141" s="2">
        <v>43931</v>
      </c>
      <c r="N4141" t="str">
        <f>IF(VLOOKUP(A4141, NHDWaterbody_resolvable_inDWSA!$A$1:$B$165,2,FALSE)&gt;0,"Yes","No")</f>
        <v>Yes</v>
      </c>
    </row>
    <row r="4142" spans="1:14" x14ac:dyDescent="0.25">
      <c r="A4142" s="1" t="s">
        <v>47</v>
      </c>
      <c r="B4142" s="1">
        <v>50</v>
      </c>
      <c r="C4142" s="1">
        <v>4500000</v>
      </c>
      <c r="E4142" s="13">
        <v>6309.5766601599998</v>
      </c>
      <c r="F4142" s="13">
        <v>6309.5766601599998</v>
      </c>
      <c r="G4142" s="13">
        <v>0</v>
      </c>
      <c r="H4142" s="13">
        <v>6309.5766601599998</v>
      </c>
      <c r="I4142" s="13">
        <v>0</v>
      </c>
      <c r="J4142" s="1">
        <v>101</v>
      </c>
      <c r="K4142" s="1">
        <v>2020</v>
      </c>
      <c r="L4142" s="2">
        <v>43931</v>
      </c>
      <c r="N4142" t="e">
        <f>IF(VLOOKUP(A4142, NHDWaterbody_resolvable_inDWSA!$A$1:$B$165,2,FALSE)&gt;0,"Yes","No")</f>
        <v>#N/A</v>
      </c>
    </row>
    <row r="4143" spans="1:14" x14ac:dyDescent="0.25">
      <c r="A4143" s="1" t="s">
        <v>31</v>
      </c>
      <c r="B4143" s="1">
        <v>97</v>
      </c>
      <c r="C4143" s="1">
        <v>8730000</v>
      </c>
      <c r="E4143" s="13">
        <v>6309.5766601599998</v>
      </c>
      <c r="F4143" s="13">
        <v>6309.5766601599998</v>
      </c>
      <c r="G4143" s="13">
        <v>0</v>
      </c>
      <c r="H4143" s="13">
        <v>6309.5766601599998</v>
      </c>
      <c r="I4143" s="13">
        <v>0</v>
      </c>
      <c r="J4143" s="1">
        <v>101</v>
      </c>
      <c r="K4143" s="1">
        <v>2020</v>
      </c>
      <c r="L4143" s="2">
        <v>43931</v>
      </c>
      <c r="N4143" t="e">
        <f>IF(VLOOKUP(A4143, NHDWaterbody_resolvable_inDWSA!$A$1:$B$165,2,FALSE)&gt;0,"Yes","No")</f>
        <v>#N/A</v>
      </c>
    </row>
    <row r="4144" spans="1:14" x14ac:dyDescent="0.25">
      <c r="A4144" s="1" t="s">
        <v>25</v>
      </c>
      <c r="B4144" s="1">
        <v>42</v>
      </c>
      <c r="C4144" s="1">
        <v>3780000</v>
      </c>
      <c r="E4144" s="13">
        <v>6309.5766601599998</v>
      </c>
      <c r="F4144" s="13">
        <v>6309.5766601599998</v>
      </c>
      <c r="G4144" s="13">
        <v>0</v>
      </c>
      <c r="H4144" s="13">
        <v>6309.5766601599998</v>
      </c>
      <c r="I4144" s="13">
        <v>0</v>
      </c>
      <c r="J4144" s="1">
        <v>101</v>
      </c>
      <c r="K4144" s="1">
        <v>2020</v>
      </c>
      <c r="L4144" s="2">
        <v>43931</v>
      </c>
      <c r="N4144" t="e">
        <f>IF(VLOOKUP(A4144, NHDWaterbody_resolvable_inDWSA!$A$1:$B$165,2,FALSE)&gt;0,"Yes","No")</f>
        <v>#N/A</v>
      </c>
    </row>
    <row r="4145" spans="1:14" x14ac:dyDescent="0.25">
      <c r="A4145" s="1" t="s">
        <v>44</v>
      </c>
      <c r="B4145" s="1">
        <v>71</v>
      </c>
      <c r="C4145" s="1">
        <v>6390000</v>
      </c>
      <c r="E4145" s="13">
        <v>6309.5766601599998</v>
      </c>
      <c r="F4145" s="13">
        <v>6309.5766601599998</v>
      </c>
      <c r="G4145" s="13">
        <v>0</v>
      </c>
      <c r="H4145" s="13">
        <v>6309.5766601599998</v>
      </c>
      <c r="I4145" s="13">
        <v>0</v>
      </c>
      <c r="J4145" s="1">
        <v>101</v>
      </c>
      <c r="K4145" s="1">
        <v>2020</v>
      </c>
      <c r="L4145" s="2">
        <v>43931</v>
      </c>
      <c r="N4145" t="str">
        <f>IF(VLOOKUP(A4145, NHDWaterbody_resolvable_inDWSA!$A$1:$B$165,2,FALSE)&gt;0,"Yes","No")</f>
        <v>Yes</v>
      </c>
    </row>
    <row r="4146" spans="1:14" x14ac:dyDescent="0.25">
      <c r="A4146" s="1" t="s">
        <v>37</v>
      </c>
      <c r="B4146" s="1">
        <v>133</v>
      </c>
      <c r="C4146" s="1">
        <v>11970000</v>
      </c>
      <c r="E4146" s="13">
        <v>6309.5766601599998</v>
      </c>
      <c r="F4146" s="13">
        <v>6309.5766601599998</v>
      </c>
      <c r="G4146" s="13">
        <v>0</v>
      </c>
      <c r="H4146" s="13">
        <v>6309.5766601599998</v>
      </c>
      <c r="I4146" s="13">
        <v>0</v>
      </c>
      <c r="J4146" s="1">
        <v>101</v>
      </c>
      <c r="K4146" s="1">
        <v>2020</v>
      </c>
      <c r="L4146" s="2">
        <v>43931</v>
      </c>
      <c r="N4146" t="e">
        <f>IF(VLOOKUP(A4146, NHDWaterbody_resolvable_inDWSA!$A$1:$B$165,2,FALSE)&gt;0,"Yes","No")</f>
        <v>#N/A</v>
      </c>
    </row>
    <row r="4147" spans="1:14" x14ac:dyDescent="0.25">
      <c r="A4147" s="1" t="s">
        <v>48</v>
      </c>
      <c r="B4147" s="1">
        <v>32</v>
      </c>
      <c r="C4147" s="1">
        <v>2880000</v>
      </c>
      <c r="E4147" s="13">
        <v>6309.5766601599998</v>
      </c>
      <c r="F4147" s="13">
        <v>6309.5766601599998</v>
      </c>
      <c r="G4147" s="13">
        <v>0</v>
      </c>
      <c r="H4147" s="13">
        <v>6309.5766601599998</v>
      </c>
      <c r="I4147" s="13">
        <v>0</v>
      </c>
      <c r="J4147" s="1">
        <v>101</v>
      </c>
      <c r="K4147" s="1">
        <v>2020</v>
      </c>
      <c r="L4147" s="2">
        <v>43931</v>
      </c>
      <c r="N4147" t="str">
        <f>IF(VLOOKUP(A4147, NHDWaterbody_resolvable_inDWSA!$A$1:$B$165,2,FALSE)&gt;0,"Yes","No")</f>
        <v>Yes</v>
      </c>
    </row>
    <row r="4148" spans="1:14" x14ac:dyDescent="0.25">
      <c r="A4148" s="1" t="s">
        <v>33</v>
      </c>
      <c r="B4148" s="1">
        <v>235</v>
      </c>
      <c r="C4148" s="1">
        <v>21150000</v>
      </c>
      <c r="E4148" s="13">
        <v>6309.5766601599998</v>
      </c>
      <c r="F4148" s="13">
        <v>6309.5766601599998</v>
      </c>
      <c r="G4148" s="13">
        <v>0</v>
      </c>
      <c r="H4148" s="13">
        <v>6309.5766601599998</v>
      </c>
      <c r="I4148" s="13">
        <v>0</v>
      </c>
      <c r="J4148" s="1">
        <v>101</v>
      </c>
      <c r="K4148" s="1">
        <v>2020</v>
      </c>
      <c r="L4148" s="2">
        <v>43931</v>
      </c>
      <c r="N4148" t="str">
        <f>IF(VLOOKUP(A4148, NHDWaterbody_resolvable_inDWSA!$A$1:$B$165,2,FALSE)&gt;0,"Yes","No")</f>
        <v>Yes</v>
      </c>
    </row>
    <row r="4149" spans="1:14" x14ac:dyDescent="0.25">
      <c r="A4149" s="1" t="s">
        <v>13</v>
      </c>
      <c r="B4149" s="1">
        <v>27</v>
      </c>
      <c r="C4149" s="1">
        <v>2430000</v>
      </c>
      <c r="E4149" s="13">
        <v>6309.5766601599998</v>
      </c>
      <c r="F4149" s="13">
        <v>6486349</v>
      </c>
      <c r="G4149" s="13">
        <v>6480039.4233400002</v>
      </c>
      <c r="H4149" s="13">
        <v>5664226.3546900004</v>
      </c>
      <c r="I4149" s="13">
        <v>1321850.57387</v>
      </c>
      <c r="J4149" s="1">
        <v>98</v>
      </c>
      <c r="K4149" s="1">
        <v>2020</v>
      </c>
      <c r="L4149" s="2">
        <v>43928</v>
      </c>
      <c r="N4149" t="e">
        <f>IF(VLOOKUP(A4149, NHDWaterbody_resolvable_inDWSA!$A$1:$B$165,2,FALSE)&gt;0,"Yes","No")</f>
        <v>#N/A</v>
      </c>
    </row>
    <row r="4150" spans="1:14" x14ac:dyDescent="0.25">
      <c r="A4150" s="1" t="s">
        <v>21</v>
      </c>
      <c r="B4150" s="1">
        <v>1648</v>
      </c>
      <c r="C4150" s="1">
        <v>148320000</v>
      </c>
      <c r="E4150" s="13">
        <v>6309.5766601599998</v>
      </c>
      <c r="F4150" s="13">
        <v>1047129.0625</v>
      </c>
      <c r="G4150" s="13">
        <v>1040819.48584</v>
      </c>
      <c r="H4150" s="13">
        <v>444817.07853200001</v>
      </c>
      <c r="I4150" s="13">
        <v>145523.28721800001</v>
      </c>
      <c r="J4150" s="1">
        <v>98</v>
      </c>
      <c r="K4150" s="1">
        <v>2020</v>
      </c>
      <c r="L4150" s="2">
        <v>43928</v>
      </c>
      <c r="N4150" t="e">
        <f>IF(VLOOKUP(A4150, NHDWaterbody_resolvable_inDWSA!$A$1:$B$165,2,FALSE)&gt;0,"Yes","No")</f>
        <v>#N/A</v>
      </c>
    </row>
    <row r="4151" spans="1:14" x14ac:dyDescent="0.25">
      <c r="A4151" s="1" t="s">
        <v>17</v>
      </c>
      <c r="B4151" s="1">
        <v>1058</v>
      </c>
      <c r="C4151" s="1">
        <v>95220000</v>
      </c>
      <c r="E4151" s="13">
        <v>6309.5766601599998</v>
      </c>
      <c r="F4151" s="13">
        <v>570164.3125</v>
      </c>
      <c r="G4151" s="13">
        <v>563854.73583999998</v>
      </c>
      <c r="H4151" s="13">
        <v>378103.112112</v>
      </c>
      <c r="I4151" s="13">
        <v>94154.755389900005</v>
      </c>
      <c r="J4151" s="1">
        <v>98</v>
      </c>
      <c r="K4151" s="1">
        <v>2020</v>
      </c>
      <c r="L4151" s="2">
        <v>43928</v>
      </c>
      <c r="N4151" t="e">
        <f>IF(VLOOKUP(A4151, NHDWaterbody_resolvable_inDWSA!$A$1:$B$165,2,FALSE)&gt;0,"Yes","No")</f>
        <v>#N/A</v>
      </c>
    </row>
    <row r="4152" spans="1:14" x14ac:dyDescent="0.25">
      <c r="A4152" s="1" t="s">
        <v>18</v>
      </c>
      <c r="B4152" s="1">
        <v>1158</v>
      </c>
      <c r="C4152" s="1">
        <v>104220000</v>
      </c>
      <c r="E4152" s="13">
        <v>6309.5766601599998</v>
      </c>
      <c r="F4152" s="13">
        <v>1458815.25</v>
      </c>
      <c r="G4152" s="13">
        <v>1452505.67334</v>
      </c>
      <c r="H4152" s="13">
        <v>291546.13407700002</v>
      </c>
      <c r="I4152" s="13">
        <v>167836.440753</v>
      </c>
      <c r="J4152" s="1">
        <v>98</v>
      </c>
      <c r="K4152" s="1">
        <v>2020</v>
      </c>
      <c r="L4152" s="2">
        <v>43928</v>
      </c>
      <c r="N4152" t="e">
        <f>IF(VLOOKUP(A4152, NHDWaterbody_resolvable_inDWSA!$A$1:$B$165,2,FALSE)&gt;0,"Yes","No")</f>
        <v>#N/A</v>
      </c>
    </row>
    <row r="4153" spans="1:14" x14ac:dyDescent="0.25">
      <c r="A4153" s="1" t="s">
        <v>19</v>
      </c>
      <c r="B4153" s="1">
        <v>36</v>
      </c>
      <c r="C4153" s="1">
        <v>3240000</v>
      </c>
      <c r="E4153" s="13">
        <v>42461.9804688</v>
      </c>
      <c r="F4153" s="13">
        <v>398107.53125</v>
      </c>
      <c r="G4153" s="13">
        <v>355645.550781</v>
      </c>
      <c r="H4153" s="13">
        <v>264746.950304</v>
      </c>
      <c r="I4153" s="13">
        <v>68134.903994199994</v>
      </c>
      <c r="J4153" s="1">
        <v>98</v>
      </c>
      <c r="K4153" s="1">
        <v>2020</v>
      </c>
      <c r="L4153" s="2">
        <v>43928</v>
      </c>
      <c r="N4153" t="e">
        <f>IF(VLOOKUP(A4153, NHDWaterbody_resolvable_inDWSA!$A$1:$B$165,2,FALSE)&gt;0,"Yes","No")</f>
        <v>#N/A</v>
      </c>
    </row>
    <row r="4154" spans="1:14" x14ac:dyDescent="0.25">
      <c r="A4154" s="1" t="s">
        <v>14</v>
      </c>
      <c r="B4154" s="1">
        <v>119</v>
      </c>
      <c r="C4154" s="1">
        <v>10710000</v>
      </c>
      <c r="E4154" s="13">
        <v>6309.5766601599998</v>
      </c>
      <c r="F4154" s="13">
        <v>1235948.125</v>
      </c>
      <c r="G4154" s="13">
        <v>1229638.54834</v>
      </c>
      <c r="H4154" s="13">
        <v>140340.62738799999</v>
      </c>
      <c r="I4154" s="13">
        <v>310364.65011500003</v>
      </c>
      <c r="J4154" s="1">
        <v>98</v>
      </c>
      <c r="K4154" s="1">
        <v>2020</v>
      </c>
      <c r="L4154" s="2">
        <v>43928</v>
      </c>
      <c r="N4154" t="e">
        <f>IF(VLOOKUP(A4154, NHDWaterbody_resolvable_inDWSA!$A$1:$B$165,2,FALSE)&gt;0,"Yes","No")</f>
        <v>#N/A</v>
      </c>
    </row>
    <row r="4155" spans="1:14" x14ac:dyDescent="0.25">
      <c r="A4155" s="1" t="s">
        <v>22</v>
      </c>
      <c r="B4155" s="1">
        <v>146</v>
      </c>
      <c r="C4155" s="1">
        <v>13140000</v>
      </c>
      <c r="E4155" s="13">
        <v>6309.5766601599998</v>
      </c>
      <c r="F4155" s="13">
        <v>398107.53125</v>
      </c>
      <c r="G4155" s="13">
        <v>391797.95458999998</v>
      </c>
      <c r="H4155" s="13">
        <v>89010.184901400004</v>
      </c>
      <c r="I4155" s="13">
        <v>98086.019388500004</v>
      </c>
      <c r="J4155" s="1">
        <v>98</v>
      </c>
      <c r="K4155" s="1">
        <v>2020</v>
      </c>
      <c r="L4155" s="2">
        <v>43928</v>
      </c>
      <c r="N4155" t="e">
        <f>IF(VLOOKUP(A4155, NHDWaterbody_resolvable_inDWSA!$A$1:$B$165,2,FALSE)&gt;0,"Yes","No")</f>
        <v>#N/A</v>
      </c>
    </row>
    <row r="4156" spans="1:14" x14ac:dyDescent="0.25">
      <c r="A4156" s="1" t="s">
        <v>27</v>
      </c>
      <c r="B4156" s="1">
        <v>265</v>
      </c>
      <c r="C4156" s="1">
        <v>23850000</v>
      </c>
      <c r="E4156" s="13">
        <v>6309.5766601599998</v>
      </c>
      <c r="F4156" s="13">
        <v>248885.8125</v>
      </c>
      <c r="G4156" s="13">
        <v>242576.23584000001</v>
      </c>
      <c r="H4156" s="13">
        <v>86305.734032299995</v>
      </c>
      <c r="I4156" s="13">
        <v>53184.117052299996</v>
      </c>
      <c r="J4156" s="1">
        <v>98</v>
      </c>
      <c r="K4156" s="1">
        <v>2020</v>
      </c>
      <c r="L4156" s="2">
        <v>43928</v>
      </c>
      <c r="N4156" t="e">
        <f>IF(VLOOKUP(A4156, NHDWaterbody_resolvable_inDWSA!$A$1:$B$165,2,FALSE)&gt;0,"Yes","No")</f>
        <v>#N/A</v>
      </c>
    </row>
    <row r="4157" spans="1:14" x14ac:dyDescent="0.25">
      <c r="A4157" s="1" t="s">
        <v>15</v>
      </c>
      <c r="B4157" s="1">
        <v>1443</v>
      </c>
      <c r="C4157" s="1">
        <v>129870000</v>
      </c>
      <c r="E4157" s="13">
        <v>6309.5766601599998</v>
      </c>
      <c r="F4157" s="13">
        <v>1076466</v>
      </c>
      <c r="G4157" s="13">
        <v>1070156.42334</v>
      </c>
      <c r="H4157" s="13">
        <v>76483.104588300004</v>
      </c>
      <c r="I4157" s="13">
        <v>163501.94405200001</v>
      </c>
      <c r="J4157" s="1">
        <v>98</v>
      </c>
      <c r="K4157" s="1">
        <v>2020</v>
      </c>
      <c r="L4157" s="2">
        <v>43928</v>
      </c>
      <c r="N4157" t="e">
        <f>IF(VLOOKUP(A4157, NHDWaterbody_resolvable_inDWSA!$A$1:$B$165,2,FALSE)&gt;0,"Yes","No")</f>
        <v>#N/A</v>
      </c>
    </row>
    <row r="4158" spans="1:14" x14ac:dyDescent="0.25">
      <c r="A4158" s="1" t="s">
        <v>26</v>
      </c>
      <c r="B4158" s="1">
        <v>354</v>
      </c>
      <c r="C4158" s="1">
        <v>31860000</v>
      </c>
      <c r="E4158" s="13">
        <v>6309.5766601599998</v>
      </c>
      <c r="F4158" s="13">
        <v>337287.5625</v>
      </c>
      <c r="G4158" s="13">
        <v>330977.98583999998</v>
      </c>
      <c r="H4158" s="13">
        <v>42931.388920199999</v>
      </c>
      <c r="I4158" s="13">
        <v>41527.279197999997</v>
      </c>
      <c r="J4158" s="1">
        <v>98</v>
      </c>
      <c r="K4158" s="1">
        <v>2020</v>
      </c>
      <c r="L4158" s="2">
        <v>43928</v>
      </c>
      <c r="N4158" s="17" t="e">
        <f>IF(VLOOKUP(A4158, NHDWaterbody_resolvable_inDWSA!$A$1:$B$165,2,FALSE)&gt;0,"Yes","No")</f>
        <v>#N/A</v>
      </c>
    </row>
    <row r="4159" spans="1:14" x14ac:dyDescent="0.25">
      <c r="A4159" s="1" t="s">
        <v>55</v>
      </c>
      <c r="B4159" s="1">
        <v>46</v>
      </c>
      <c r="C4159" s="1">
        <v>4140000</v>
      </c>
      <c r="E4159" s="13">
        <v>6309.5766601599998</v>
      </c>
      <c r="F4159" s="13">
        <v>164437.203125</v>
      </c>
      <c r="G4159" s="13">
        <v>158127.62646500001</v>
      </c>
      <c r="H4159" s="13">
        <v>37227.615935000002</v>
      </c>
      <c r="I4159" s="13">
        <v>50248.683745900002</v>
      </c>
      <c r="J4159" s="1">
        <v>98</v>
      </c>
      <c r="K4159" s="1">
        <v>2020</v>
      </c>
      <c r="L4159" s="2">
        <v>43928</v>
      </c>
      <c r="N4159" t="e">
        <f>IF(VLOOKUP(A4159, NHDWaterbody_resolvable_inDWSA!$A$1:$B$165,2,FALSE)&gt;0,"Yes","No")</f>
        <v>#N/A</v>
      </c>
    </row>
    <row r="4160" spans="1:14" x14ac:dyDescent="0.25">
      <c r="A4160" s="1" t="s">
        <v>24</v>
      </c>
      <c r="B4160" s="1">
        <v>246</v>
      </c>
      <c r="C4160" s="1">
        <v>22140000</v>
      </c>
      <c r="E4160" s="13">
        <v>6309.5766601599998</v>
      </c>
      <c r="F4160" s="13">
        <v>510505.21875</v>
      </c>
      <c r="G4160" s="13">
        <v>504195.64208999998</v>
      </c>
      <c r="H4160" s="13">
        <v>31137.7970179</v>
      </c>
      <c r="I4160" s="13">
        <v>76634.941188299999</v>
      </c>
      <c r="J4160" s="1">
        <v>98</v>
      </c>
      <c r="K4160" s="1">
        <v>2020</v>
      </c>
      <c r="L4160" s="2">
        <v>43928</v>
      </c>
      <c r="N4160" t="str">
        <f>IF(VLOOKUP(A4160, NHDWaterbody_resolvable_inDWSA!$A$1:$B$165,2,FALSE)&gt;0,"Yes","No")</f>
        <v>Yes</v>
      </c>
    </row>
    <row r="4161" spans="1:14" x14ac:dyDescent="0.25">
      <c r="A4161" s="1" t="s">
        <v>46</v>
      </c>
      <c r="B4161" s="1">
        <v>17</v>
      </c>
      <c r="C4161" s="1">
        <v>1530000</v>
      </c>
      <c r="E4161" s="13">
        <v>6309.5766601599998</v>
      </c>
      <c r="F4161" s="13">
        <v>242103.078125</v>
      </c>
      <c r="G4161" s="13">
        <v>235793.50146500001</v>
      </c>
      <c r="H4161" s="13">
        <v>26773.9086914</v>
      </c>
      <c r="I4161" s="13">
        <v>55316.300487200002</v>
      </c>
      <c r="J4161" s="1">
        <v>98</v>
      </c>
      <c r="K4161" s="1">
        <v>2020</v>
      </c>
      <c r="L4161" s="2">
        <v>43928</v>
      </c>
      <c r="N4161" t="e">
        <f>IF(VLOOKUP(A4161, NHDWaterbody_resolvable_inDWSA!$A$1:$B$165,2,FALSE)&gt;0,"Yes","No")</f>
        <v>#N/A</v>
      </c>
    </row>
    <row r="4162" spans="1:14" x14ac:dyDescent="0.25">
      <c r="A4162" s="1" t="s">
        <v>36</v>
      </c>
      <c r="B4162" s="1">
        <v>270</v>
      </c>
      <c r="C4162" s="1">
        <v>24300000</v>
      </c>
      <c r="E4162" s="13">
        <v>6309.5766601599998</v>
      </c>
      <c r="F4162" s="13">
        <v>376704</v>
      </c>
      <c r="G4162" s="13">
        <v>370394.42333999998</v>
      </c>
      <c r="H4162" s="13">
        <v>25312.997670699999</v>
      </c>
      <c r="I4162" s="13">
        <v>58666.385365499998</v>
      </c>
      <c r="J4162" s="1">
        <v>98</v>
      </c>
      <c r="K4162" s="1">
        <v>2020</v>
      </c>
      <c r="L4162" s="2">
        <v>43928</v>
      </c>
      <c r="N4162" t="e">
        <f>IF(VLOOKUP(A4162, NHDWaterbody_resolvable_inDWSA!$A$1:$B$165,2,FALSE)&gt;0,"Yes","No")</f>
        <v>#N/A</v>
      </c>
    </row>
    <row r="4163" spans="1:14" x14ac:dyDescent="0.25">
      <c r="A4163" s="1" t="s">
        <v>20</v>
      </c>
      <c r="B4163" s="1">
        <v>2581</v>
      </c>
      <c r="C4163" s="1">
        <v>232290000</v>
      </c>
      <c r="E4163" s="13">
        <v>6309.5766601599998</v>
      </c>
      <c r="F4163" s="13">
        <v>457088.5</v>
      </c>
      <c r="G4163" s="13">
        <v>450778.92333999998</v>
      </c>
      <c r="H4163" s="13">
        <v>10130.0124753</v>
      </c>
      <c r="I4163" s="13">
        <v>20309.387649799999</v>
      </c>
      <c r="J4163" s="1">
        <v>98</v>
      </c>
      <c r="K4163" s="1">
        <v>2020</v>
      </c>
      <c r="L4163" s="2">
        <v>43928</v>
      </c>
      <c r="N4163" s="12" t="e">
        <f>IF(VLOOKUP(A4163, NHDWaterbody_resolvable_inDWSA!$A$1:$B$165,2,FALSE)&gt;0,"Yes","No")</f>
        <v>#N/A</v>
      </c>
    </row>
    <row r="4164" spans="1:14" x14ac:dyDescent="0.25">
      <c r="A4164" s="1" t="s">
        <v>50</v>
      </c>
      <c r="B4164" s="1">
        <v>66</v>
      </c>
      <c r="C4164" s="1">
        <v>5940000</v>
      </c>
      <c r="E4164" s="13">
        <v>6309.5766601599998</v>
      </c>
      <c r="F4164" s="13">
        <v>6309.5766601599998</v>
      </c>
      <c r="G4164" s="13">
        <v>0</v>
      </c>
      <c r="H4164" s="13">
        <v>6309.5766601599998</v>
      </c>
      <c r="I4164" s="13">
        <v>0</v>
      </c>
      <c r="J4164" s="1">
        <v>98</v>
      </c>
      <c r="K4164" s="1">
        <v>2020</v>
      </c>
      <c r="L4164" s="2">
        <v>43928</v>
      </c>
      <c r="N4164" t="e">
        <f>IF(VLOOKUP(A4164, NHDWaterbody_resolvable_inDWSA!$A$1:$B$165,2,FALSE)&gt;0,"Yes","No")</f>
        <v>#N/A</v>
      </c>
    </row>
    <row r="4165" spans="1:14" x14ac:dyDescent="0.25">
      <c r="A4165" s="1" t="s">
        <v>34</v>
      </c>
      <c r="B4165" s="1">
        <v>23</v>
      </c>
      <c r="C4165" s="1">
        <v>2070000</v>
      </c>
      <c r="E4165" s="13">
        <v>6309.5766601599998</v>
      </c>
      <c r="F4165" s="13">
        <v>6309.5766601599998</v>
      </c>
      <c r="G4165" s="13">
        <v>0</v>
      </c>
      <c r="H4165" s="13">
        <v>6309.5766601599998</v>
      </c>
      <c r="I4165" s="13">
        <v>0</v>
      </c>
      <c r="J4165" s="1">
        <v>98</v>
      </c>
      <c r="K4165" s="1">
        <v>2020</v>
      </c>
      <c r="L4165" s="2">
        <v>43928</v>
      </c>
      <c r="N4165" t="str">
        <f>IF(VLOOKUP(A4165, NHDWaterbody_resolvable_inDWSA!$A$1:$B$165,2,FALSE)&gt;0,"Yes","No")</f>
        <v>Yes</v>
      </c>
    </row>
    <row r="4166" spans="1:14" x14ac:dyDescent="0.25">
      <c r="A4166" s="1" t="s">
        <v>40</v>
      </c>
      <c r="B4166" s="1">
        <v>8</v>
      </c>
      <c r="C4166" s="1">
        <v>720000</v>
      </c>
      <c r="E4166" s="13">
        <v>6309.5766601599998</v>
      </c>
      <c r="F4166" s="13">
        <v>6309.5766601599998</v>
      </c>
      <c r="G4166" s="13">
        <v>0</v>
      </c>
      <c r="H4166" s="13">
        <v>6309.5766601599998</v>
      </c>
      <c r="I4166" s="13">
        <v>0</v>
      </c>
      <c r="J4166" s="1">
        <v>98</v>
      </c>
      <c r="K4166" s="1">
        <v>2020</v>
      </c>
      <c r="L4166" s="2">
        <v>43928</v>
      </c>
      <c r="N4166" t="str">
        <f>IF(VLOOKUP(A4166, NHDWaterbody_resolvable_inDWSA!$A$1:$B$165,2,FALSE)&gt;0,"Yes","No")</f>
        <v>Yes</v>
      </c>
    </row>
    <row r="4167" spans="1:14" x14ac:dyDescent="0.25">
      <c r="A4167" s="1" t="s">
        <v>38</v>
      </c>
      <c r="B4167" s="1">
        <v>109</v>
      </c>
      <c r="C4167" s="1">
        <v>9810000</v>
      </c>
      <c r="E4167" s="13">
        <v>6309.5766601599998</v>
      </c>
      <c r="F4167" s="13">
        <v>6309.5766601599998</v>
      </c>
      <c r="G4167" s="13">
        <v>0</v>
      </c>
      <c r="H4167" s="13">
        <v>6309.5766601599998</v>
      </c>
      <c r="I4167" s="13">
        <v>0</v>
      </c>
      <c r="J4167" s="1">
        <v>98</v>
      </c>
      <c r="K4167" s="1">
        <v>2020</v>
      </c>
      <c r="L4167" s="2">
        <v>43928</v>
      </c>
      <c r="N4167" t="e">
        <f>IF(VLOOKUP(A4167, NHDWaterbody_resolvable_inDWSA!$A$1:$B$165,2,FALSE)&gt;0,"Yes","No")</f>
        <v>#N/A</v>
      </c>
    </row>
    <row r="4168" spans="1:14" x14ac:dyDescent="0.25">
      <c r="A4168" s="1" t="s">
        <v>30</v>
      </c>
      <c r="B4168" s="1">
        <v>123</v>
      </c>
      <c r="C4168" s="1">
        <v>11070000</v>
      </c>
      <c r="E4168" s="13">
        <v>6309.5766601599998</v>
      </c>
      <c r="F4168" s="13">
        <v>6309.5766601599998</v>
      </c>
      <c r="G4168" s="13">
        <v>0</v>
      </c>
      <c r="H4168" s="13">
        <v>6309.5766601599998</v>
      </c>
      <c r="I4168" s="13">
        <v>0</v>
      </c>
      <c r="J4168" s="1">
        <v>98</v>
      </c>
      <c r="K4168" s="1">
        <v>2020</v>
      </c>
      <c r="L4168" s="2">
        <v>43928</v>
      </c>
      <c r="N4168" t="e">
        <f>IF(VLOOKUP(A4168, NHDWaterbody_resolvable_inDWSA!$A$1:$B$165,2,FALSE)&gt;0,"Yes","No")</f>
        <v>#N/A</v>
      </c>
    </row>
    <row r="4169" spans="1:14" x14ac:dyDescent="0.25">
      <c r="A4169" s="1" t="s">
        <v>35</v>
      </c>
      <c r="B4169" s="1">
        <v>137</v>
      </c>
      <c r="C4169" s="1">
        <v>12330000</v>
      </c>
      <c r="E4169" s="13">
        <v>6309.5766601599998</v>
      </c>
      <c r="F4169" s="13">
        <v>6309.5766601599998</v>
      </c>
      <c r="G4169" s="13">
        <v>0</v>
      </c>
      <c r="H4169" s="13">
        <v>6309.5766601599998</v>
      </c>
      <c r="I4169" s="13">
        <v>0</v>
      </c>
      <c r="J4169" s="1">
        <v>98</v>
      </c>
      <c r="K4169" s="1">
        <v>2020</v>
      </c>
      <c r="L4169" s="2">
        <v>43928</v>
      </c>
      <c r="N4169" t="e">
        <f>IF(VLOOKUP(A4169, NHDWaterbody_resolvable_inDWSA!$A$1:$B$165,2,FALSE)&gt;0,"Yes","No")</f>
        <v>#N/A</v>
      </c>
    </row>
    <row r="4170" spans="1:14" x14ac:dyDescent="0.25">
      <c r="A4170" s="1" t="s">
        <v>54</v>
      </c>
      <c r="B4170" s="1">
        <v>16</v>
      </c>
      <c r="C4170" s="1">
        <v>1440000</v>
      </c>
      <c r="E4170" s="13">
        <v>6309.5766601599998</v>
      </c>
      <c r="F4170" s="13">
        <v>6309.5766601599998</v>
      </c>
      <c r="G4170" s="13">
        <v>0</v>
      </c>
      <c r="H4170" s="13">
        <v>6309.5766601599998</v>
      </c>
      <c r="I4170" s="13">
        <v>0</v>
      </c>
      <c r="J4170" s="1">
        <v>98</v>
      </c>
      <c r="K4170" s="1">
        <v>2020</v>
      </c>
      <c r="L4170" s="2">
        <v>43928</v>
      </c>
      <c r="N4170" t="str">
        <f>IF(VLOOKUP(A4170, NHDWaterbody_resolvable_inDWSA!$A$1:$B$165,2,FALSE)&gt;0,"Yes","No")</f>
        <v>Yes</v>
      </c>
    </row>
    <row r="4171" spans="1:14" x14ac:dyDescent="0.25">
      <c r="A4171" s="1" t="s">
        <v>41</v>
      </c>
      <c r="B4171" s="1">
        <v>17</v>
      </c>
      <c r="C4171" s="1">
        <v>1530000</v>
      </c>
      <c r="E4171" s="13">
        <v>6309.5766601599998</v>
      </c>
      <c r="F4171" s="13">
        <v>6309.5766601599998</v>
      </c>
      <c r="G4171" s="13">
        <v>0</v>
      </c>
      <c r="H4171" s="13">
        <v>6309.5766601599998</v>
      </c>
      <c r="I4171" s="13">
        <v>0</v>
      </c>
      <c r="J4171" s="1">
        <v>98</v>
      </c>
      <c r="K4171" s="1">
        <v>2020</v>
      </c>
      <c r="L4171" s="2">
        <v>43928</v>
      </c>
      <c r="N4171" t="str">
        <f>IF(VLOOKUP(A4171, NHDWaterbody_resolvable_inDWSA!$A$1:$B$165,2,FALSE)&gt;0,"Yes","No")</f>
        <v>Yes</v>
      </c>
    </row>
    <row r="4172" spans="1:14" x14ac:dyDescent="0.25">
      <c r="A4172" s="1" t="s">
        <v>45</v>
      </c>
      <c r="B4172" s="1">
        <v>13</v>
      </c>
      <c r="C4172" s="1">
        <v>1170000</v>
      </c>
      <c r="E4172" s="13">
        <v>6309.5766601599998</v>
      </c>
      <c r="F4172" s="13">
        <v>6309.5766601599998</v>
      </c>
      <c r="G4172" s="13">
        <v>0</v>
      </c>
      <c r="H4172" s="13">
        <v>6309.5766601599998</v>
      </c>
      <c r="I4172" s="13">
        <v>0</v>
      </c>
      <c r="J4172" s="1">
        <v>98</v>
      </c>
      <c r="K4172" s="1">
        <v>2020</v>
      </c>
      <c r="L4172" s="2">
        <v>43928</v>
      </c>
      <c r="N4172" t="str">
        <f>IF(VLOOKUP(A4172, NHDWaterbody_resolvable_inDWSA!$A$1:$B$165,2,FALSE)&gt;0,"Yes","No")</f>
        <v>Yes</v>
      </c>
    </row>
    <row r="4173" spans="1:14" x14ac:dyDescent="0.25">
      <c r="A4173" s="1" t="s">
        <v>23</v>
      </c>
      <c r="B4173" s="1">
        <v>129</v>
      </c>
      <c r="C4173" s="1">
        <v>11610000</v>
      </c>
      <c r="E4173" s="13">
        <v>6309.5766601599998</v>
      </c>
      <c r="F4173" s="13">
        <v>6309.5766601599998</v>
      </c>
      <c r="G4173" s="13">
        <v>0</v>
      </c>
      <c r="H4173" s="13">
        <v>6309.5766601599998</v>
      </c>
      <c r="I4173" s="13">
        <v>0</v>
      </c>
      <c r="J4173" s="1">
        <v>98</v>
      </c>
      <c r="K4173" s="1">
        <v>2020</v>
      </c>
      <c r="L4173" s="2">
        <v>43928</v>
      </c>
      <c r="N4173" t="e">
        <f>IF(VLOOKUP(A4173, NHDWaterbody_resolvable_inDWSA!$A$1:$B$165,2,FALSE)&gt;0,"Yes","No")</f>
        <v>#N/A</v>
      </c>
    </row>
    <row r="4174" spans="1:14" x14ac:dyDescent="0.25">
      <c r="A4174" s="1" t="s">
        <v>53</v>
      </c>
      <c r="B4174" s="1">
        <v>29</v>
      </c>
      <c r="C4174" s="1">
        <v>2610000</v>
      </c>
      <c r="E4174" s="13">
        <v>6309.5766601599998</v>
      </c>
      <c r="F4174" s="13">
        <v>6309.5766601599998</v>
      </c>
      <c r="G4174" s="13">
        <v>0</v>
      </c>
      <c r="H4174" s="13">
        <v>6309.5766601599998</v>
      </c>
      <c r="I4174" s="13">
        <v>0</v>
      </c>
      <c r="J4174" s="1">
        <v>98</v>
      </c>
      <c r="K4174" s="1">
        <v>2020</v>
      </c>
      <c r="L4174" s="2">
        <v>43928</v>
      </c>
      <c r="N4174" t="str">
        <f>IF(VLOOKUP(A4174, NHDWaterbody_resolvable_inDWSA!$A$1:$B$165,2,FALSE)&gt;0,"Yes","No")</f>
        <v>Yes</v>
      </c>
    </row>
    <row r="4175" spans="1:14" x14ac:dyDescent="0.25">
      <c r="A4175" s="1" t="s">
        <v>42</v>
      </c>
      <c r="B4175" s="1">
        <v>33</v>
      </c>
      <c r="C4175" s="1">
        <v>2970000</v>
      </c>
      <c r="E4175" s="13">
        <v>6309.5766601599998</v>
      </c>
      <c r="F4175" s="13">
        <v>6309.5766601599998</v>
      </c>
      <c r="G4175" s="13">
        <v>0</v>
      </c>
      <c r="H4175" s="13">
        <v>6309.5766601599998</v>
      </c>
      <c r="I4175" s="13">
        <v>0</v>
      </c>
      <c r="J4175" s="1">
        <v>98</v>
      </c>
      <c r="K4175" s="1">
        <v>2020</v>
      </c>
      <c r="L4175" s="2">
        <v>43928</v>
      </c>
      <c r="N4175" t="str">
        <f>IF(VLOOKUP(A4175, NHDWaterbody_resolvable_inDWSA!$A$1:$B$165,2,FALSE)&gt;0,"Yes","No")</f>
        <v>Yes</v>
      </c>
    </row>
    <row r="4176" spans="1:14" x14ac:dyDescent="0.25">
      <c r="A4176" s="1" t="s">
        <v>47</v>
      </c>
      <c r="B4176" s="1">
        <v>41</v>
      </c>
      <c r="C4176" s="1">
        <v>3690000</v>
      </c>
      <c r="E4176" s="13">
        <v>6309.5766601599998</v>
      </c>
      <c r="F4176" s="13">
        <v>6309.5766601599998</v>
      </c>
      <c r="G4176" s="13">
        <v>0</v>
      </c>
      <c r="H4176" s="13">
        <v>6309.5766601599998</v>
      </c>
      <c r="I4176" s="13">
        <v>0</v>
      </c>
      <c r="J4176" s="1">
        <v>98</v>
      </c>
      <c r="K4176" s="1">
        <v>2020</v>
      </c>
      <c r="L4176" s="2">
        <v>43928</v>
      </c>
      <c r="N4176" t="e">
        <f>IF(VLOOKUP(A4176, NHDWaterbody_resolvable_inDWSA!$A$1:$B$165,2,FALSE)&gt;0,"Yes","No")</f>
        <v>#N/A</v>
      </c>
    </row>
    <row r="4177" spans="1:14" x14ac:dyDescent="0.25">
      <c r="A4177" s="1" t="s">
        <v>31</v>
      </c>
      <c r="B4177" s="1">
        <v>82</v>
      </c>
      <c r="C4177" s="1">
        <v>7380000</v>
      </c>
      <c r="E4177" s="13">
        <v>6309.5766601599998</v>
      </c>
      <c r="F4177" s="13">
        <v>6309.5766601599998</v>
      </c>
      <c r="G4177" s="13">
        <v>0</v>
      </c>
      <c r="H4177" s="13">
        <v>6309.5766601599998</v>
      </c>
      <c r="I4177" s="13">
        <v>0</v>
      </c>
      <c r="J4177" s="1">
        <v>98</v>
      </c>
      <c r="K4177" s="1">
        <v>2020</v>
      </c>
      <c r="L4177" s="2">
        <v>43928</v>
      </c>
      <c r="N4177" t="e">
        <f>IF(VLOOKUP(A4177, NHDWaterbody_resolvable_inDWSA!$A$1:$B$165,2,FALSE)&gt;0,"Yes","No")</f>
        <v>#N/A</v>
      </c>
    </row>
    <row r="4178" spans="1:14" x14ac:dyDescent="0.25">
      <c r="A4178" s="1" t="s">
        <v>25</v>
      </c>
      <c r="B4178" s="1">
        <v>15</v>
      </c>
      <c r="C4178" s="1">
        <v>1350000</v>
      </c>
      <c r="E4178" s="13">
        <v>6309.5766601599998</v>
      </c>
      <c r="F4178" s="13">
        <v>6309.5766601599998</v>
      </c>
      <c r="G4178" s="13">
        <v>0</v>
      </c>
      <c r="H4178" s="13">
        <v>6309.5766601599998</v>
      </c>
      <c r="I4178" s="13">
        <v>0</v>
      </c>
      <c r="J4178" s="1">
        <v>98</v>
      </c>
      <c r="K4178" s="1">
        <v>2020</v>
      </c>
      <c r="L4178" s="2">
        <v>43928</v>
      </c>
      <c r="N4178" t="e">
        <f>IF(VLOOKUP(A4178, NHDWaterbody_resolvable_inDWSA!$A$1:$B$165,2,FALSE)&gt;0,"Yes","No")</f>
        <v>#N/A</v>
      </c>
    </row>
    <row r="4179" spans="1:14" x14ac:dyDescent="0.25">
      <c r="A4179" s="1" t="s">
        <v>44</v>
      </c>
      <c r="B4179" s="1">
        <v>69</v>
      </c>
      <c r="C4179" s="1">
        <v>6210000</v>
      </c>
      <c r="E4179" s="13">
        <v>6309.5766601599998</v>
      </c>
      <c r="F4179" s="13">
        <v>6309.5766601599998</v>
      </c>
      <c r="G4179" s="13">
        <v>0</v>
      </c>
      <c r="H4179" s="13">
        <v>6309.5766601599998</v>
      </c>
      <c r="I4179" s="13">
        <v>0</v>
      </c>
      <c r="J4179" s="1">
        <v>98</v>
      </c>
      <c r="K4179" s="1">
        <v>2020</v>
      </c>
      <c r="L4179" s="2">
        <v>43928</v>
      </c>
      <c r="N4179" t="str">
        <f>IF(VLOOKUP(A4179, NHDWaterbody_resolvable_inDWSA!$A$1:$B$165,2,FALSE)&gt;0,"Yes","No")</f>
        <v>Yes</v>
      </c>
    </row>
    <row r="4180" spans="1:14" x14ac:dyDescent="0.25">
      <c r="A4180" s="1" t="s">
        <v>37</v>
      </c>
      <c r="B4180" s="1">
        <v>122</v>
      </c>
      <c r="C4180" s="1">
        <v>10980000</v>
      </c>
      <c r="E4180" s="13">
        <v>6309.5766601599998</v>
      </c>
      <c r="F4180" s="13">
        <v>6309.5766601599998</v>
      </c>
      <c r="G4180" s="13">
        <v>0</v>
      </c>
      <c r="H4180" s="13">
        <v>6309.5766601599998</v>
      </c>
      <c r="I4180" s="13">
        <v>0</v>
      </c>
      <c r="J4180" s="1">
        <v>98</v>
      </c>
      <c r="K4180" s="1">
        <v>2020</v>
      </c>
      <c r="L4180" s="2">
        <v>43928</v>
      </c>
      <c r="N4180" s="17" t="e">
        <f>IF(VLOOKUP(A4180, NHDWaterbody_resolvable_inDWSA!$A$1:$B$165,2,FALSE)&gt;0,"Yes","No")</f>
        <v>#N/A</v>
      </c>
    </row>
    <row r="4181" spans="1:14" x14ac:dyDescent="0.25">
      <c r="A4181" s="1" t="s">
        <v>16</v>
      </c>
      <c r="B4181" s="1">
        <v>81</v>
      </c>
      <c r="C4181" s="1">
        <v>7290000</v>
      </c>
      <c r="E4181" s="13">
        <v>6309.5766601599998</v>
      </c>
      <c r="F4181" s="13">
        <v>6309.5766601599998</v>
      </c>
      <c r="G4181" s="13">
        <v>0</v>
      </c>
      <c r="H4181" s="13">
        <v>6309.5766601599998</v>
      </c>
      <c r="I4181" s="13">
        <v>0</v>
      </c>
      <c r="J4181" s="1">
        <v>98</v>
      </c>
      <c r="K4181" s="1">
        <v>2020</v>
      </c>
      <c r="L4181" s="2">
        <v>43928</v>
      </c>
      <c r="N4181" t="str">
        <f>IF(VLOOKUP(A4181, NHDWaterbody_resolvable_inDWSA!$A$1:$B$165,2,FALSE)&gt;0,"Yes","No")</f>
        <v>Yes</v>
      </c>
    </row>
    <row r="4182" spans="1:14" x14ac:dyDescent="0.25">
      <c r="A4182" s="1" t="s">
        <v>48</v>
      </c>
      <c r="B4182" s="1">
        <v>15</v>
      </c>
      <c r="C4182" s="1">
        <v>1350000</v>
      </c>
      <c r="E4182" s="13">
        <v>6309.5766601599998</v>
      </c>
      <c r="F4182" s="13">
        <v>6309.5766601599998</v>
      </c>
      <c r="G4182" s="13">
        <v>0</v>
      </c>
      <c r="H4182" s="13">
        <v>6309.5766601599998</v>
      </c>
      <c r="I4182" s="13">
        <v>0</v>
      </c>
      <c r="J4182" s="1">
        <v>98</v>
      </c>
      <c r="K4182" s="1">
        <v>2020</v>
      </c>
      <c r="L4182" s="2">
        <v>43928</v>
      </c>
      <c r="N4182" t="str">
        <f>IF(VLOOKUP(A4182, NHDWaterbody_resolvable_inDWSA!$A$1:$B$165,2,FALSE)&gt;0,"Yes","No")</f>
        <v>Yes</v>
      </c>
    </row>
    <row r="4183" spans="1:14" x14ac:dyDescent="0.25">
      <c r="A4183" s="1" t="s">
        <v>33</v>
      </c>
      <c r="B4183" s="1">
        <v>198</v>
      </c>
      <c r="C4183" s="1">
        <v>17820000</v>
      </c>
      <c r="E4183" s="13">
        <v>6309.5766601599998</v>
      </c>
      <c r="F4183" s="13">
        <v>6309.5766601599998</v>
      </c>
      <c r="G4183" s="13">
        <v>0</v>
      </c>
      <c r="H4183" s="13">
        <v>6309.5766601599998</v>
      </c>
      <c r="I4183" s="13">
        <v>0</v>
      </c>
      <c r="J4183" s="1">
        <v>98</v>
      </c>
      <c r="K4183" s="1">
        <v>2020</v>
      </c>
      <c r="L4183" s="2">
        <v>43928</v>
      </c>
      <c r="N4183" t="str">
        <f>IF(VLOOKUP(A4183, NHDWaterbody_resolvable_inDWSA!$A$1:$B$165,2,FALSE)&gt;0,"Yes","No")</f>
        <v>Yes</v>
      </c>
    </row>
    <row r="4184" spans="1:14" x14ac:dyDescent="0.25">
      <c r="A4184" s="1" t="s">
        <v>32</v>
      </c>
      <c r="B4184" s="1">
        <v>142</v>
      </c>
      <c r="C4184" s="1">
        <v>12780000</v>
      </c>
      <c r="E4184" s="13">
        <v>6309.5766601599998</v>
      </c>
      <c r="F4184" s="13">
        <v>6309.5766601599998</v>
      </c>
      <c r="G4184" s="13">
        <v>0</v>
      </c>
      <c r="H4184" s="13">
        <v>6309.5766601599998</v>
      </c>
      <c r="I4184" s="13">
        <v>0</v>
      </c>
      <c r="J4184" s="1">
        <v>98</v>
      </c>
      <c r="K4184" s="1">
        <v>2020</v>
      </c>
      <c r="L4184" s="2">
        <v>43928</v>
      </c>
      <c r="N4184" t="e">
        <f>IF(VLOOKUP(A4184, NHDWaterbody_resolvable_inDWSA!$A$1:$B$165,2,FALSE)&gt;0,"Yes","No")</f>
        <v>#N/A</v>
      </c>
    </row>
    <row r="4185" spans="1:14" x14ac:dyDescent="0.25">
      <c r="A4185" s="1" t="s">
        <v>18</v>
      </c>
      <c r="B4185" s="1">
        <v>289</v>
      </c>
      <c r="C4185" s="1">
        <v>26010000</v>
      </c>
      <c r="E4185" s="13">
        <v>6309.5766601599998</v>
      </c>
      <c r="F4185" s="13">
        <v>691831.1875</v>
      </c>
      <c r="G4185" s="13">
        <v>685521.61083999998</v>
      </c>
      <c r="H4185" s="13">
        <v>158979.89185499999</v>
      </c>
      <c r="I4185" s="13">
        <v>113551.85937200001</v>
      </c>
      <c r="J4185" s="1">
        <v>97</v>
      </c>
      <c r="K4185" s="1">
        <v>2020</v>
      </c>
      <c r="L4185" s="2">
        <v>43927</v>
      </c>
      <c r="N4185" t="e">
        <f>IF(VLOOKUP(A4185, NHDWaterbody_resolvable_inDWSA!$A$1:$B$165,2,FALSE)&gt;0,"Yes","No")</f>
        <v>#N/A</v>
      </c>
    </row>
    <row r="4186" spans="1:14" x14ac:dyDescent="0.25">
      <c r="A4186" s="1" t="s">
        <v>49</v>
      </c>
      <c r="B4186" s="1">
        <v>52</v>
      </c>
      <c r="C4186" s="1">
        <v>4680000</v>
      </c>
      <c r="E4186" s="13">
        <v>6309.5766601599998</v>
      </c>
      <c r="F4186" s="13">
        <v>1018591.6875</v>
      </c>
      <c r="G4186" s="13">
        <v>1012282.11084</v>
      </c>
      <c r="H4186" s="13">
        <v>71219.794255200002</v>
      </c>
      <c r="I4186" s="13">
        <v>200386.98599300001</v>
      </c>
      <c r="J4186" s="1">
        <v>97</v>
      </c>
      <c r="K4186" s="1">
        <v>2020</v>
      </c>
      <c r="L4186" s="2">
        <v>43927</v>
      </c>
      <c r="N4186" t="str">
        <f>IF(VLOOKUP(A4186, NHDWaterbody_resolvable_inDWSA!$A$1:$B$165,2,FALSE)&gt;0,"Yes","No")</f>
        <v>Yes</v>
      </c>
    </row>
    <row r="4187" spans="1:14" x14ac:dyDescent="0.25">
      <c r="A4187" s="1" t="s">
        <v>36</v>
      </c>
      <c r="B4187" s="1">
        <v>146</v>
      </c>
      <c r="C4187" s="1">
        <v>13140000</v>
      </c>
      <c r="E4187" s="13">
        <v>6309.5766601599998</v>
      </c>
      <c r="F4187" s="13">
        <v>398107.53125</v>
      </c>
      <c r="G4187" s="13">
        <v>391797.95458999998</v>
      </c>
      <c r="H4187" s="13">
        <v>37421.833151600003</v>
      </c>
      <c r="I4187" s="13">
        <v>73947.286409499997</v>
      </c>
      <c r="J4187" s="1">
        <v>97</v>
      </c>
      <c r="K4187" s="1">
        <v>2020</v>
      </c>
      <c r="L4187" s="2">
        <v>43927</v>
      </c>
      <c r="N4187" t="e">
        <f>IF(VLOOKUP(A4187, NHDWaterbody_resolvable_inDWSA!$A$1:$B$165,2,FALSE)&gt;0,"Yes","No")</f>
        <v>#N/A</v>
      </c>
    </row>
    <row r="4188" spans="1:14" x14ac:dyDescent="0.25">
      <c r="A4188" s="1" t="s">
        <v>14</v>
      </c>
      <c r="B4188" s="1">
        <v>86</v>
      </c>
      <c r="C4188" s="1">
        <v>7740000</v>
      </c>
      <c r="E4188" s="13">
        <v>6309.5766601599998</v>
      </c>
      <c r="F4188" s="13">
        <v>1270574.375</v>
      </c>
      <c r="G4188" s="13">
        <v>1264264.79834</v>
      </c>
      <c r="H4188" s="13">
        <v>24122.8173317</v>
      </c>
      <c r="I4188" s="13">
        <v>137826.988614</v>
      </c>
      <c r="J4188" s="1">
        <v>97</v>
      </c>
      <c r="K4188" s="1">
        <v>2020</v>
      </c>
      <c r="L4188" s="2">
        <v>43927</v>
      </c>
      <c r="N4188" t="e">
        <f>IF(VLOOKUP(A4188, NHDWaterbody_resolvable_inDWSA!$A$1:$B$165,2,FALSE)&gt;0,"Yes","No")</f>
        <v>#N/A</v>
      </c>
    </row>
    <row r="4189" spans="1:14" x14ac:dyDescent="0.25">
      <c r="A4189" s="1" t="s">
        <v>38</v>
      </c>
      <c r="B4189" s="1">
        <v>157</v>
      </c>
      <c r="C4189" s="1">
        <v>14130000</v>
      </c>
      <c r="E4189" s="13">
        <v>6309.5766601599998</v>
      </c>
      <c r="F4189" s="13">
        <v>469894.28125</v>
      </c>
      <c r="G4189" s="13">
        <v>463584.70458999998</v>
      </c>
      <c r="H4189" s="13">
        <v>9959.1866447299999</v>
      </c>
      <c r="I4189" s="13">
        <v>37323.555295700004</v>
      </c>
      <c r="J4189" s="1">
        <v>97</v>
      </c>
      <c r="K4189" s="1">
        <v>2020</v>
      </c>
      <c r="L4189" s="2">
        <v>43927</v>
      </c>
      <c r="N4189" t="e">
        <f>IF(VLOOKUP(A4189, NHDWaterbody_resolvable_inDWSA!$A$1:$B$165,2,FALSE)&gt;0,"Yes","No")</f>
        <v>#N/A</v>
      </c>
    </row>
    <row r="4190" spans="1:14" x14ac:dyDescent="0.25">
      <c r="A4190" s="1" t="s">
        <v>20</v>
      </c>
      <c r="B4190" s="1">
        <v>1940</v>
      </c>
      <c r="C4190" s="1">
        <v>174600000</v>
      </c>
      <c r="E4190" s="13">
        <v>6309.5766601599998</v>
      </c>
      <c r="F4190" s="13">
        <v>178648.890625</v>
      </c>
      <c r="G4190" s="13">
        <v>172339.31396500001</v>
      </c>
      <c r="H4190" s="13">
        <v>8621.1895688999994</v>
      </c>
      <c r="I4190" s="13">
        <v>12243.0104833</v>
      </c>
      <c r="J4190" s="1">
        <v>97</v>
      </c>
      <c r="K4190" s="1">
        <v>2020</v>
      </c>
      <c r="L4190" s="2">
        <v>43927</v>
      </c>
      <c r="N4190" s="12" t="e">
        <f>IF(VLOOKUP(A4190, NHDWaterbody_resolvable_inDWSA!$A$1:$B$165,2,FALSE)&gt;0,"Yes","No")</f>
        <v>#N/A</v>
      </c>
    </row>
    <row r="4191" spans="1:14" x14ac:dyDescent="0.25">
      <c r="A4191" s="1" t="s">
        <v>34</v>
      </c>
      <c r="B4191" s="1">
        <v>35</v>
      </c>
      <c r="C4191" s="1">
        <v>3150000</v>
      </c>
      <c r="E4191" s="13">
        <v>6309.5766601599998</v>
      </c>
      <c r="F4191" s="13">
        <v>6309.5766601599998</v>
      </c>
      <c r="G4191" s="13">
        <v>0</v>
      </c>
      <c r="H4191" s="13">
        <v>6309.5766601599998</v>
      </c>
      <c r="I4191" s="13">
        <v>0</v>
      </c>
      <c r="J4191" s="1">
        <v>97</v>
      </c>
      <c r="K4191" s="1">
        <v>2020</v>
      </c>
      <c r="L4191" s="2">
        <v>43927</v>
      </c>
      <c r="N4191" t="str">
        <f>IF(VLOOKUP(A4191, NHDWaterbody_resolvable_inDWSA!$A$1:$B$165,2,FALSE)&gt;0,"Yes","No")</f>
        <v>Yes</v>
      </c>
    </row>
    <row r="4192" spans="1:14" x14ac:dyDescent="0.25">
      <c r="A4192" s="1" t="s">
        <v>30</v>
      </c>
      <c r="B4192" s="1">
        <v>562</v>
      </c>
      <c r="C4192" s="1">
        <v>50580000</v>
      </c>
      <c r="E4192" s="13">
        <v>6309.5766601599998</v>
      </c>
      <c r="F4192" s="13">
        <v>6309.5766601599998</v>
      </c>
      <c r="G4192" s="13">
        <v>0</v>
      </c>
      <c r="H4192" s="13">
        <v>6309.5766601599998</v>
      </c>
      <c r="I4192" s="13">
        <v>4.8039816491399998E-4</v>
      </c>
      <c r="J4192" s="1">
        <v>97</v>
      </c>
      <c r="K4192" s="1">
        <v>2020</v>
      </c>
      <c r="L4192" s="2">
        <v>43927</v>
      </c>
      <c r="N4192" t="e">
        <f>IF(VLOOKUP(A4192, NHDWaterbody_resolvable_inDWSA!$A$1:$B$165,2,FALSE)&gt;0,"Yes","No")</f>
        <v>#N/A</v>
      </c>
    </row>
    <row r="4193" spans="1:14" x14ac:dyDescent="0.25">
      <c r="A4193" s="1" t="s">
        <v>35</v>
      </c>
      <c r="B4193" s="1">
        <v>152</v>
      </c>
      <c r="C4193" s="1">
        <v>13680000</v>
      </c>
      <c r="E4193" s="13">
        <v>6309.5766601599998</v>
      </c>
      <c r="F4193" s="13">
        <v>6309.5766601599998</v>
      </c>
      <c r="G4193" s="13">
        <v>0</v>
      </c>
      <c r="H4193" s="13">
        <v>6309.5766601599998</v>
      </c>
      <c r="I4193" s="13">
        <v>0</v>
      </c>
      <c r="J4193" s="1">
        <v>97</v>
      </c>
      <c r="K4193" s="1">
        <v>2020</v>
      </c>
      <c r="L4193" s="2">
        <v>43927</v>
      </c>
      <c r="N4193" t="e">
        <f>IF(VLOOKUP(A4193, NHDWaterbody_resolvable_inDWSA!$A$1:$B$165,2,FALSE)&gt;0,"Yes","No")</f>
        <v>#N/A</v>
      </c>
    </row>
    <row r="4194" spans="1:14" x14ac:dyDescent="0.25">
      <c r="A4194" s="1" t="s">
        <v>42</v>
      </c>
      <c r="B4194" s="1">
        <v>10</v>
      </c>
      <c r="C4194" s="1">
        <v>900000</v>
      </c>
      <c r="E4194" s="13">
        <v>6309.5766601599998</v>
      </c>
      <c r="F4194" s="13">
        <v>6309.5766601599998</v>
      </c>
      <c r="G4194" s="13">
        <v>0</v>
      </c>
      <c r="H4194" s="13">
        <v>6309.5766601599998</v>
      </c>
      <c r="I4194" s="13">
        <v>0</v>
      </c>
      <c r="J4194" s="1">
        <v>97</v>
      </c>
      <c r="K4194" s="1">
        <v>2020</v>
      </c>
      <c r="L4194" s="2">
        <v>43927</v>
      </c>
      <c r="N4194" t="str">
        <f>IF(VLOOKUP(A4194, NHDWaterbody_resolvable_inDWSA!$A$1:$B$165,2,FALSE)&gt;0,"Yes","No")</f>
        <v>Yes</v>
      </c>
    </row>
    <row r="4195" spans="1:14" x14ac:dyDescent="0.25">
      <c r="A4195" s="1" t="s">
        <v>31</v>
      </c>
      <c r="B4195" s="1">
        <v>31</v>
      </c>
      <c r="C4195" s="1">
        <v>2790000</v>
      </c>
      <c r="E4195" s="13">
        <v>6309.5766601599998</v>
      </c>
      <c r="F4195" s="13">
        <v>6309.5766601599998</v>
      </c>
      <c r="G4195" s="13">
        <v>0</v>
      </c>
      <c r="H4195" s="13">
        <v>6309.5766601599998</v>
      </c>
      <c r="I4195" s="13">
        <v>0</v>
      </c>
      <c r="J4195" s="1">
        <v>97</v>
      </c>
      <c r="K4195" s="1">
        <v>2020</v>
      </c>
      <c r="L4195" s="2">
        <v>43927</v>
      </c>
      <c r="N4195" t="e">
        <f>IF(VLOOKUP(A4195, NHDWaterbody_resolvable_inDWSA!$A$1:$B$165,2,FALSE)&gt;0,"Yes","No")</f>
        <v>#N/A</v>
      </c>
    </row>
    <row r="4196" spans="1:14" x14ac:dyDescent="0.25">
      <c r="A4196" s="1" t="s">
        <v>37</v>
      </c>
      <c r="B4196" s="1">
        <v>51</v>
      </c>
      <c r="C4196" s="1">
        <v>4590000</v>
      </c>
      <c r="E4196" s="13">
        <v>6309.5766601599998</v>
      </c>
      <c r="F4196" s="13">
        <v>6309.5766601599998</v>
      </c>
      <c r="G4196" s="13">
        <v>0</v>
      </c>
      <c r="H4196" s="13">
        <v>6309.5766601599998</v>
      </c>
      <c r="I4196" s="13">
        <v>0</v>
      </c>
      <c r="J4196" s="1">
        <v>97</v>
      </c>
      <c r="K4196" s="1">
        <v>2020</v>
      </c>
      <c r="L4196" s="2">
        <v>43927</v>
      </c>
      <c r="N4196" t="e">
        <f>IF(VLOOKUP(A4196, NHDWaterbody_resolvable_inDWSA!$A$1:$B$165,2,FALSE)&gt;0,"Yes","No")</f>
        <v>#N/A</v>
      </c>
    </row>
    <row r="4197" spans="1:14" x14ac:dyDescent="0.25">
      <c r="A4197" s="1" t="s">
        <v>33</v>
      </c>
      <c r="B4197" s="1">
        <v>230</v>
      </c>
      <c r="C4197" s="1">
        <v>20700000</v>
      </c>
      <c r="E4197" s="13">
        <v>6309.5766601599998</v>
      </c>
      <c r="F4197" s="13">
        <v>6309.5766601599998</v>
      </c>
      <c r="G4197" s="13">
        <v>0</v>
      </c>
      <c r="H4197" s="13">
        <v>6309.5766601599998</v>
      </c>
      <c r="I4197" s="13">
        <v>0</v>
      </c>
      <c r="J4197" s="1">
        <v>97</v>
      </c>
      <c r="K4197" s="1">
        <v>2020</v>
      </c>
      <c r="L4197" s="2">
        <v>43927</v>
      </c>
      <c r="N4197" t="str">
        <f>IF(VLOOKUP(A4197, NHDWaterbody_resolvable_inDWSA!$A$1:$B$165,2,FALSE)&gt;0,"Yes","No")</f>
        <v>Yes</v>
      </c>
    </row>
    <row r="4198" spans="1:14" x14ac:dyDescent="0.25">
      <c r="A4198" s="1" t="s">
        <v>13</v>
      </c>
      <c r="B4198" s="1">
        <v>27</v>
      </c>
      <c r="C4198" s="1">
        <v>2430000</v>
      </c>
      <c r="E4198" s="13">
        <v>2831393</v>
      </c>
      <c r="F4198" s="13">
        <v>6668069</v>
      </c>
      <c r="G4198" s="13">
        <v>3836676</v>
      </c>
      <c r="H4198" s="13">
        <v>5348374.9907400003</v>
      </c>
      <c r="I4198" s="13">
        <v>941308.51387200004</v>
      </c>
      <c r="J4198" s="1">
        <v>94</v>
      </c>
      <c r="K4198" s="1">
        <v>2020</v>
      </c>
      <c r="L4198" s="2">
        <v>43924</v>
      </c>
      <c r="N4198" t="e">
        <f>IF(VLOOKUP(A4198, NHDWaterbody_resolvable_inDWSA!$A$1:$B$165,2,FALSE)&gt;0,"Yes","No")</f>
        <v>#N/A</v>
      </c>
    </row>
    <row r="4199" spans="1:14" x14ac:dyDescent="0.25">
      <c r="A4199" s="1" t="s">
        <v>21</v>
      </c>
      <c r="B4199" s="1">
        <v>2517</v>
      </c>
      <c r="C4199" s="1">
        <v>226530000</v>
      </c>
      <c r="E4199" s="13">
        <v>6309.5766601599998</v>
      </c>
      <c r="F4199" s="13">
        <v>1106624.125</v>
      </c>
      <c r="G4199" s="13">
        <v>1100314.54834</v>
      </c>
      <c r="H4199" s="13">
        <v>524938.60836099996</v>
      </c>
      <c r="I4199" s="13">
        <v>104365.682663</v>
      </c>
      <c r="J4199" s="1">
        <v>94</v>
      </c>
      <c r="K4199" s="1">
        <v>2020</v>
      </c>
      <c r="L4199" s="2">
        <v>43924</v>
      </c>
      <c r="N4199" t="e">
        <f>IF(VLOOKUP(A4199, NHDWaterbody_resolvable_inDWSA!$A$1:$B$165,2,FALSE)&gt;0,"Yes","No")</f>
        <v>#N/A</v>
      </c>
    </row>
    <row r="4200" spans="1:14" x14ac:dyDescent="0.25">
      <c r="A4200" s="1" t="s">
        <v>18</v>
      </c>
      <c r="B4200" s="1">
        <v>1176</v>
      </c>
      <c r="C4200" s="1">
        <v>105840000</v>
      </c>
      <c r="E4200" s="13">
        <v>6309.5766601599998</v>
      </c>
      <c r="F4200" s="13">
        <v>1342765.75</v>
      </c>
      <c r="G4200" s="13">
        <v>1336456.17334</v>
      </c>
      <c r="H4200" s="13">
        <v>468115.182256</v>
      </c>
      <c r="I4200" s="13">
        <v>186930.79876899999</v>
      </c>
      <c r="J4200" s="1">
        <v>94</v>
      </c>
      <c r="K4200" s="1">
        <v>2020</v>
      </c>
      <c r="L4200" s="2">
        <v>43924</v>
      </c>
      <c r="N4200" t="e">
        <f>IF(VLOOKUP(A4200, NHDWaterbody_resolvable_inDWSA!$A$1:$B$165,2,FALSE)&gt;0,"Yes","No")</f>
        <v>#N/A</v>
      </c>
    </row>
    <row r="4201" spans="1:14" x14ac:dyDescent="0.25">
      <c r="A4201" s="1" t="s">
        <v>19</v>
      </c>
      <c r="B4201" s="1">
        <v>13</v>
      </c>
      <c r="C4201" s="1">
        <v>1170000</v>
      </c>
      <c r="E4201" s="13">
        <v>229086.84375</v>
      </c>
      <c r="F4201" s="13">
        <v>586138.3125</v>
      </c>
      <c r="G4201" s="13">
        <v>357051.46875</v>
      </c>
      <c r="H4201" s="13">
        <v>371260.70072099997</v>
      </c>
      <c r="I4201" s="13">
        <v>87894.7083365</v>
      </c>
      <c r="J4201" s="1">
        <v>94</v>
      </c>
      <c r="K4201" s="1">
        <v>2020</v>
      </c>
      <c r="L4201" s="2">
        <v>43924</v>
      </c>
      <c r="N4201" s="17" t="e">
        <f>IF(VLOOKUP(A4201, NHDWaterbody_resolvable_inDWSA!$A$1:$B$165,2,FALSE)&gt;0,"Yes","No")</f>
        <v>#N/A</v>
      </c>
    </row>
    <row r="4202" spans="1:14" x14ac:dyDescent="0.25">
      <c r="A4202" s="1" t="s">
        <v>14</v>
      </c>
      <c r="B4202" s="1">
        <v>121</v>
      </c>
      <c r="C4202" s="1">
        <v>10890000</v>
      </c>
      <c r="E4202" s="13">
        <v>6309.5766601599998</v>
      </c>
      <c r="F4202" s="13">
        <v>1458815.25</v>
      </c>
      <c r="G4202" s="13">
        <v>1452505.67334</v>
      </c>
      <c r="H4202" s="13">
        <v>206829.44034500001</v>
      </c>
      <c r="I4202" s="13">
        <v>337680.82689500001</v>
      </c>
      <c r="J4202" s="1">
        <v>94</v>
      </c>
      <c r="K4202" s="1">
        <v>2020</v>
      </c>
      <c r="L4202" s="2">
        <v>43924</v>
      </c>
      <c r="N4202" t="e">
        <f>IF(VLOOKUP(A4202, NHDWaterbody_resolvable_inDWSA!$A$1:$B$165,2,FALSE)&gt;0,"Yes","No")</f>
        <v>#N/A</v>
      </c>
    </row>
    <row r="4203" spans="1:14" x14ac:dyDescent="0.25">
      <c r="A4203" s="1" t="s">
        <v>17</v>
      </c>
      <c r="B4203" s="1">
        <v>164</v>
      </c>
      <c r="C4203" s="1">
        <v>14760000</v>
      </c>
      <c r="E4203" s="13">
        <v>6309.5766601599998</v>
      </c>
      <c r="F4203" s="13">
        <v>586138.3125</v>
      </c>
      <c r="G4203" s="13">
        <v>579828.73583999998</v>
      </c>
      <c r="H4203" s="13">
        <v>179089.68419199999</v>
      </c>
      <c r="I4203" s="13">
        <v>180243.54353900001</v>
      </c>
      <c r="J4203" s="1">
        <v>94</v>
      </c>
      <c r="K4203" s="1">
        <v>2020</v>
      </c>
      <c r="L4203" s="2">
        <v>43924</v>
      </c>
      <c r="N4203" t="e">
        <f>IF(VLOOKUP(A4203, NHDWaterbody_resolvable_inDWSA!$A$1:$B$165,2,FALSE)&gt;0,"Yes","No")</f>
        <v>#N/A</v>
      </c>
    </row>
    <row r="4204" spans="1:14" x14ac:dyDescent="0.25">
      <c r="A4204" s="1" t="s">
        <v>22</v>
      </c>
      <c r="B4204" s="1">
        <v>149</v>
      </c>
      <c r="C4204" s="1">
        <v>13410000</v>
      </c>
      <c r="E4204" s="13">
        <v>6309.5766601599998</v>
      </c>
      <c r="F4204" s="13">
        <v>524807.75</v>
      </c>
      <c r="G4204" s="13">
        <v>518498.17333999998</v>
      </c>
      <c r="H4204" s="13">
        <v>133071.731868</v>
      </c>
      <c r="I4204" s="13">
        <v>103560.11830099999</v>
      </c>
      <c r="J4204" s="1">
        <v>94</v>
      </c>
      <c r="K4204" s="1">
        <v>2020</v>
      </c>
      <c r="L4204" s="2">
        <v>43924</v>
      </c>
      <c r="N4204" t="e">
        <f>IF(VLOOKUP(A4204, NHDWaterbody_resolvable_inDWSA!$A$1:$B$165,2,FALSE)&gt;0,"Yes","No")</f>
        <v>#N/A</v>
      </c>
    </row>
    <row r="4205" spans="1:14" x14ac:dyDescent="0.25">
      <c r="A4205" s="1" t="s">
        <v>27</v>
      </c>
      <c r="B4205" s="1">
        <v>304</v>
      </c>
      <c r="C4205" s="1">
        <v>27360000</v>
      </c>
      <c r="E4205" s="13">
        <v>6309.5766601599998</v>
      </c>
      <c r="F4205" s="13">
        <v>376704</v>
      </c>
      <c r="G4205" s="13">
        <v>370394.42333999998</v>
      </c>
      <c r="H4205" s="13">
        <v>125972.801049</v>
      </c>
      <c r="I4205" s="13">
        <v>67152.439131599996</v>
      </c>
      <c r="J4205" s="1">
        <v>94</v>
      </c>
      <c r="K4205" s="1">
        <v>2020</v>
      </c>
      <c r="L4205" s="2">
        <v>43924</v>
      </c>
      <c r="N4205" t="e">
        <f>IF(VLOOKUP(A4205, NHDWaterbody_resolvable_inDWSA!$A$1:$B$165,2,FALSE)&gt;0,"Yes","No")</f>
        <v>#N/A</v>
      </c>
    </row>
    <row r="4206" spans="1:14" x14ac:dyDescent="0.25">
      <c r="A4206" s="1" t="s">
        <v>46</v>
      </c>
      <c r="B4206" s="1">
        <v>18</v>
      </c>
      <c r="C4206" s="1">
        <v>1620000</v>
      </c>
      <c r="E4206" s="13">
        <v>6309.5766601599998</v>
      </c>
      <c r="F4206" s="13">
        <v>420726.6875</v>
      </c>
      <c r="G4206" s="13">
        <v>414417.11083999998</v>
      </c>
      <c r="H4206" s="13">
        <v>122014.293267</v>
      </c>
      <c r="I4206" s="13">
        <v>107491.86393599999</v>
      </c>
      <c r="J4206" s="1">
        <v>94</v>
      </c>
      <c r="K4206" s="1">
        <v>2020</v>
      </c>
      <c r="L4206" s="2">
        <v>43924</v>
      </c>
      <c r="N4206" t="e">
        <f>IF(VLOOKUP(A4206, NHDWaterbody_resolvable_inDWSA!$A$1:$B$165,2,FALSE)&gt;0,"Yes","No")</f>
        <v>#N/A</v>
      </c>
    </row>
    <row r="4207" spans="1:14" x14ac:dyDescent="0.25">
      <c r="A4207" s="1" t="s">
        <v>15</v>
      </c>
      <c r="B4207" s="1">
        <v>1430</v>
      </c>
      <c r="C4207" s="1">
        <v>128700000</v>
      </c>
      <c r="E4207" s="13">
        <v>6309.5766601599998</v>
      </c>
      <c r="F4207" s="13">
        <v>731139.625</v>
      </c>
      <c r="G4207" s="13">
        <v>724830.04833999998</v>
      </c>
      <c r="H4207" s="13">
        <v>93120.691315799995</v>
      </c>
      <c r="I4207" s="13">
        <v>134945.867122</v>
      </c>
      <c r="J4207" s="1">
        <v>94</v>
      </c>
      <c r="K4207" s="1">
        <v>2020</v>
      </c>
      <c r="L4207" s="2">
        <v>43924</v>
      </c>
      <c r="N4207" t="e">
        <f>IF(VLOOKUP(A4207, NHDWaterbody_resolvable_inDWSA!$A$1:$B$165,2,FALSE)&gt;0,"Yes","No")</f>
        <v>#N/A</v>
      </c>
    </row>
    <row r="4208" spans="1:14" x14ac:dyDescent="0.25">
      <c r="A4208" s="1" t="s">
        <v>26</v>
      </c>
      <c r="B4208" s="1">
        <v>351</v>
      </c>
      <c r="C4208" s="1">
        <v>31590000</v>
      </c>
      <c r="E4208" s="13">
        <v>6309.5766601599998</v>
      </c>
      <c r="F4208" s="13">
        <v>242103.078125</v>
      </c>
      <c r="G4208" s="13">
        <v>235793.50146500001</v>
      </c>
      <c r="H4208" s="13">
        <v>52771.5498687</v>
      </c>
      <c r="I4208" s="13">
        <v>46336.268481500003</v>
      </c>
      <c r="J4208" s="1">
        <v>94</v>
      </c>
      <c r="K4208" s="1">
        <v>2020</v>
      </c>
      <c r="L4208" s="2">
        <v>43924</v>
      </c>
      <c r="N4208" t="e">
        <f>IF(VLOOKUP(A4208, NHDWaterbody_resolvable_inDWSA!$A$1:$B$165,2,FALSE)&gt;0,"Yes","No")</f>
        <v>#N/A</v>
      </c>
    </row>
    <row r="4209" spans="1:14" x14ac:dyDescent="0.25">
      <c r="A4209" s="1" t="s">
        <v>55</v>
      </c>
      <c r="B4209" s="1">
        <v>32</v>
      </c>
      <c r="C4209" s="1">
        <v>2880000</v>
      </c>
      <c r="E4209" s="13">
        <v>6309.5766601599998</v>
      </c>
      <c r="F4209" s="13">
        <v>151356.234375</v>
      </c>
      <c r="G4209" s="13">
        <v>145046.65771500001</v>
      </c>
      <c r="H4209" s="13">
        <v>36272.209197999997</v>
      </c>
      <c r="I4209" s="13">
        <v>51913.3589374</v>
      </c>
      <c r="J4209" s="1">
        <v>94</v>
      </c>
      <c r="K4209" s="1">
        <v>2020</v>
      </c>
      <c r="L4209" s="2">
        <v>43924</v>
      </c>
      <c r="N4209" t="e">
        <f>IF(VLOOKUP(A4209, NHDWaterbody_resolvable_inDWSA!$A$1:$B$165,2,FALSE)&gt;0,"Yes","No")</f>
        <v>#N/A</v>
      </c>
    </row>
    <row r="4210" spans="1:14" x14ac:dyDescent="0.25">
      <c r="A4210" s="1" t="s">
        <v>36</v>
      </c>
      <c r="B4210" s="1">
        <v>290</v>
      </c>
      <c r="C4210" s="1">
        <v>26100000</v>
      </c>
      <c r="E4210" s="13">
        <v>6309.5766601599998</v>
      </c>
      <c r="F4210" s="13">
        <v>409260.84375</v>
      </c>
      <c r="G4210" s="13">
        <v>402951.26708999998</v>
      </c>
      <c r="H4210" s="13">
        <v>26525.7874023</v>
      </c>
      <c r="I4210" s="13">
        <v>55356.023501299998</v>
      </c>
      <c r="J4210" s="1">
        <v>94</v>
      </c>
      <c r="K4210" s="1">
        <v>2020</v>
      </c>
      <c r="L4210" s="2">
        <v>43924</v>
      </c>
      <c r="N4210" t="e">
        <f>IF(VLOOKUP(A4210, NHDWaterbody_resolvable_inDWSA!$A$1:$B$165,2,FALSE)&gt;0,"Yes","No")</f>
        <v>#N/A</v>
      </c>
    </row>
    <row r="4211" spans="1:14" x14ac:dyDescent="0.25">
      <c r="A4211" s="1" t="s">
        <v>25</v>
      </c>
      <c r="B4211" s="1">
        <v>20</v>
      </c>
      <c r="C4211" s="1">
        <v>1800000</v>
      </c>
      <c r="E4211" s="13">
        <v>6309.5766601599998</v>
      </c>
      <c r="F4211" s="13">
        <v>55975.78125</v>
      </c>
      <c r="G4211" s="13">
        <v>49666.2045898</v>
      </c>
      <c r="H4211" s="13">
        <v>11276.197119099999</v>
      </c>
      <c r="I4211" s="13">
        <v>14899.861376999999</v>
      </c>
      <c r="J4211" s="1">
        <v>94</v>
      </c>
      <c r="K4211" s="1">
        <v>2020</v>
      </c>
      <c r="L4211" s="2">
        <v>43924</v>
      </c>
      <c r="N4211" t="e">
        <f>IF(VLOOKUP(A4211, NHDWaterbody_resolvable_inDWSA!$A$1:$B$165,2,FALSE)&gt;0,"Yes","No")</f>
        <v>#N/A</v>
      </c>
    </row>
    <row r="4212" spans="1:14" x14ac:dyDescent="0.25">
      <c r="A4212" s="1" t="s">
        <v>20</v>
      </c>
      <c r="B4212" s="1">
        <v>2584</v>
      </c>
      <c r="C4212" s="1">
        <v>232560000</v>
      </c>
      <c r="E4212" s="13">
        <v>6309.5766601599998</v>
      </c>
      <c r="F4212" s="13">
        <v>328095.5</v>
      </c>
      <c r="G4212" s="13">
        <v>321785.92333999998</v>
      </c>
      <c r="H4212" s="13">
        <v>7622.8473055300001</v>
      </c>
      <c r="I4212" s="13">
        <v>13310.5374634</v>
      </c>
      <c r="J4212" s="1">
        <v>94</v>
      </c>
      <c r="K4212" s="1">
        <v>2020</v>
      </c>
      <c r="L4212" s="2">
        <v>43924</v>
      </c>
      <c r="N4212" s="12" t="e">
        <f>IF(VLOOKUP(A4212, NHDWaterbody_resolvable_inDWSA!$A$1:$B$165,2,FALSE)&gt;0,"Yes","No")</f>
        <v>#N/A</v>
      </c>
    </row>
    <row r="4213" spans="1:14" x14ac:dyDescent="0.25">
      <c r="A4213" s="1" t="s">
        <v>50</v>
      </c>
      <c r="B4213" s="1">
        <v>64</v>
      </c>
      <c r="C4213" s="1">
        <v>5760000</v>
      </c>
      <c r="E4213" s="13">
        <v>6309.5766601599998</v>
      </c>
      <c r="F4213" s="13">
        <v>6309.5766601599998</v>
      </c>
      <c r="G4213" s="13">
        <v>0</v>
      </c>
      <c r="H4213" s="13">
        <v>6309.5766601599998</v>
      </c>
      <c r="I4213" s="13">
        <v>0</v>
      </c>
      <c r="J4213" s="1">
        <v>94</v>
      </c>
      <c r="K4213" s="1">
        <v>2020</v>
      </c>
      <c r="L4213" s="2">
        <v>43924</v>
      </c>
      <c r="N4213" t="e">
        <f>IF(VLOOKUP(A4213, NHDWaterbody_resolvable_inDWSA!$A$1:$B$165,2,FALSE)&gt;0,"Yes","No")</f>
        <v>#N/A</v>
      </c>
    </row>
    <row r="4214" spans="1:14" x14ac:dyDescent="0.25">
      <c r="A4214" s="1" t="s">
        <v>34</v>
      </c>
      <c r="B4214" s="1">
        <v>33</v>
      </c>
      <c r="C4214" s="1">
        <v>2970000</v>
      </c>
      <c r="E4214" s="13">
        <v>6309.5766601599998</v>
      </c>
      <c r="F4214" s="13">
        <v>6309.5766601599998</v>
      </c>
      <c r="G4214" s="13">
        <v>0</v>
      </c>
      <c r="H4214" s="13">
        <v>6309.5766601599998</v>
      </c>
      <c r="I4214" s="13">
        <v>0</v>
      </c>
      <c r="J4214" s="1">
        <v>94</v>
      </c>
      <c r="K4214" s="1">
        <v>2020</v>
      </c>
      <c r="L4214" s="2">
        <v>43924</v>
      </c>
      <c r="N4214" t="str">
        <f>IF(VLOOKUP(A4214, NHDWaterbody_resolvable_inDWSA!$A$1:$B$165,2,FALSE)&gt;0,"Yes","No")</f>
        <v>Yes</v>
      </c>
    </row>
    <row r="4215" spans="1:14" x14ac:dyDescent="0.25">
      <c r="A4215" s="1" t="s">
        <v>38</v>
      </c>
      <c r="B4215" s="1">
        <v>46</v>
      </c>
      <c r="C4215" s="1">
        <v>4140000</v>
      </c>
      <c r="E4215" s="13">
        <v>6309.5766601599998</v>
      </c>
      <c r="F4215" s="13">
        <v>6309.5766601599998</v>
      </c>
      <c r="G4215" s="13">
        <v>0</v>
      </c>
      <c r="H4215" s="13">
        <v>6309.5766601599998</v>
      </c>
      <c r="I4215" s="13">
        <v>0</v>
      </c>
      <c r="J4215" s="1">
        <v>94</v>
      </c>
      <c r="K4215" s="1">
        <v>2020</v>
      </c>
      <c r="L4215" s="2">
        <v>43924</v>
      </c>
      <c r="N4215" t="e">
        <f>IF(VLOOKUP(A4215, NHDWaterbody_resolvable_inDWSA!$A$1:$B$165,2,FALSE)&gt;0,"Yes","No")</f>
        <v>#N/A</v>
      </c>
    </row>
    <row r="4216" spans="1:14" x14ac:dyDescent="0.25">
      <c r="A4216" s="1" t="s">
        <v>30</v>
      </c>
      <c r="B4216" s="1">
        <v>529</v>
      </c>
      <c r="C4216" s="1">
        <v>47610000</v>
      </c>
      <c r="E4216" s="13">
        <v>6309.5766601599998</v>
      </c>
      <c r="F4216" s="13">
        <v>6309.5766601599998</v>
      </c>
      <c r="G4216" s="13">
        <v>0</v>
      </c>
      <c r="H4216" s="13">
        <v>6309.5766601599998</v>
      </c>
      <c r="I4216" s="13">
        <v>3.7015106517799997E-4</v>
      </c>
      <c r="J4216" s="1">
        <v>94</v>
      </c>
      <c r="K4216" s="1">
        <v>2020</v>
      </c>
      <c r="L4216" s="2">
        <v>43924</v>
      </c>
      <c r="N4216" t="e">
        <f>IF(VLOOKUP(A4216, NHDWaterbody_resolvable_inDWSA!$A$1:$B$165,2,FALSE)&gt;0,"Yes","No")</f>
        <v>#N/A</v>
      </c>
    </row>
    <row r="4217" spans="1:14" x14ac:dyDescent="0.25">
      <c r="A4217" s="1" t="s">
        <v>35</v>
      </c>
      <c r="B4217" s="1">
        <v>36</v>
      </c>
      <c r="C4217" s="1">
        <v>3240000</v>
      </c>
      <c r="E4217" s="13">
        <v>6309.5766601599998</v>
      </c>
      <c r="F4217" s="13">
        <v>6309.5766601599998</v>
      </c>
      <c r="G4217" s="13">
        <v>0</v>
      </c>
      <c r="H4217" s="13">
        <v>6309.5766601599998</v>
      </c>
      <c r="I4217" s="13">
        <v>0</v>
      </c>
      <c r="J4217" s="1">
        <v>94</v>
      </c>
      <c r="K4217" s="1">
        <v>2020</v>
      </c>
      <c r="L4217" s="2">
        <v>43924</v>
      </c>
      <c r="N4217" t="e">
        <f>IF(VLOOKUP(A4217, NHDWaterbody_resolvable_inDWSA!$A$1:$B$165,2,FALSE)&gt;0,"Yes","No")</f>
        <v>#N/A</v>
      </c>
    </row>
    <row r="4218" spans="1:14" x14ac:dyDescent="0.25">
      <c r="A4218" s="1" t="s">
        <v>23</v>
      </c>
      <c r="B4218" s="1">
        <v>131</v>
      </c>
      <c r="C4218" s="1">
        <v>11790000</v>
      </c>
      <c r="E4218" s="13">
        <v>6309.5766601599998</v>
      </c>
      <c r="F4218" s="13">
        <v>6309.5766601599998</v>
      </c>
      <c r="G4218" s="13">
        <v>0</v>
      </c>
      <c r="H4218" s="13">
        <v>6309.5766601599998</v>
      </c>
      <c r="I4218" s="13">
        <v>0</v>
      </c>
      <c r="J4218" s="1">
        <v>94</v>
      </c>
      <c r="K4218" s="1">
        <v>2020</v>
      </c>
      <c r="L4218" s="2">
        <v>43924</v>
      </c>
      <c r="N4218" t="e">
        <f>IF(VLOOKUP(A4218, NHDWaterbody_resolvable_inDWSA!$A$1:$B$165,2,FALSE)&gt;0,"Yes","No")</f>
        <v>#N/A</v>
      </c>
    </row>
    <row r="4219" spans="1:14" x14ac:dyDescent="0.25">
      <c r="A4219" s="1" t="s">
        <v>47</v>
      </c>
      <c r="B4219" s="1">
        <v>51</v>
      </c>
      <c r="C4219" s="1">
        <v>4590000</v>
      </c>
      <c r="E4219" s="13">
        <v>6309.5766601599998</v>
      </c>
      <c r="F4219" s="13">
        <v>6309.5766601599998</v>
      </c>
      <c r="G4219" s="13">
        <v>0</v>
      </c>
      <c r="H4219" s="13">
        <v>6309.5766601599998</v>
      </c>
      <c r="I4219" s="13">
        <v>0</v>
      </c>
      <c r="J4219" s="1">
        <v>94</v>
      </c>
      <c r="K4219" s="1">
        <v>2020</v>
      </c>
      <c r="L4219" s="2">
        <v>43924</v>
      </c>
      <c r="N4219" t="e">
        <f>IF(VLOOKUP(A4219, NHDWaterbody_resolvable_inDWSA!$A$1:$B$165,2,FALSE)&gt;0,"Yes","No")</f>
        <v>#N/A</v>
      </c>
    </row>
    <row r="4220" spans="1:14" x14ac:dyDescent="0.25">
      <c r="A4220" s="1" t="s">
        <v>31</v>
      </c>
      <c r="B4220" s="1">
        <v>19</v>
      </c>
      <c r="C4220" s="1">
        <v>1710000</v>
      </c>
      <c r="E4220" s="13">
        <v>6309.5766601599998</v>
      </c>
      <c r="F4220" s="13">
        <v>6309.5766601599998</v>
      </c>
      <c r="G4220" s="13">
        <v>0</v>
      </c>
      <c r="H4220" s="13">
        <v>6309.5766601599998</v>
      </c>
      <c r="I4220" s="13">
        <v>0</v>
      </c>
      <c r="J4220" s="1">
        <v>94</v>
      </c>
      <c r="K4220" s="1">
        <v>2020</v>
      </c>
      <c r="L4220" s="2">
        <v>43924</v>
      </c>
      <c r="N4220" t="e">
        <f>IF(VLOOKUP(A4220, NHDWaterbody_resolvable_inDWSA!$A$1:$B$165,2,FALSE)&gt;0,"Yes","No")</f>
        <v>#N/A</v>
      </c>
    </row>
    <row r="4221" spans="1:14" x14ac:dyDescent="0.25">
      <c r="A4221" s="1" t="s">
        <v>44</v>
      </c>
      <c r="B4221" s="1">
        <v>56</v>
      </c>
      <c r="C4221" s="1">
        <v>5040000</v>
      </c>
      <c r="E4221" s="13">
        <v>6309.5766601599998</v>
      </c>
      <c r="F4221" s="13">
        <v>6309.5766601599998</v>
      </c>
      <c r="G4221" s="13">
        <v>0</v>
      </c>
      <c r="H4221" s="13">
        <v>6309.5766601599998</v>
      </c>
      <c r="I4221" s="13">
        <v>0</v>
      </c>
      <c r="J4221" s="1">
        <v>94</v>
      </c>
      <c r="K4221" s="1">
        <v>2020</v>
      </c>
      <c r="L4221" s="2">
        <v>43924</v>
      </c>
      <c r="N4221" s="17" t="str">
        <f>IF(VLOOKUP(A4221, NHDWaterbody_resolvable_inDWSA!$A$1:$B$165,2,FALSE)&gt;0,"Yes","No")</f>
        <v>Yes</v>
      </c>
    </row>
    <row r="4222" spans="1:14" x14ac:dyDescent="0.25">
      <c r="A4222" s="1" t="s">
        <v>37</v>
      </c>
      <c r="B4222" s="1">
        <v>130</v>
      </c>
      <c r="C4222" s="1">
        <v>11700000</v>
      </c>
      <c r="E4222" s="13">
        <v>6309.5766601599998</v>
      </c>
      <c r="F4222" s="13">
        <v>6309.5766601599998</v>
      </c>
      <c r="G4222" s="13">
        <v>0</v>
      </c>
      <c r="H4222" s="13">
        <v>6309.5766601599998</v>
      </c>
      <c r="I4222" s="13">
        <v>0</v>
      </c>
      <c r="J4222" s="1">
        <v>94</v>
      </c>
      <c r="K4222" s="1">
        <v>2020</v>
      </c>
      <c r="L4222" s="2">
        <v>43924</v>
      </c>
      <c r="N4222" t="e">
        <f>IF(VLOOKUP(A4222, NHDWaterbody_resolvable_inDWSA!$A$1:$B$165,2,FALSE)&gt;0,"Yes","No")</f>
        <v>#N/A</v>
      </c>
    </row>
    <row r="4223" spans="1:14" x14ac:dyDescent="0.25">
      <c r="A4223" s="1" t="s">
        <v>33</v>
      </c>
      <c r="B4223" s="1">
        <v>9</v>
      </c>
      <c r="C4223" s="1">
        <v>810000</v>
      </c>
      <c r="E4223" s="13">
        <v>6309.5766601599998</v>
      </c>
      <c r="F4223" s="13">
        <v>6309.5766601599998</v>
      </c>
      <c r="G4223" s="13">
        <v>0</v>
      </c>
      <c r="H4223" s="13">
        <v>6309.5766601599998</v>
      </c>
      <c r="I4223" s="13">
        <v>0</v>
      </c>
      <c r="J4223" s="1">
        <v>94</v>
      </c>
      <c r="K4223" s="1">
        <v>2020</v>
      </c>
      <c r="L4223" s="2">
        <v>43924</v>
      </c>
      <c r="N4223" t="str">
        <f>IF(VLOOKUP(A4223, NHDWaterbody_resolvable_inDWSA!$A$1:$B$165,2,FALSE)&gt;0,"Yes","No")</f>
        <v>Yes</v>
      </c>
    </row>
    <row r="4224" spans="1:14" x14ac:dyDescent="0.25">
      <c r="A4224" s="1" t="s">
        <v>13</v>
      </c>
      <c r="B4224" s="1">
        <v>26</v>
      </c>
      <c r="C4224" s="1">
        <v>2340000</v>
      </c>
      <c r="E4224" s="13">
        <v>4055088</v>
      </c>
      <c r="F4224" s="13">
        <v>6854886</v>
      </c>
      <c r="G4224" s="13">
        <v>2799798</v>
      </c>
      <c r="H4224" s="13">
        <v>5944425.5961499996</v>
      </c>
      <c r="I4224" s="13">
        <v>813640.709562</v>
      </c>
      <c r="J4224" s="1">
        <v>93</v>
      </c>
      <c r="K4224" s="1">
        <v>2020</v>
      </c>
      <c r="L4224" s="2">
        <v>43923</v>
      </c>
      <c r="N4224" t="e">
        <f>IF(VLOOKUP(A4224, NHDWaterbody_resolvable_inDWSA!$A$1:$B$165,2,FALSE)&gt;0,"Yes","No")</f>
        <v>#N/A</v>
      </c>
    </row>
    <row r="4225" spans="1:14" x14ac:dyDescent="0.25">
      <c r="A4225" s="1" t="s">
        <v>18</v>
      </c>
      <c r="B4225" s="1">
        <v>1014</v>
      </c>
      <c r="C4225" s="1">
        <v>91260000</v>
      </c>
      <c r="E4225" s="13">
        <v>6309.5766601599998</v>
      </c>
      <c r="F4225" s="13">
        <v>816582.6875</v>
      </c>
      <c r="G4225" s="13">
        <v>810273.11083999998</v>
      </c>
      <c r="H4225" s="13">
        <v>448295.89883800002</v>
      </c>
      <c r="I4225" s="13">
        <v>168222.410149</v>
      </c>
      <c r="J4225" s="1">
        <v>93</v>
      </c>
      <c r="K4225" s="1">
        <v>2020</v>
      </c>
      <c r="L4225" s="2">
        <v>43923</v>
      </c>
      <c r="N4225" t="e">
        <f>IF(VLOOKUP(A4225, NHDWaterbody_resolvable_inDWSA!$A$1:$B$165,2,FALSE)&gt;0,"Yes","No")</f>
        <v>#N/A</v>
      </c>
    </row>
    <row r="4226" spans="1:14" x14ac:dyDescent="0.25">
      <c r="A4226" s="1" t="s">
        <v>49</v>
      </c>
      <c r="B4226" s="1">
        <v>107</v>
      </c>
      <c r="C4226" s="1">
        <v>9630000</v>
      </c>
      <c r="E4226" s="13">
        <v>6309.5766601599998</v>
      </c>
      <c r="F4226" s="13">
        <v>1499685.25</v>
      </c>
      <c r="G4226" s="13">
        <v>1493375.67334</v>
      </c>
      <c r="H4226" s="13">
        <v>153530.24196799999</v>
      </c>
      <c r="I4226" s="13">
        <v>348402.17582800001</v>
      </c>
      <c r="J4226" s="1">
        <v>93</v>
      </c>
      <c r="K4226" s="1">
        <v>2020</v>
      </c>
      <c r="L4226" s="2">
        <v>43923</v>
      </c>
      <c r="N4226" t="str">
        <f>IF(VLOOKUP(A4226, NHDWaterbody_resolvable_inDWSA!$A$1:$B$165,2,FALSE)&gt;0,"Yes","No")</f>
        <v>Yes</v>
      </c>
    </row>
    <row r="4227" spans="1:14" x14ac:dyDescent="0.25">
      <c r="A4227" s="1" t="s">
        <v>14</v>
      </c>
      <c r="B4227" s="1">
        <v>38</v>
      </c>
      <c r="C4227" s="1">
        <v>3420000</v>
      </c>
      <c r="E4227" s="13">
        <v>6309.5766601599998</v>
      </c>
      <c r="F4227" s="13">
        <v>636795.75</v>
      </c>
      <c r="G4227" s="13">
        <v>630486.17333999998</v>
      </c>
      <c r="H4227" s="13">
        <v>130898.32980799999</v>
      </c>
      <c r="I4227" s="13">
        <v>193959.87434400001</v>
      </c>
      <c r="J4227" s="1">
        <v>93</v>
      </c>
      <c r="K4227" s="1">
        <v>2020</v>
      </c>
      <c r="L4227" s="2">
        <v>43923</v>
      </c>
      <c r="N4227" t="e">
        <f>IF(VLOOKUP(A4227, NHDWaterbody_resolvable_inDWSA!$A$1:$B$165,2,FALSE)&gt;0,"Yes","No")</f>
        <v>#N/A</v>
      </c>
    </row>
    <row r="4228" spans="1:14" x14ac:dyDescent="0.25">
      <c r="A4228" s="1" t="s">
        <v>55</v>
      </c>
      <c r="B4228" s="1">
        <v>68</v>
      </c>
      <c r="C4228" s="1">
        <v>6120000</v>
      </c>
      <c r="E4228" s="13">
        <v>6309.5766601599998</v>
      </c>
      <c r="F4228" s="13">
        <v>270395.9375</v>
      </c>
      <c r="G4228" s="13">
        <v>264086.36083999998</v>
      </c>
      <c r="H4228" s="13">
        <v>49668.394186600002</v>
      </c>
      <c r="I4228" s="13">
        <v>62423.781554699999</v>
      </c>
      <c r="J4228" s="1">
        <v>93</v>
      </c>
      <c r="K4228" s="1">
        <v>2020</v>
      </c>
      <c r="L4228" s="2">
        <v>43923</v>
      </c>
      <c r="N4228" t="e">
        <f>IF(VLOOKUP(A4228, NHDWaterbody_resolvable_inDWSA!$A$1:$B$165,2,FALSE)&gt;0,"Yes","No")</f>
        <v>#N/A</v>
      </c>
    </row>
    <row r="4229" spans="1:14" x14ac:dyDescent="0.25">
      <c r="A4229" s="1" t="s">
        <v>23</v>
      </c>
      <c r="B4229" s="1">
        <v>128</v>
      </c>
      <c r="C4229" s="1">
        <v>11520000</v>
      </c>
      <c r="E4229" s="13">
        <v>6309.5766601599998</v>
      </c>
      <c r="F4229" s="13">
        <v>328095.5</v>
      </c>
      <c r="G4229" s="13">
        <v>321785.92333999998</v>
      </c>
      <c r="H4229" s="13">
        <v>13910.202304799999</v>
      </c>
      <c r="I4229" s="13">
        <v>40693.367589599999</v>
      </c>
      <c r="J4229" s="1">
        <v>93</v>
      </c>
      <c r="K4229" s="1">
        <v>2020</v>
      </c>
      <c r="L4229" s="2">
        <v>43923</v>
      </c>
      <c r="N4229" t="e">
        <f>IF(VLOOKUP(A4229, NHDWaterbody_resolvable_inDWSA!$A$1:$B$165,2,FALSE)&gt;0,"Yes","No")</f>
        <v>#N/A</v>
      </c>
    </row>
    <row r="4230" spans="1:14" x14ac:dyDescent="0.25">
      <c r="A4230" s="1" t="s">
        <v>36</v>
      </c>
      <c r="B4230" s="1">
        <v>179</v>
      </c>
      <c r="C4230" s="1">
        <v>16110000</v>
      </c>
      <c r="E4230" s="13">
        <v>6309.5766601599998</v>
      </c>
      <c r="F4230" s="13">
        <v>444631.5</v>
      </c>
      <c r="G4230" s="13">
        <v>438321.92333999998</v>
      </c>
      <c r="H4230" s="13">
        <v>13235.8615845</v>
      </c>
      <c r="I4230" s="13">
        <v>42493.346683600001</v>
      </c>
      <c r="J4230" s="1">
        <v>93</v>
      </c>
      <c r="K4230" s="1">
        <v>2020</v>
      </c>
      <c r="L4230" s="2">
        <v>43923</v>
      </c>
      <c r="N4230" s="17" t="e">
        <f>IF(VLOOKUP(A4230, NHDWaterbody_resolvable_inDWSA!$A$1:$B$165,2,FALSE)&gt;0,"Yes","No")</f>
        <v>#N/A</v>
      </c>
    </row>
    <row r="4231" spans="1:14" x14ac:dyDescent="0.25">
      <c r="A4231" s="1" t="s">
        <v>38</v>
      </c>
      <c r="B4231" s="1">
        <v>123</v>
      </c>
      <c r="C4231" s="1">
        <v>11070000</v>
      </c>
      <c r="E4231" s="13">
        <v>6309.5766601599998</v>
      </c>
      <c r="F4231" s="13">
        <v>444631.5</v>
      </c>
      <c r="G4231" s="13">
        <v>438321.92333999998</v>
      </c>
      <c r="H4231" s="13">
        <v>11158.7599919</v>
      </c>
      <c r="I4231" s="13">
        <v>41734.562066300001</v>
      </c>
      <c r="J4231" s="1">
        <v>93</v>
      </c>
      <c r="K4231" s="1">
        <v>2020</v>
      </c>
      <c r="L4231" s="2">
        <v>43923</v>
      </c>
      <c r="N4231" t="e">
        <f>IF(VLOOKUP(A4231, NHDWaterbody_resolvable_inDWSA!$A$1:$B$165,2,FALSE)&gt;0,"Yes","No")</f>
        <v>#N/A</v>
      </c>
    </row>
    <row r="4232" spans="1:14" x14ac:dyDescent="0.25">
      <c r="A4232" s="1" t="s">
        <v>31</v>
      </c>
      <c r="B4232" s="1">
        <v>69</v>
      </c>
      <c r="C4232" s="1">
        <v>6210000</v>
      </c>
      <c r="E4232" s="13">
        <v>6309.5766601599998</v>
      </c>
      <c r="F4232" s="13">
        <v>178648.890625</v>
      </c>
      <c r="G4232" s="13">
        <v>172339.31396500001</v>
      </c>
      <c r="H4232" s="13">
        <v>8807.2478770399994</v>
      </c>
      <c r="I4232" s="13">
        <v>20596.324490499999</v>
      </c>
      <c r="J4232" s="1">
        <v>93</v>
      </c>
      <c r="K4232" s="1">
        <v>2020</v>
      </c>
      <c r="L4232" s="2">
        <v>43923</v>
      </c>
      <c r="N4232" t="e">
        <f>IF(VLOOKUP(A4232, NHDWaterbody_resolvable_inDWSA!$A$1:$B$165,2,FALSE)&gt;0,"Yes","No")</f>
        <v>#N/A</v>
      </c>
    </row>
    <row r="4233" spans="1:14" x14ac:dyDescent="0.25">
      <c r="A4233" s="1" t="s">
        <v>20</v>
      </c>
      <c r="B4233" s="1">
        <v>2588</v>
      </c>
      <c r="C4233" s="1">
        <v>232920000</v>
      </c>
      <c r="E4233" s="13">
        <v>6309.5766601599998</v>
      </c>
      <c r="F4233" s="13">
        <v>210862.984375</v>
      </c>
      <c r="G4233" s="13">
        <v>204553.40771500001</v>
      </c>
      <c r="H4233" s="13">
        <v>7872.9847929099997</v>
      </c>
      <c r="I4233" s="13">
        <v>11246.9817109</v>
      </c>
      <c r="J4233" s="1">
        <v>93</v>
      </c>
      <c r="K4233" s="1">
        <v>2020</v>
      </c>
      <c r="L4233" s="2">
        <v>43923</v>
      </c>
      <c r="N4233" s="12" t="e">
        <f>IF(VLOOKUP(A4233, NHDWaterbody_resolvable_inDWSA!$A$1:$B$165,2,FALSE)&gt;0,"Yes","No")</f>
        <v>#N/A</v>
      </c>
    </row>
    <row r="4234" spans="1:14" x14ac:dyDescent="0.25">
      <c r="A4234" s="1" t="s">
        <v>30</v>
      </c>
      <c r="B4234" s="1">
        <v>547</v>
      </c>
      <c r="C4234" s="1">
        <v>49230000</v>
      </c>
      <c r="E4234" s="13">
        <v>6309.5766601599998</v>
      </c>
      <c r="F4234" s="13">
        <v>6309.5766601599998</v>
      </c>
      <c r="G4234" s="13">
        <v>0</v>
      </c>
      <c r="H4234" s="13">
        <v>6309.5766601599998</v>
      </c>
      <c r="I4234" s="13">
        <v>4.3392858276400002E-4</v>
      </c>
      <c r="J4234" s="1">
        <v>93</v>
      </c>
      <c r="K4234" s="1">
        <v>2020</v>
      </c>
      <c r="L4234" s="2">
        <v>43923</v>
      </c>
      <c r="N4234" t="e">
        <f>IF(VLOOKUP(A4234, NHDWaterbody_resolvable_inDWSA!$A$1:$B$165,2,FALSE)&gt;0,"Yes","No")</f>
        <v>#N/A</v>
      </c>
    </row>
    <row r="4235" spans="1:14" x14ac:dyDescent="0.25">
      <c r="A4235" s="1" t="s">
        <v>35</v>
      </c>
      <c r="B4235" s="1">
        <v>79</v>
      </c>
      <c r="C4235" s="1">
        <v>7110000</v>
      </c>
      <c r="E4235" s="13">
        <v>6309.5766601599998</v>
      </c>
      <c r="F4235" s="13">
        <v>6309.5766601599998</v>
      </c>
      <c r="G4235" s="13">
        <v>0</v>
      </c>
      <c r="H4235" s="13">
        <v>6309.5766601599998</v>
      </c>
      <c r="I4235" s="13">
        <v>0</v>
      </c>
      <c r="J4235" s="1">
        <v>93</v>
      </c>
      <c r="K4235" s="1">
        <v>2020</v>
      </c>
      <c r="L4235" s="2">
        <v>43923</v>
      </c>
      <c r="N4235" t="e">
        <f>IF(VLOOKUP(A4235, NHDWaterbody_resolvable_inDWSA!$A$1:$B$165,2,FALSE)&gt;0,"Yes","No")</f>
        <v>#N/A</v>
      </c>
    </row>
    <row r="4236" spans="1:14" x14ac:dyDescent="0.25">
      <c r="A4236" s="1" t="s">
        <v>41</v>
      </c>
      <c r="B4236" s="1">
        <v>8</v>
      </c>
      <c r="C4236" s="1">
        <v>720000</v>
      </c>
      <c r="E4236" s="13">
        <v>6309.5766601599998</v>
      </c>
      <c r="F4236" s="13">
        <v>6309.5766601599998</v>
      </c>
      <c r="G4236" s="13">
        <v>0</v>
      </c>
      <c r="H4236" s="13">
        <v>6309.5766601599998</v>
      </c>
      <c r="I4236" s="13">
        <v>0</v>
      </c>
      <c r="J4236" s="1">
        <v>93</v>
      </c>
      <c r="K4236" s="1">
        <v>2020</v>
      </c>
      <c r="L4236" s="2">
        <v>43923</v>
      </c>
      <c r="N4236" t="str">
        <f>IF(VLOOKUP(A4236, NHDWaterbody_resolvable_inDWSA!$A$1:$B$165,2,FALSE)&gt;0,"Yes","No")</f>
        <v>Yes</v>
      </c>
    </row>
    <row r="4237" spans="1:14" x14ac:dyDescent="0.25">
      <c r="A4237" s="1" t="s">
        <v>45</v>
      </c>
      <c r="B4237" s="1">
        <v>7</v>
      </c>
      <c r="C4237" s="1">
        <v>630000</v>
      </c>
      <c r="E4237" s="13">
        <v>6309.5766601599998</v>
      </c>
      <c r="F4237" s="13">
        <v>6309.5766601599998</v>
      </c>
      <c r="G4237" s="13">
        <v>0</v>
      </c>
      <c r="H4237" s="13">
        <v>6309.5766601599998</v>
      </c>
      <c r="I4237" s="13">
        <v>0</v>
      </c>
      <c r="J4237" s="1">
        <v>93</v>
      </c>
      <c r="K4237" s="1">
        <v>2020</v>
      </c>
      <c r="L4237" s="2">
        <v>43923</v>
      </c>
      <c r="N4237" t="str">
        <f>IF(VLOOKUP(A4237, NHDWaterbody_resolvable_inDWSA!$A$1:$B$165,2,FALSE)&gt;0,"Yes","No")</f>
        <v>Yes</v>
      </c>
    </row>
    <row r="4238" spans="1:14" x14ac:dyDescent="0.25">
      <c r="A4238" s="1" t="s">
        <v>53</v>
      </c>
      <c r="B4238" s="1">
        <v>50</v>
      </c>
      <c r="C4238" s="1">
        <v>4500000</v>
      </c>
      <c r="E4238" s="13">
        <v>6309.5766601599998</v>
      </c>
      <c r="F4238" s="13">
        <v>6309.5766601599998</v>
      </c>
      <c r="G4238" s="13">
        <v>0</v>
      </c>
      <c r="H4238" s="13">
        <v>6309.5766601599998</v>
      </c>
      <c r="I4238" s="13">
        <v>0</v>
      </c>
      <c r="J4238" s="1">
        <v>93</v>
      </c>
      <c r="K4238" s="1">
        <v>2020</v>
      </c>
      <c r="L4238" s="2">
        <v>43923</v>
      </c>
      <c r="N4238" t="str">
        <f>IF(VLOOKUP(A4238, NHDWaterbody_resolvable_inDWSA!$A$1:$B$165,2,FALSE)&gt;0,"Yes","No")</f>
        <v>Yes</v>
      </c>
    </row>
    <row r="4239" spans="1:14" x14ac:dyDescent="0.25">
      <c r="A4239" s="1" t="s">
        <v>51</v>
      </c>
      <c r="B4239" s="1">
        <v>6</v>
      </c>
      <c r="C4239" s="1">
        <v>540000</v>
      </c>
      <c r="E4239" s="13">
        <v>6309.5766601599998</v>
      </c>
      <c r="F4239" s="13">
        <v>6309.5766601599998</v>
      </c>
      <c r="G4239" s="13">
        <v>0</v>
      </c>
      <c r="H4239" s="13">
        <v>6309.5766601599998</v>
      </c>
      <c r="I4239" s="13">
        <v>0</v>
      </c>
      <c r="J4239" s="1">
        <v>93</v>
      </c>
      <c r="K4239" s="1">
        <v>2020</v>
      </c>
      <c r="L4239" s="2">
        <v>43923</v>
      </c>
      <c r="N4239" t="str">
        <f>IF(VLOOKUP(A4239, NHDWaterbody_resolvable_inDWSA!$A$1:$B$165,2,FALSE)&gt;0,"Yes","No")</f>
        <v>Yes</v>
      </c>
    </row>
    <row r="4240" spans="1:14" x14ac:dyDescent="0.25">
      <c r="A4240" s="1" t="s">
        <v>42</v>
      </c>
      <c r="B4240" s="1">
        <v>4</v>
      </c>
      <c r="C4240" s="1">
        <v>360000</v>
      </c>
      <c r="E4240" s="13">
        <v>6309.5766601599998</v>
      </c>
      <c r="F4240" s="13">
        <v>6309.5766601599998</v>
      </c>
      <c r="G4240" s="13">
        <v>0</v>
      </c>
      <c r="H4240" s="13">
        <v>6309.5766601599998</v>
      </c>
      <c r="I4240" s="13">
        <v>0</v>
      </c>
      <c r="J4240" s="1">
        <v>93</v>
      </c>
      <c r="K4240" s="1">
        <v>2020</v>
      </c>
      <c r="L4240" s="2">
        <v>43923</v>
      </c>
      <c r="N4240" t="str">
        <f>IF(VLOOKUP(A4240, NHDWaterbody_resolvable_inDWSA!$A$1:$B$165,2,FALSE)&gt;0,"Yes","No")</f>
        <v>Yes</v>
      </c>
    </row>
    <row r="4241" spans="1:14" x14ac:dyDescent="0.25">
      <c r="A4241" s="1" t="s">
        <v>47</v>
      </c>
      <c r="B4241" s="1">
        <v>44</v>
      </c>
      <c r="C4241" s="1">
        <v>3960000</v>
      </c>
      <c r="E4241" s="13">
        <v>6309.5766601599998</v>
      </c>
      <c r="F4241" s="13">
        <v>6309.5766601599998</v>
      </c>
      <c r="G4241" s="13">
        <v>0</v>
      </c>
      <c r="H4241" s="13">
        <v>6309.5766601599998</v>
      </c>
      <c r="I4241" s="13">
        <v>0</v>
      </c>
      <c r="J4241" s="1">
        <v>93</v>
      </c>
      <c r="K4241" s="1">
        <v>2020</v>
      </c>
      <c r="L4241" s="2">
        <v>43923</v>
      </c>
      <c r="N4241" t="e">
        <f>IF(VLOOKUP(A4241, NHDWaterbody_resolvable_inDWSA!$A$1:$B$165,2,FALSE)&gt;0,"Yes","No")</f>
        <v>#N/A</v>
      </c>
    </row>
    <row r="4242" spans="1:14" x14ac:dyDescent="0.25">
      <c r="A4242" s="1" t="s">
        <v>25</v>
      </c>
      <c r="B4242" s="1">
        <v>35</v>
      </c>
      <c r="C4242" s="1">
        <v>3150000</v>
      </c>
      <c r="E4242" s="13">
        <v>6309.5766601599998</v>
      </c>
      <c r="F4242" s="13">
        <v>6309.5766601599998</v>
      </c>
      <c r="G4242" s="13">
        <v>0</v>
      </c>
      <c r="H4242" s="13">
        <v>6309.5766601599998</v>
      </c>
      <c r="I4242" s="13">
        <v>0</v>
      </c>
      <c r="J4242" s="1">
        <v>93</v>
      </c>
      <c r="K4242" s="1">
        <v>2020</v>
      </c>
      <c r="L4242" s="2">
        <v>43923</v>
      </c>
      <c r="N4242" t="e">
        <f>IF(VLOOKUP(A4242, NHDWaterbody_resolvable_inDWSA!$A$1:$B$165,2,FALSE)&gt;0,"Yes","No")</f>
        <v>#N/A</v>
      </c>
    </row>
    <row r="4243" spans="1:14" x14ac:dyDescent="0.25">
      <c r="A4243" s="1" t="s">
        <v>44</v>
      </c>
      <c r="B4243" s="1">
        <v>92</v>
      </c>
      <c r="C4243" s="1">
        <v>8280000</v>
      </c>
      <c r="E4243" s="13">
        <v>6309.5766601599998</v>
      </c>
      <c r="F4243" s="13">
        <v>6309.5766601599998</v>
      </c>
      <c r="G4243" s="13">
        <v>0</v>
      </c>
      <c r="H4243" s="13">
        <v>6309.5766601599998</v>
      </c>
      <c r="I4243" s="13">
        <v>0</v>
      </c>
      <c r="J4243" s="1">
        <v>93</v>
      </c>
      <c r="K4243" s="1">
        <v>2020</v>
      </c>
      <c r="L4243" s="2">
        <v>43923</v>
      </c>
      <c r="N4243" t="str">
        <f>IF(VLOOKUP(A4243, NHDWaterbody_resolvable_inDWSA!$A$1:$B$165,2,FALSE)&gt;0,"Yes","No")</f>
        <v>Yes</v>
      </c>
    </row>
    <row r="4244" spans="1:14" x14ac:dyDescent="0.25">
      <c r="A4244" s="1" t="s">
        <v>37</v>
      </c>
      <c r="B4244" s="1">
        <v>106</v>
      </c>
      <c r="C4244" s="1">
        <v>9540000</v>
      </c>
      <c r="E4244" s="13">
        <v>6309.5766601599998</v>
      </c>
      <c r="F4244" s="13">
        <v>6309.5766601599998</v>
      </c>
      <c r="G4244" s="13">
        <v>0</v>
      </c>
      <c r="H4244" s="13">
        <v>6309.5766601599998</v>
      </c>
      <c r="I4244" s="13">
        <v>0</v>
      </c>
      <c r="J4244" s="1">
        <v>93</v>
      </c>
      <c r="K4244" s="1">
        <v>2020</v>
      </c>
      <c r="L4244" s="2">
        <v>43923</v>
      </c>
      <c r="N4244" t="e">
        <f>IF(VLOOKUP(A4244, NHDWaterbody_resolvable_inDWSA!$A$1:$B$165,2,FALSE)&gt;0,"Yes","No")</f>
        <v>#N/A</v>
      </c>
    </row>
    <row r="4245" spans="1:14" x14ac:dyDescent="0.25">
      <c r="A4245" s="1" t="s">
        <v>16</v>
      </c>
      <c r="B4245" s="1">
        <v>75</v>
      </c>
      <c r="C4245" s="1">
        <v>6750000</v>
      </c>
      <c r="E4245" s="13">
        <v>6309.5766601599998</v>
      </c>
      <c r="F4245" s="13">
        <v>6309.5766601599998</v>
      </c>
      <c r="G4245" s="13">
        <v>0</v>
      </c>
      <c r="H4245" s="13">
        <v>6309.5766601599998</v>
      </c>
      <c r="I4245" s="13">
        <v>0</v>
      </c>
      <c r="J4245" s="1">
        <v>93</v>
      </c>
      <c r="K4245" s="1">
        <v>2020</v>
      </c>
      <c r="L4245" s="2">
        <v>43923</v>
      </c>
      <c r="N4245" t="str">
        <f>IF(VLOOKUP(A4245, NHDWaterbody_resolvable_inDWSA!$A$1:$B$165,2,FALSE)&gt;0,"Yes","No")</f>
        <v>Yes</v>
      </c>
    </row>
    <row r="4246" spans="1:14" x14ac:dyDescent="0.25">
      <c r="A4246" s="1" t="s">
        <v>48</v>
      </c>
      <c r="B4246" s="1">
        <v>12</v>
      </c>
      <c r="C4246" s="1">
        <v>1080000</v>
      </c>
      <c r="E4246" s="13">
        <v>6309.5766601599998</v>
      </c>
      <c r="F4246" s="13">
        <v>6309.5766601599998</v>
      </c>
      <c r="G4246" s="13">
        <v>0</v>
      </c>
      <c r="H4246" s="13">
        <v>6309.5766601599998</v>
      </c>
      <c r="I4246" s="13">
        <v>0</v>
      </c>
      <c r="J4246" s="1">
        <v>93</v>
      </c>
      <c r="K4246" s="1">
        <v>2020</v>
      </c>
      <c r="L4246" s="2">
        <v>43923</v>
      </c>
      <c r="N4246" t="str">
        <f>IF(VLOOKUP(A4246, NHDWaterbody_resolvable_inDWSA!$A$1:$B$165,2,FALSE)&gt;0,"Yes","No")</f>
        <v>Yes</v>
      </c>
    </row>
    <row r="4247" spans="1:14" x14ac:dyDescent="0.25">
      <c r="A4247" s="1" t="s">
        <v>33</v>
      </c>
      <c r="B4247" s="1">
        <v>29</v>
      </c>
      <c r="C4247" s="1">
        <v>2610000</v>
      </c>
      <c r="E4247" s="13">
        <v>6309.5766601599998</v>
      </c>
      <c r="F4247" s="13">
        <v>6309.5766601599998</v>
      </c>
      <c r="G4247" s="13">
        <v>0</v>
      </c>
      <c r="H4247" s="13">
        <v>6309.5766601599998</v>
      </c>
      <c r="I4247" s="13">
        <v>0</v>
      </c>
      <c r="J4247" s="1">
        <v>93</v>
      </c>
      <c r="K4247" s="1">
        <v>2020</v>
      </c>
      <c r="L4247" s="2">
        <v>43923</v>
      </c>
      <c r="N4247" t="str">
        <f>IF(VLOOKUP(A4247, NHDWaterbody_resolvable_inDWSA!$A$1:$B$165,2,FALSE)&gt;0,"Yes","No")</f>
        <v>Yes</v>
      </c>
    </row>
    <row r="4248" spans="1:14" x14ac:dyDescent="0.25">
      <c r="A4248" s="1" t="s">
        <v>50</v>
      </c>
      <c r="B4248" s="1">
        <v>42</v>
      </c>
      <c r="C4248" s="1">
        <v>3780000</v>
      </c>
      <c r="E4248" s="13">
        <v>6309.5766601599998</v>
      </c>
      <c r="F4248" s="13">
        <v>6309.5766601599998</v>
      </c>
      <c r="G4248" s="13">
        <v>0</v>
      </c>
      <c r="H4248" s="13">
        <v>6309.5766601599998</v>
      </c>
      <c r="I4248" s="13">
        <v>0</v>
      </c>
      <c r="J4248" s="1">
        <v>91</v>
      </c>
      <c r="K4248" s="1">
        <v>2020</v>
      </c>
      <c r="L4248" s="2">
        <v>43921</v>
      </c>
      <c r="N4248" t="e">
        <f>IF(VLOOKUP(A4248, NHDWaterbody_resolvable_inDWSA!$A$1:$B$165,2,FALSE)&gt;0,"Yes","No")</f>
        <v>#N/A</v>
      </c>
    </row>
    <row r="4249" spans="1:14" x14ac:dyDescent="0.25">
      <c r="A4249" s="1" t="s">
        <v>18</v>
      </c>
      <c r="B4249" s="1">
        <v>407</v>
      </c>
      <c r="C4249" s="1">
        <v>36630000</v>
      </c>
      <c r="E4249" s="13">
        <v>6309.5766601599998</v>
      </c>
      <c r="F4249" s="13">
        <v>1018591.6875</v>
      </c>
      <c r="G4249" s="13">
        <v>1012282.11084</v>
      </c>
      <c r="H4249" s="13">
        <v>153286.40775799999</v>
      </c>
      <c r="I4249" s="13">
        <v>119086.44914899999</v>
      </c>
      <c r="J4249" s="1">
        <v>90</v>
      </c>
      <c r="K4249" s="1">
        <v>2020</v>
      </c>
      <c r="L4249" s="2">
        <v>43920</v>
      </c>
      <c r="N4249" t="e">
        <f>IF(VLOOKUP(A4249, NHDWaterbody_resolvable_inDWSA!$A$1:$B$165,2,FALSE)&gt;0,"Yes","No")</f>
        <v>#N/A</v>
      </c>
    </row>
    <row r="4250" spans="1:14" x14ac:dyDescent="0.25">
      <c r="A4250" s="1" t="s">
        <v>15</v>
      </c>
      <c r="B4250" s="1">
        <v>6</v>
      </c>
      <c r="C4250" s="1">
        <v>540000</v>
      </c>
      <c r="E4250" s="13">
        <v>118032.078125</v>
      </c>
      <c r="F4250" s="13">
        <v>169044.15625</v>
      </c>
      <c r="G4250" s="13">
        <v>51012.078125</v>
      </c>
      <c r="H4250" s="13">
        <v>152040.13020799999</v>
      </c>
      <c r="I4250" s="13">
        <v>24047.3242431</v>
      </c>
      <c r="J4250" s="1">
        <v>90</v>
      </c>
      <c r="K4250" s="1">
        <v>2020</v>
      </c>
      <c r="L4250" s="2">
        <v>43920</v>
      </c>
      <c r="N4250" t="e">
        <f>IF(VLOOKUP(A4250, NHDWaterbody_resolvable_inDWSA!$A$1:$B$165,2,FALSE)&gt;0,"Yes","No")</f>
        <v>#N/A</v>
      </c>
    </row>
    <row r="4251" spans="1:14" x14ac:dyDescent="0.25">
      <c r="A4251" s="1" t="s">
        <v>46</v>
      </c>
      <c r="B4251" s="1">
        <v>8</v>
      </c>
      <c r="C4251" s="1">
        <v>720000</v>
      </c>
      <c r="E4251" s="13">
        <v>6309.5766601599998</v>
      </c>
      <c r="F4251" s="13">
        <v>105681.796875</v>
      </c>
      <c r="G4251" s="13">
        <v>99372.220214800007</v>
      </c>
      <c r="H4251" s="13">
        <v>37679.661865200003</v>
      </c>
      <c r="I4251" s="13">
        <v>37424.749434700003</v>
      </c>
      <c r="J4251" s="1">
        <v>90</v>
      </c>
      <c r="K4251" s="1">
        <v>2020</v>
      </c>
      <c r="L4251" s="2">
        <v>43920</v>
      </c>
      <c r="N4251" t="e">
        <f>IF(VLOOKUP(A4251, NHDWaterbody_resolvable_inDWSA!$A$1:$B$165,2,FALSE)&gt;0,"Yes","No")</f>
        <v>#N/A</v>
      </c>
    </row>
    <row r="4252" spans="1:14" x14ac:dyDescent="0.25">
      <c r="A4252" s="1" t="s">
        <v>23</v>
      </c>
      <c r="B4252" s="1">
        <v>3</v>
      </c>
      <c r="C4252" s="1">
        <v>270000</v>
      </c>
      <c r="E4252" s="13">
        <v>6309.5766601599998</v>
      </c>
      <c r="F4252" s="13">
        <v>6309.5766601599998</v>
      </c>
      <c r="G4252" s="13">
        <v>0</v>
      </c>
      <c r="H4252" s="13">
        <v>6309.5766601599998</v>
      </c>
      <c r="I4252" s="13">
        <v>0</v>
      </c>
      <c r="J4252" s="1">
        <v>90</v>
      </c>
      <c r="K4252" s="1">
        <v>2020</v>
      </c>
      <c r="L4252" s="2">
        <v>43920</v>
      </c>
      <c r="N4252" t="e">
        <f>IF(VLOOKUP(A4252, NHDWaterbody_resolvable_inDWSA!$A$1:$B$165,2,FALSE)&gt;0,"Yes","No")</f>
        <v>#N/A</v>
      </c>
    </row>
    <row r="4253" spans="1:14" x14ac:dyDescent="0.25">
      <c r="A4253" s="1" t="s">
        <v>20</v>
      </c>
      <c r="B4253" s="1">
        <v>122</v>
      </c>
      <c r="C4253" s="1">
        <v>10980000</v>
      </c>
      <c r="E4253" s="13">
        <v>6309.5766601599998</v>
      </c>
      <c r="F4253" s="13">
        <v>6309.5766601599998</v>
      </c>
      <c r="G4253" s="13">
        <v>0</v>
      </c>
      <c r="H4253" s="13">
        <v>6309.5766601599998</v>
      </c>
      <c r="I4253" s="13">
        <v>0</v>
      </c>
      <c r="J4253" s="1">
        <v>90</v>
      </c>
      <c r="K4253" s="1">
        <v>2020</v>
      </c>
      <c r="L4253" s="2">
        <v>43920</v>
      </c>
      <c r="N4253" s="12" t="e">
        <f>IF(VLOOKUP(A4253, NHDWaterbody_resolvable_inDWSA!$A$1:$B$165,2,FALSE)&gt;0,"Yes","No")</f>
        <v>#N/A</v>
      </c>
    </row>
    <row r="4254" spans="1:14" x14ac:dyDescent="0.25">
      <c r="A4254" s="1" t="s">
        <v>14</v>
      </c>
      <c r="B4254" s="1">
        <v>92</v>
      </c>
      <c r="C4254" s="1">
        <v>8280000</v>
      </c>
      <c r="E4254" s="13">
        <v>6309.5766601599998</v>
      </c>
      <c r="F4254" s="13">
        <v>570164.3125</v>
      </c>
      <c r="G4254" s="13">
        <v>563854.73583999998</v>
      </c>
      <c r="H4254" s="13">
        <v>80321.058875000002</v>
      </c>
      <c r="I4254" s="13">
        <v>157488.09599199999</v>
      </c>
      <c r="J4254" s="1">
        <v>89</v>
      </c>
      <c r="K4254" s="1">
        <v>2020</v>
      </c>
      <c r="L4254" s="2">
        <v>43919</v>
      </c>
      <c r="N4254" t="e">
        <f>IF(VLOOKUP(A4254, NHDWaterbody_resolvable_inDWSA!$A$1:$B$165,2,FALSE)&gt;0,"Yes","No")</f>
        <v>#N/A</v>
      </c>
    </row>
    <row r="4255" spans="1:14" x14ac:dyDescent="0.25">
      <c r="A4255" s="1" t="s">
        <v>38</v>
      </c>
      <c r="B4255" s="1">
        <v>5</v>
      </c>
      <c r="C4255" s="1">
        <v>450000</v>
      </c>
      <c r="E4255" s="13">
        <v>6309.5766601599998</v>
      </c>
      <c r="F4255" s="13">
        <v>6309.5766601599998</v>
      </c>
      <c r="G4255" s="13">
        <v>0</v>
      </c>
      <c r="H4255" s="13">
        <v>6309.5766601599998</v>
      </c>
      <c r="I4255" s="13">
        <v>0</v>
      </c>
      <c r="J4255" s="1">
        <v>89</v>
      </c>
      <c r="K4255" s="1">
        <v>2020</v>
      </c>
      <c r="L4255" s="2">
        <v>43919</v>
      </c>
      <c r="N4255" t="e">
        <f>IF(VLOOKUP(A4255, NHDWaterbody_resolvable_inDWSA!$A$1:$B$165,2,FALSE)&gt;0,"Yes","No")</f>
        <v>#N/A</v>
      </c>
    </row>
    <row r="4256" spans="1:14" x14ac:dyDescent="0.25">
      <c r="A4256" s="1" t="s">
        <v>35</v>
      </c>
      <c r="B4256" s="1">
        <v>60</v>
      </c>
      <c r="C4256" s="1">
        <v>5400000</v>
      </c>
      <c r="E4256" s="13">
        <v>6309.5766601599998</v>
      </c>
      <c r="F4256" s="13">
        <v>6309.5766601599998</v>
      </c>
      <c r="G4256" s="13">
        <v>0</v>
      </c>
      <c r="H4256" s="13">
        <v>6309.5766601599998</v>
      </c>
      <c r="I4256" s="13">
        <v>0</v>
      </c>
      <c r="J4256" s="1">
        <v>89</v>
      </c>
      <c r="K4256" s="1">
        <v>2020</v>
      </c>
      <c r="L4256" s="2">
        <v>43919</v>
      </c>
      <c r="N4256" t="e">
        <f>IF(VLOOKUP(A4256, NHDWaterbody_resolvable_inDWSA!$A$1:$B$165,2,FALSE)&gt;0,"Yes","No")</f>
        <v>#N/A</v>
      </c>
    </row>
    <row r="4257" spans="1:14" x14ac:dyDescent="0.25">
      <c r="A4257" s="1" t="s">
        <v>51</v>
      </c>
      <c r="B4257" s="1">
        <v>3</v>
      </c>
      <c r="C4257" s="1">
        <v>270000</v>
      </c>
      <c r="E4257" s="13">
        <v>6309.5766601599998</v>
      </c>
      <c r="F4257" s="13">
        <v>6309.5766601599998</v>
      </c>
      <c r="G4257" s="13">
        <v>0</v>
      </c>
      <c r="H4257" s="13">
        <v>6309.5766601599998</v>
      </c>
      <c r="I4257" s="13">
        <v>0</v>
      </c>
      <c r="J4257" s="1">
        <v>89</v>
      </c>
      <c r="K4257" s="1">
        <v>2020</v>
      </c>
      <c r="L4257" s="2">
        <v>43919</v>
      </c>
      <c r="N4257" t="str">
        <f>IF(VLOOKUP(A4257, NHDWaterbody_resolvable_inDWSA!$A$1:$B$165,2,FALSE)&gt;0,"Yes","No")</f>
        <v>Yes</v>
      </c>
    </row>
    <row r="4258" spans="1:14" x14ac:dyDescent="0.25">
      <c r="A4258" s="1" t="s">
        <v>47</v>
      </c>
      <c r="B4258" s="1">
        <v>4</v>
      </c>
      <c r="C4258" s="1">
        <v>360000</v>
      </c>
      <c r="E4258" s="13">
        <v>6309.5766601599998</v>
      </c>
      <c r="F4258" s="13">
        <v>6309.5766601599998</v>
      </c>
      <c r="G4258" s="13">
        <v>0</v>
      </c>
      <c r="H4258" s="13">
        <v>6309.5766601599998</v>
      </c>
      <c r="I4258" s="13">
        <v>0</v>
      </c>
      <c r="J4258" s="1">
        <v>89</v>
      </c>
      <c r="K4258" s="1">
        <v>2020</v>
      </c>
      <c r="L4258" s="2">
        <v>43919</v>
      </c>
      <c r="N4258" t="e">
        <f>IF(VLOOKUP(A4258, NHDWaterbody_resolvable_inDWSA!$A$1:$B$165,2,FALSE)&gt;0,"Yes","No")</f>
        <v>#N/A</v>
      </c>
    </row>
    <row r="4259" spans="1:14" x14ac:dyDescent="0.25">
      <c r="A4259" s="1" t="s">
        <v>31</v>
      </c>
      <c r="B4259" s="1">
        <v>23</v>
      </c>
      <c r="C4259" s="1">
        <v>2070000</v>
      </c>
      <c r="E4259" s="13">
        <v>6309.5766601599998</v>
      </c>
      <c r="F4259" s="13">
        <v>6309.5766601599998</v>
      </c>
      <c r="G4259" s="13">
        <v>0</v>
      </c>
      <c r="H4259" s="13">
        <v>6309.5766601599998</v>
      </c>
      <c r="I4259" s="13">
        <v>0</v>
      </c>
      <c r="J4259" s="1">
        <v>89</v>
      </c>
      <c r="K4259" s="1">
        <v>2020</v>
      </c>
      <c r="L4259" s="2">
        <v>43919</v>
      </c>
      <c r="N4259" t="e">
        <f>IF(VLOOKUP(A4259, NHDWaterbody_resolvable_inDWSA!$A$1:$B$165,2,FALSE)&gt;0,"Yes","No")</f>
        <v>#N/A</v>
      </c>
    </row>
    <row r="4260" spans="1:14" x14ac:dyDescent="0.25">
      <c r="A4260" s="1" t="s">
        <v>44</v>
      </c>
      <c r="B4260" s="1">
        <v>6</v>
      </c>
      <c r="C4260" s="1">
        <v>540000</v>
      </c>
      <c r="E4260" s="13">
        <v>6309.5766601599998</v>
      </c>
      <c r="F4260" s="13">
        <v>6309.5766601599998</v>
      </c>
      <c r="G4260" s="13">
        <v>0</v>
      </c>
      <c r="H4260" s="13">
        <v>6309.5766601599998</v>
      </c>
      <c r="I4260" s="13">
        <v>0</v>
      </c>
      <c r="J4260" s="1">
        <v>89</v>
      </c>
      <c r="K4260" s="1">
        <v>2020</v>
      </c>
      <c r="L4260" s="2">
        <v>43919</v>
      </c>
      <c r="N4260" t="str">
        <f>IF(VLOOKUP(A4260, NHDWaterbody_resolvable_inDWSA!$A$1:$B$165,2,FALSE)&gt;0,"Yes","No")</f>
        <v>Yes</v>
      </c>
    </row>
    <row r="4261" spans="1:14" x14ac:dyDescent="0.25">
      <c r="A4261" s="1" t="s">
        <v>37</v>
      </c>
      <c r="B4261" s="1">
        <v>76</v>
      </c>
      <c r="C4261" s="1">
        <v>6840000</v>
      </c>
      <c r="E4261" s="13">
        <v>6309.5766601599998</v>
      </c>
      <c r="F4261" s="13">
        <v>6309.5766601599998</v>
      </c>
      <c r="G4261" s="13">
        <v>0</v>
      </c>
      <c r="H4261" s="13">
        <v>6309.5766601599998</v>
      </c>
      <c r="I4261" s="13">
        <v>0</v>
      </c>
      <c r="J4261" s="1">
        <v>89</v>
      </c>
      <c r="K4261" s="1">
        <v>2020</v>
      </c>
      <c r="L4261" s="2">
        <v>43919</v>
      </c>
      <c r="N4261" t="e">
        <f>IF(VLOOKUP(A4261, NHDWaterbody_resolvable_inDWSA!$A$1:$B$165,2,FALSE)&gt;0,"Yes","No")</f>
        <v>#N/A</v>
      </c>
    </row>
    <row r="4262" spans="1:14" x14ac:dyDescent="0.25">
      <c r="A4262" s="1" t="s">
        <v>20</v>
      </c>
      <c r="B4262" s="1">
        <v>83</v>
      </c>
      <c r="C4262" s="1">
        <v>7470000</v>
      </c>
      <c r="E4262" s="13">
        <v>6309.5766601599998</v>
      </c>
      <c r="F4262" s="13">
        <v>6309.5766601599998</v>
      </c>
      <c r="G4262" s="13">
        <v>0</v>
      </c>
      <c r="H4262" s="13">
        <v>6309.5766601599998</v>
      </c>
      <c r="I4262" s="13">
        <v>0</v>
      </c>
      <c r="J4262" s="1">
        <v>89</v>
      </c>
      <c r="K4262" s="1">
        <v>2020</v>
      </c>
      <c r="L4262" s="2">
        <v>43919</v>
      </c>
      <c r="N4262" s="12" t="e">
        <f>IF(VLOOKUP(A4262, NHDWaterbody_resolvable_inDWSA!$A$1:$B$165,2,FALSE)&gt;0,"Yes","No")</f>
        <v>#N/A</v>
      </c>
    </row>
    <row r="4263" spans="1:14" x14ac:dyDescent="0.25">
      <c r="A4263" s="1" t="s">
        <v>36</v>
      </c>
      <c r="B4263" s="1">
        <v>112</v>
      </c>
      <c r="C4263" s="1">
        <v>10080000</v>
      </c>
      <c r="E4263" s="13">
        <v>6309.5766601599998</v>
      </c>
      <c r="F4263" s="13">
        <v>6309.5766601599998</v>
      </c>
      <c r="G4263" s="13">
        <v>0</v>
      </c>
      <c r="H4263" s="13">
        <v>6309.5766601599998</v>
      </c>
      <c r="I4263" s="13">
        <v>0</v>
      </c>
      <c r="J4263" s="1">
        <v>89</v>
      </c>
      <c r="K4263" s="1">
        <v>2020</v>
      </c>
      <c r="L4263" s="2">
        <v>43919</v>
      </c>
      <c r="N4263" t="e">
        <f>IF(VLOOKUP(A4263, NHDWaterbody_resolvable_inDWSA!$A$1:$B$165,2,FALSE)&gt;0,"Yes","No")</f>
        <v>#N/A</v>
      </c>
    </row>
    <row r="4264" spans="1:14" x14ac:dyDescent="0.25">
      <c r="A4264" s="1" t="s">
        <v>21</v>
      </c>
      <c r="B4264" s="1">
        <v>52</v>
      </c>
      <c r="C4264" s="1">
        <v>4680000</v>
      </c>
      <c r="E4264" s="13">
        <v>6309.5766601599998</v>
      </c>
      <c r="F4264" s="13">
        <v>539511.0625</v>
      </c>
      <c r="G4264" s="13">
        <v>533201.48583999998</v>
      </c>
      <c r="H4264" s="13">
        <v>294743.69315299997</v>
      </c>
      <c r="I4264" s="13">
        <v>91203.376970199999</v>
      </c>
      <c r="J4264" s="1">
        <v>87</v>
      </c>
      <c r="K4264" s="1">
        <v>2020</v>
      </c>
      <c r="L4264" s="2">
        <v>43917</v>
      </c>
      <c r="N4264" t="e">
        <f>IF(VLOOKUP(A4264, NHDWaterbody_resolvable_inDWSA!$A$1:$B$165,2,FALSE)&gt;0,"Yes","No")</f>
        <v>#N/A</v>
      </c>
    </row>
    <row r="4265" spans="1:14" x14ac:dyDescent="0.25">
      <c r="A4265" s="1" t="s">
        <v>17</v>
      </c>
      <c r="B4265" s="1">
        <v>435</v>
      </c>
      <c r="C4265" s="1">
        <v>39150000</v>
      </c>
      <c r="E4265" s="13">
        <v>6309.5766601599998</v>
      </c>
      <c r="F4265" s="13">
        <v>586138.3125</v>
      </c>
      <c r="G4265" s="13">
        <v>579828.73583999998</v>
      </c>
      <c r="H4265" s="13">
        <v>264670.96729499998</v>
      </c>
      <c r="I4265" s="13">
        <v>147980.48919699999</v>
      </c>
      <c r="J4265" s="1">
        <v>87</v>
      </c>
      <c r="K4265" s="1">
        <v>2020</v>
      </c>
      <c r="L4265" s="2">
        <v>43917</v>
      </c>
      <c r="N4265" t="e">
        <f>IF(VLOOKUP(A4265, NHDWaterbody_resolvable_inDWSA!$A$1:$B$165,2,FALSE)&gt;0,"Yes","No")</f>
        <v>#N/A</v>
      </c>
    </row>
    <row r="4266" spans="1:14" x14ac:dyDescent="0.25">
      <c r="A4266" s="1" t="s">
        <v>19</v>
      </c>
      <c r="B4266" s="1">
        <v>31</v>
      </c>
      <c r="C4266" s="1">
        <v>2790000</v>
      </c>
      <c r="E4266" s="13">
        <v>6309.5766601599998</v>
      </c>
      <c r="F4266" s="13">
        <v>337287.5625</v>
      </c>
      <c r="G4266" s="13">
        <v>330977.98583999998</v>
      </c>
      <c r="H4266" s="13">
        <v>196945.74491199999</v>
      </c>
      <c r="I4266" s="13">
        <v>59866.343203700002</v>
      </c>
      <c r="J4266" s="1">
        <v>87</v>
      </c>
      <c r="K4266" s="1">
        <v>2020</v>
      </c>
      <c r="L4266" s="2">
        <v>43917</v>
      </c>
      <c r="N4266" t="e">
        <f>IF(VLOOKUP(A4266, NHDWaterbody_resolvable_inDWSA!$A$1:$B$165,2,FALSE)&gt;0,"Yes","No")</f>
        <v>#N/A</v>
      </c>
    </row>
    <row r="4267" spans="1:14" x14ac:dyDescent="0.25">
      <c r="A4267" s="1" t="s">
        <v>46</v>
      </c>
      <c r="B4267" s="1">
        <v>16</v>
      </c>
      <c r="C4267" s="1">
        <v>1440000</v>
      </c>
      <c r="E4267" s="13">
        <v>6309.5766601599998</v>
      </c>
      <c r="F4267" s="13">
        <v>301995.375</v>
      </c>
      <c r="G4267" s="13">
        <v>295685.79833999998</v>
      </c>
      <c r="H4267" s="13">
        <v>175745.279205</v>
      </c>
      <c r="I4267" s="13">
        <v>90578.2560142</v>
      </c>
      <c r="J4267" s="1">
        <v>87</v>
      </c>
      <c r="K4267" s="1">
        <v>2020</v>
      </c>
      <c r="L4267" s="2">
        <v>43917</v>
      </c>
      <c r="N4267" t="e">
        <f>IF(VLOOKUP(A4267, NHDWaterbody_resolvable_inDWSA!$A$1:$B$165,2,FALSE)&gt;0,"Yes","No")</f>
        <v>#N/A</v>
      </c>
    </row>
    <row r="4268" spans="1:14" x14ac:dyDescent="0.25">
      <c r="A4268" s="1" t="s">
        <v>27</v>
      </c>
      <c r="B4268" s="1">
        <v>285</v>
      </c>
      <c r="C4268" s="1">
        <v>25650000</v>
      </c>
      <c r="E4268" s="13">
        <v>6309.5766601599998</v>
      </c>
      <c r="F4268" s="13">
        <v>310456.03125</v>
      </c>
      <c r="G4268" s="13">
        <v>304146.45458999998</v>
      </c>
      <c r="H4268" s="13">
        <v>76841.629558999994</v>
      </c>
      <c r="I4268" s="13">
        <v>55589.386917800002</v>
      </c>
      <c r="J4268" s="1">
        <v>87</v>
      </c>
      <c r="K4268" s="1">
        <v>2020</v>
      </c>
      <c r="L4268" s="2">
        <v>43917</v>
      </c>
      <c r="N4268" t="e">
        <f>IF(VLOOKUP(A4268, NHDWaterbody_resolvable_inDWSA!$A$1:$B$165,2,FALSE)&gt;0,"Yes","No")</f>
        <v>#N/A</v>
      </c>
    </row>
    <row r="4269" spans="1:14" x14ac:dyDescent="0.25">
      <c r="A4269" s="1" t="s">
        <v>26</v>
      </c>
      <c r="B4269" s="1">
        <v>287</v>
      </c>
      <c r="C4269" s="1">
        <v>25830000</v>
      </c>
      <c r="E4269" s="13">
        <v>6309.5766601599998</v>
      </c>
      <c r="F4269" s="13">
        <v>235505.046875</v>
      </c>
      <c r="G4269" s="13">
        <v>229195.47021500001</v>
      </c>
      <c r="H4269" s="13">
        <v>61153.526971200001</v>
      </c>
      <c r="I4269" s="13">
        <v>48800.481704999998</v>
      </c>
      <c r="J4269" s="1">
        <v>87</v>
      </c>
      <c r="K4269" s="1">
        <v>2020</v>
      </c>
      <c r="L4269" s="2">
        <v>43917</v>
      </c>
      <c r="N4269" t="e">
        <f>IF(VLOOKUP(A4269, NHDWaterbody_resolvable_inDWSA!$A$1:$B$165,2,FALSE)&gt;0,"Yes","No")</f>
        <v>#N/A</v>
      </c>
    </row>
    <row r="4270" spans="1:14" x14ac:dyDescent="0.25">
      <c r="A4270" s="1" t="s">
        <v>15</v>
      </c>
      <c r="B4270" s="1">
        <v>1165</v>
      </c>
      <c r="C4270" s="1">
        <v>104850000</v>
      </c>
      <c r="E4270" s="13">
        <v>6309.5766601599998</v>
      </c>
      <c r="F4270" s="13">
        <v>654636.5</v>
      </c>
      <c r="G4270" s="13">
        <v>648326.92333999998</v>
      </c>
      <c r="H4270" s="13">
        <v>55169.584935400002</v>
      </c>
      <c r="I4270" s="13">
        <v>86791.383428700006</v>
      </c>
      <c r="J4270" s="1">
        <v>87</v>
      </c>
      <c r="K4270" s="1">
        <v>2020</v>
      </c>
      <c r="L4270" s="2">
        <v>43917</v>
      </c>
      <c r="N4270" t="e">
        <f>IF(VLOOKUP(A4270, NHDWaterbody_resolvable_inDWSA!$A$1:$B$165,2,FALSE)&gt;0,"Yes","No")</f>
        <v>#N/A</v>
      </c>
    </row>
    <row r="4271" spans="1:14" x14ac:dyDescent="0.25">
      <c r="A4271" s="1" t="s">
        <v>50</v>
      </c>
      <c r="B4271" s="1">
        <v>60</v>
      </c>
      <c r="C4271" s="1">
        <v>5400000</v>
      </c>
      <c r="E4271" s="13">
        <v>6309.5766601599998</v>
      </c>
      <c r="F4271" s="13">
        <v>6309.5766601599998</v>
      </c>
      <c r="G4271" s="13">
        <v>0</v>
      </c>
      <c r="H4271" s="13">
        <v>6309.5766601599998</v>
      </c>
      <c r="I4271" s="13">
        <v>0</v>
      </c>
      <c r="J4271" s="1">
        <v>87</v>
      </c>
      <c r="K4271" s="1">
        <v>2020</v>
      </c>
      <c r="L4271" s="2">
        <v>43917</v>
      </c>
      <c r="N4271" t="e">
        <f>IF(VLOOKUP(A4271, NHDWaterbody_resolvable_inDWSA!$A$1:$B$165,2,FALSE)&gt;0,"Yes","No")</f>
        <v>#N/A</v>
      </c>
    </row>
    <row r="4272" spans="1:14" x14ac:dyDescent="0.25">
      <c r="A4272" s="1" t="s">
        <v>34</v>
      </c>
      <c r="B4272" s="1">
        <v>5</v>
      </c>
      <c r="C4272" s="1">
        <v>450000</v>
      </c>
      <c r="E4272" s="13">
        <v>6309.5766601599998</v>
      </c>
      <c r="F4272" s="13">
        <v>6309.5766601599998</v>
      </c>
      <c r="G4272" s="13">
        <v>0</v>
      </c>
      <c r="H4272" s="13">
        <v>6309.5766601599998</v>
      </c>
      <c r="I4272" s="13">
        <v>0</v>
      </c>
      <c r="J4272" s="1">
        <v>87</v>
      </c>
      <c r="K4272" s="1">
        <v>2020</v>
      </c>
      <c r="L4272" s="2">
        <v>43917</v>
      </c>
      <c r="N4272" t="str">
        <f>IF(VLOOKUP(A4272, NHDWaterbody_resolvable_inDWSA!$A$1:$B$165,2,FALSE)&gt;0,"Yes","No")</f>
        <v>Yes</v>
      </c>
    </row>
    <row r="4273" spans="1:14" x14ac:dyDescent="0.25">
      <c r="A4273" s="1" t="s">
        <v>32</v>
      </c>
      <c r="B4273" s="1">
        <v>128</v>
      </c>
      <c r="C4273" s="1">
        <v>11520000</v>
      </c>
      <c r="E4273" s="13">
        <v>6309.5766601599998</v>
      </c>
      <c r="F4273" s="13">
        <v>6309.5766601599998</v>
      </c>
      <c r="G4273" s="13">
        <v>0</v>
      </c>
      <c r="H4273" s="13">
        <v>6309.5766601599998</v>
      </c>
      <c r="I4273" s="13">
        <v>0</v>
      </c>
      <c r="J4273" s="1">
        <v>87</v>
      </c>
      <c r="K4273" s="1">
        <v>2020</v>
      </c>
      <c r="L4273" s="2">
        <v>43917</v>
      </c>
      <c r="N4273" t="e">
        <f>IF(VLOOKUP(A4273, NHDWaterbody_resolvable_inDWSA!$A$1:$B$165,2,FALSE)&gt;0,"Yes","No")</f>
        <v>#N/A</v>
      </c>
    </row>
    <row r="4274" spans="1:14" x14ac:dyDescent="0.25">
      <c r="A4274" s="1" t="s">
        <v>13</v>
      </c>
      <c r="B4274" s="1">
        <v>26</v>
      </c>
      <c r="C4274" s="1">
        <v>2340000</v>
      </c>
      <c r="E4274" s="13">
        <v>3435581.5</v>
      </c>
      <c r="F4274" s="13">
        <v>6854886</v>
      </c>
      <c r="G4274" s="13">
        <v>3419304.5</v>
      </c>
      <c r="H4274" s="13">
        <v>5505960.5480800001</v>
      </c>
      <c r="I4274" s="13">
        <v>995499.94397400005</v>
      </c>
      <c r="J4274" s="1">
        <v>86</v>
      </c>
      <c r="K4274" s="1">
        <v>2020</v>
      </c>
      <c r="L4274" s="2">
        <v>43916</v>
      </c>
      <c r="N4274" t="e">
        <f>IF(VLOOKUP(A4274, NHDWaterbody_resolvable_inDWSA!$A$1:$B$165,2,FALSE)&gt;0,"Yes","No")</f>
        <v>#N/A</v>
      </c>
    </row>
    <row r="4275" spans="1:14" x14ac:dyDescent="0.25">
      <c r="A4275" s="1" t="s">
        <v>21</v>
      </c>
      <c r="B4275" s="1">
        <v>2135</v>
      </c>
      <c r="C4275" s="1">
        <v>192150000</v>
      </c>
      <c r="E4275" s="13">
        <v>6309.5766601599998</v>
      </c>
      <c r="F4275" s="13">
        <v>1270574.375</v>
      </c>
      <c r="G4275" s="13">
        <v>1264264.79834</v>
      </c>
      <c r="H4275" s="13">
        <v>501294.66753899999</v>
      </c>
      <c r="I4275" s="13">
        <v>120938.88467100001</v>
      </c>
      <c r="J4275" s="1">
        <v>86</v>
      </c>
      <c r="K4275" s="1">
        <v>2020</v>
      </c>
      <c r="L4275" s="2">
        <v>43916</v>
      </c>
      <c r="N4275" t="e">
        <f>IF(VLOOKUP(A4275, NHDWaterbody_resolvable_inDWSA!$A$1:$B$165,2,FALSE)&gt;0,"Yes","No")</f>
        <v>#N/A</v>
      </c>
    </row>
    <row r="4276" spans="1:14" x14ac:dyDescent="0.25">
      <c r="A4276" s="1" t="s">
        <v>18</v>
      </c>
      <c r="B4276" s="1">
        <v>1180</v>
      </c>
      <c r="C4276" s="1">
        <v>106200000</v>
      </c>
      <c r="E4276" s="13">
        <v>6309.5766601599998</v>
      </c>
      <c r="F4276" s="13">
        <v>1770109.5</v>
      </c>
      <c r="G4276" s="13">
        <v>1763799.92334</v>
      </c>
      <c r="H4276" s="13">
        <v>392493.01072800002</v>
      </c>
      <c r="I4276" s="13">
        <v>225390.58888900001</v>
      </c>
      <c r="J4276" s="1">
        <v>86</v>
      </c>
      <c r="K4276" s="1">
        <v>2020</v>
      </c>
      <c r="L4276" s="2">
        <v>43916</v>
      </c>
      <c r="N4276" t="e">
        <f>IF(VLOOKUP(A4276, NHDWaterbody_resolvable_inDWSA!$A$1:$B$165,2,FALSE)&gt;0,"Yes","No")</f>
        <v>#N/A</v>
      </c>
    </row>
    <row r="4277" spans="1:14" x14ac:dyDescent="0.25">
      <c r="A4277" s="1" t="s">
        <v>19</v>
      </c>
      <c r="B4277" s="1">
        <v>33</v>
      </c>
      <c r="C4277" s="1">
        <v>2970000</v>
      </c>
      <c r="E4277" s="13">
        <v>39084.1132813</v>
      </c>
      <c r="F4277" s="13">
        <v>409260.84375</v>
      </c>
      <c r="G4277" s="13">
        <v>370176.730469</v>
      </c>
      <c r="H4277" s="13">
        <v>326305.12843300001</v>
      </c>
      <c r="I4277" s="13">
        <v>57834.585716100002</v>
      </c>
      <c r="J4277" s="1">
        <v>86</v>
      </c>
      <c r="K4277" s="1">
        <v>2020</v>
      </c>
      <c r="L4277" s="2">
        <v>43916</v>
      </c>
      <c r="N4277" t="e">
        <f>IF(VLOOKUP(A4277, NHDWaterbody_resolvable_inDWSA!$A$1:$B$165,2,FALSE)&gt;0,"Yes","No")</f>
        <v>#N/A</v>
      </c>
    </row>
    <row r="4278" spans="1:14" x14ac:dyDescent="0.25">
      <c r="A4278" s="1" t="s">
        <v>17</v>
      </c>
      <c r="B4278" s="1">
        <v>359</v>
      </c>
      <c r="C4278" s="1">
        <v>32310000</v>
      </c>
      <c r="E4278" s="13">
        <v>6309.5766601599998</v>
      </c>
      <c r="F4278" s="13">
        <v>672977.125</v>
      </c>
      <c r="G4278" s="13">
        <v>666667.54833999998</v>
      </c>
      <c r="H4278" s="13">
        <v>253626.59170399999</v>
      </c>
      <c r="I4278" s="13">
        <v>163129.22187499999</v>
      </c>
      <c r="J4278" s="1">
        <v>86</v>
      </c>
      <c r="K4278" s="1">
        <v>2020</v>
      </c>
      <c r="L4278" s="2">
        <v>43916</v>
      </c>
      <c r="N4278" t="e">
        <f>IF(VLOOKUP(A4278, NHDWaterbody_resolvable_inDWSA!$A$1:$B$165,2,FALSE)&gt;0,"Yes","No")</f>
        <v>#N/A</v>
      </c>
    </row>
    <row r="4279" spans="1:14" x14ac:dyDescent="0.25">
      <c r="A4279" s="1" t="s">
        <v>15</v>
      </c>
      <c r="B4279" s="1">
        <v>1539</v>
      </c>
      <c r="C4279" s="1">
        <v>138510000</v>
      </c>
      <c r="E4279" s="13">
        <v>6309.5766601599998</v>
      </c>
      <c r="F4279" s="13">
        <v>1202264.875</v>
      </c>
      <c r="G4279" s="13">
        <v>1195955.29834</v>
      </c>
      <c r="H4279" s="13">
        <v>157296.54633099999</v>
      </c>
      <c r="I4279" s="13">
        <v>210449.21705199999</v>
      </c>
      <c r="J4279" s="1">
        <v>86</v>
      </c>
      <c r="K4279" s="1">
        <v>2020</v>
      </c>
      <c r="L4279" s="2">
        <v>43916</v>
      </c>
      <c r="N4279" t="e">
        <f>IF(VLOOKUP(A4279, NHDWaterbody_resolvable_inDWSA!$A$1:$B$165,2,FALSE)&gt;0,"Yes","No")</f>
        <v>#N/A</v>
      </c>
    </row>
    <row r="4280" spans="1:14" x14ac:dyDescent="0.25">
      <c r="A4280" s="1" t="s">
        <v>46</v>
      </c>
      <c r="B4280" s="1">
        <v>19</v>
      </c>
      <c r="C4280" s="1">
        <v>1710000</v>
      </c>
      <c r="E4280" s="13">
        <v>13304.546875</v>
      </c>
      <c r="F4280" s="13">
        <v>255858.734375</v>
      </c>
      <c r="G4280" s="13">
        <v>242554.1875</v>
      </c>
      <c r="H4280" s="13">
        <v>148687.01521400001</v>
      </c>
      <c r="I4280" s="13">
        <v>56906.387033999999</v>
      </c>
      <c r="J4280" s="1">
        <v>86</v>
      </c>
      <c r="K4280" s="1">
        <v>2020</v>
      </c>
      <c r="L4280" s="2">
        <v>43916</v>
      </c>
      <c r="N4280" t="e">
        <f>IF(VLOOKUP(A4280, NHDWaterbody_resolvable_inDWSA!$A$1:$B$165,2,FALSE)&gt;0,"Yes","No")</f>
        <v>#N/A</v>
      </c>
    </row>
    <row r="4281" spans="1:14" x14ac:dyDescent="0.25">
      <c r="A4281" s="1" t="s">
        <v>16</v>
      </c>
      <c r="B4281" s="1">
        <v>44</v>
      </c>
      <c r="C4281" s="1">
        <v>3960000</v>
      </c>
      <c r="E4281" s="13">
        <v>6309.5766601599998</v>
      </c>
      <c r="F4281" s="13">
        <v>539511.0625</v>
      </c>
      <c r="G4281" s="13">
        <v>533201.48583999998</v>
      </c>
      <c r="H4281" s="13">
        <v>133266.94435800001</v>
      </c>
      <c r="I4281" s="13">
        <v>118991.84321799999</v>
      </c>
      <c r="J4281" s="1">
        <v>86</v>
      </c>
      <c r="K4281" s="1">
        <v>2020</v>
      </c>
      <c r="L4281" s="2">
        <v>43916</v>
      </c>
      <c r="N4281" t="str">
        <f>IF(VLOOKUP(A4281, NHDWaterbody_resolvable_inDWSA!$A$1:$B$165,2,FALSE)&gt;0,"Yes","No")</f>
        <v>Yes</v>
      </c>
    </row>
    <row r="4282" spans="1:14" x14ac:dyDescent="0.25">
      <c r="A4282" s="1" t="s">
        <v>24</v>
      </c>
      <c r="B4282" s="1">
        <v>16</v>
      </c>
      <c r="C4282" s="1">
        <v>1440000</v>
      </c>
      <c r="E4282" s="13">
        <v>6309.5766601599998</v>
      </c>
      <c r="F4282" s="13">
        <v>409260.84375</v>
      </c>
      <c r="G4282" s="13">
        <v>402951.26708999998</v>
      </c>
      <c r="H4282" s="13">
        <v>128883.237671</v>
      </c>
      <c r="I4282" s="13">
        <v>156272.208843</v>
      </c>
      <c r="J4282" s="1">
        <v>86</v>
      </c>
      <c r="K4282" s="1">
        <v>2020</v>
      </c>
      <c r="L4282" s="2">
        <v>43916</v>
      </c>
      <c r="N4282" t="str">
        <f>IF(VLOOKUP(A4282, NHDWaterbody_resolvable_inDWSA!$A$1:$B$165,2,FALSE)&gt;0,"Yes","No")</f>
        <v>Yes</v>
      </c>
    </row>
    <row r="4283" spans="1:14" x14ac:dyDescent="0.25">
      <c r="A4283" s="1" t="s">
        <v>27</v>
      </c>
      <c r="B4283" s="1">
        <v>308</v>
      </c>
      <c r="C4283" s="1">
        <v>27720000</v>
      </c>
      <c r="E4283" s="13">
        <v>6309.5766601599998</v>
      </c>
      <c r="F4283" s="13">
        <v>301995.375</v>
      </c>
      <c r="G4283" s="13">
        <v>295685.79833999998</v>
      </c>
      <c r="H4283" s="13">
        <v>114627.19766200001</v>
      </c>
      <c r="I4283" s="13">
        <v>52281.687775099999</v>
      </c>
      <c r="J4283" s="1">
        <v>86</v>
      </c>
      <c r="K4283" s="1">
        <v>2020</v>
      </c>
      <c r="L4283" s="2">
        <v>43916</v>
      </c>
      <c r="N4283" t="e">
        <f>IF(VLOOKUP(A4283, NHDWaterbody_resolvable_inDWSA!$A$1:$B$165,2,FALSE)&gt;0,"Yes","No")</f>
        <v>#N/A</v>
      </c>
    </row>
    <row r="4284" spans="1:14" x14ac:dyDescent="0.25">
      <c r="A4284" s="1" t="s">
        <v>40</v>
      </c>
      <c r="B4284" s="1">
        <v>8</v>
      </c>
      <c r="C4284" s="1">
        <v>720000</v>
      </c>
      <c r="E4284" s="13">
        <v>6309.5766601599998</v>
      </c>
      <c r="F4284" s="13">
        <v>586138.3125</v>
      </c>
      <c r="G4284" s="13">
        <v>579828.73583999998</v>
      </c>
      <c r="H4284" s="13">
        <v>106635.327026</v>
      </c>
      <c r="I4284" s="13">
        <v>195355.133073</v>
      </c>
      <c r="J4284" s="1">
        <v>86</v>
      </c>
      <c r="K4284" s="1">
        <v>2020</v>
      </c>
      <c r="L4284" s="2">
        <v>43916</v>
      </c>
      <c r="N4284" t="str">
        <f>IF(VLOOKUP(A4284, NHDWaterbody_resolvable_inDWSA!$A$1:$B$165,2,FALSE)&gt;0,"Yes","No")</f>
        <v>Yes</v>
      </c>
    </row>
    <row r="4285" spans="1:14" x14ac:dyDescent="0.25">
      <c r="A4285" s="1" t="s">
        <v>14</v>
      </c>
      <c r="B4285" s="1">
        <v>123</v>
      </c>
      <c r="C4285" s="1">
        <v>11070000</v>
      </c>
      <c r="E4285" s="13">
        <v>6309.5766601599998</v>
      </c>
      <c r="F4285" s="13">
        <v>1018591.6875</v>
      </c>
      <c r="G4285" s="13">
        <v>1012282.11084</v>
      </c>
      <c r="H4285" s="13">
        <v>100068.677603</v>
      </c>
      <c r="I4285" s="13">
        <v>224577.97586199999</v>
      </c>
      <c r="J4285" s="1">
        <v>86</v>
      </c>
      <c r="K4285" s="1">
        <v>2020</v>
      </c>
      <c r="L4285" s="2">
        <v>43916</v>
      </c>
      <c r="N4285" t="e">
        <f>IF(VLOOKUP(A4285, NHDWaterbody_resolvable_inDWSA!$A$1:$B$165,2,FALSE)&gt;0,"Yes","No")</f>
        <v>#N/A</v>
      </c>
    </row>
    <row r="4286" spans="1:14" x14ac:dyDescent="0.25">
      <c r="A4286" s="1" t="s">
        <v>26</v>
      </c>
      <c r="B4286" s="1">
        <v>350</v>
      </c>
      <c r="C4286" s="1">
        <v>31500000</v>
      </c>
      <c r="E4286" s="13">
        <v>6309.5766601599998</v>
      </c>
      <c r="F4286" s="13">
        <v>248885.8125</v>
      </c>
      <c r="G4286" s="13">
        <v>242576.23584000001</v>
      </c>
      <c r="H4286" s="13">
        <v>84972.546079799999</v>
      </c>
      <c r="I4286" s="13">
        <v>49101.680813400002</v>
      </c>
      <c r="J4286" s="1">
        <v>86</v>
      </c>
      <c r="K4286" s="1">
        <v>2020</v>
      </c>
      <c r="L4286" s="2">
        <v>43916</v>
      </c>
      <c r="N4286" t="e">
        <f>IF(VLOOKUP(A4286, NHDWaterbody_resolvable_inDWSA!$A$1:$B$165,2,FALSE)&gt;0,"Yes","No")</f>
        <v>#N/A</v>
      </c>
    </row>
    <row r="4287" spans="1:14" x14ac:dyDescent="0.25">
      <c r="A4287" s="1" t="s">
        <v>22</v>
      </c>
      <c r="B4287" s="1">
        <v>149</v>
      </c>
      <c r="C4287" s="1">
        <v>13410000</v>
      </c>
      <c r="E4287" s="13">
        <v>6309.5766601599998</v>
      </c>
      <c r="F4287" s="13">
        <v>346737</v>
      </c>
      <c r="G4287" s="13">
        <v>340427.42333999998</v>
      </c>
      <c r="H4287" s="13">
        <v>75242.895497999998</v>
      </c>
      <c r="I4287" s="13">
        <v>70254.881824399999</v>
      </c>
      <c r="J4287" s="1">
        <v>86</v>
      </c>
      <c r="K4287" s="1">
        <v>2020</v>
      </c>
      <c r="L4287" s="2">
        <v>43916</v>
      </c>
      <c r="N4287" t="e">
        <f>IF(VLOOKUP(A4287, NHDWaterbody_resolvable_inDWSA!$A$1:$B$165,2,FALSE)&gt;0,"Yes","No")</f>
        <v>#N/A</v>
      </c>
    </row>
    <row r="4288" spans="1:14" x14ac:dyDescent="0.25">
      <c r="A4288" s="1" t="s">
        <v>55</v>
      </c>
      <c r="B4288" s="1">
        <v>45</v>
      </c>
      <c r="C4288" s="1">
        <v>4050000</v>
      </c>
      <c r="E4288" s="13">
        <v>6309.5766601599998</v>
      </c>
      <c r="F4288" s="13">
        <v>183653.90625</v>
      </c>
      <c r="G4288" s="13">
        <v>177344.32959000001</v>
      </c>
      <c r="H4288" s="13">
        <v>46990.933452700003</v>
      </c>
      <c r="I4288" s="13">
        <v>52257.015147899998</v>
      </c>
      <c r="J4288" s="1">
        <v>86</v>
      </c>
      <c r="K4288" s="1">
        <v>2020</v>
      </c>
      <c r="L4288" s="2">
        <v>43916</v>
      </c>
      <c r="N4288" t="e">
        <f>IF(VLOOKUP(A4288, NHDWaterbody_resolvable_inDWSA!$A$1:$B$165,2,FALSE)&gt;0,"Yes","No")</f>
        <v>#N/A</v>
      </c>
    </row>
    <row r="4289" spans="1:14" x14ac:dyDescent="0.25">
      <c r="A4289" s="1" t="s">
        <v>36</v>
      </c>
      <c r="B4289" s="1">
        <v>299</v>
      </c>
      <c r="C4289" s="1">
        <v>26910000</v>
      </c>
      <c r="E4289" s="13">
        <v>6309.5766601599998</v>
      </c>
      <c r="F4289" s="13">
        <v>409260.84375</v>
      </c>
      <c r="G4289" s="13">
        <v>402951.26708999998</v>
      </c>
      <c r="H4289" s="13">
        <v>25029.6155822</v>
      </c>
      <c r="I4289" s="13">
        <v>59024.816005799999</v>
      </c>
      <c r="J4289" s="1">
        <v>86</v>
      </c>
      <c r="K4289" s="1">
        <v>2020</v>
      </c>
      <c r="L4289" s="2">
        <v>43916</v>
      </c>
      <c r="N4289" t="e">
        <f>IF(VLOOKUP(A4289, NHDWaterbody_resolvable_inDWSA!$A$1:$B$165,2,FALSE)&gt;0,"Yes","No")</f>
        <v>#N/A</v>
      </c>
    </row>
    <row r="4290" spans="1:14" x14ac:dyDescent="0.25">
      <c r="A4290" s="1" t="s">
        <v>31</v>
      </c>
      <c r="B4290" s="1">
        <v>68</v>
      </c>
      <c r="C4290" s="1">
        <v>6120000</v>
      </c>
      <c r="E4290" s="13">
        <v>6309.5766601599998</v>
      </c>
      <c r="F4290" s="13">
        <v>263026.84375</v>
      </c>
      <c r="G4290" s="13">
        <v>256717.26709000001</v>
      </c>
      <c r="H4290" s="13">
        <v>13552.3820801</v>
      </c>
      <c r="I4290" s="13">
        <v>41645.416895499999</v>
      </c>
      <c r="J4290" s="1">
        <v>86</v>
      </c>
      <c r="K4290" s="1">
        <v>2020</v>
      </c>
      <c r="L4290" s="2">
        <v>43916</v>
      </c>
      <c r="N4290" t="e">
        <f>IF(VLOOKUP(A4290, NHDWaterbody_resolvable_inDWSA!$A$1:$B$165,2,FALSE)&gt;0,"Yes","No")</f>
        <v>#N/A</v>
      </c>
    </row>
    <row r="4291" spans="1:14" x14ac:dyDescent="0.25">
      <c r="A4291" s="1" t="s">
        <v>50</v>
      </c>
      <c r="B4291" s="1">
        <v>44</v>
      </c>
      <c r="C4291" s="1">
        <v>3960000</v>
      </c>
      <c r="E4291" s="13">
        <v>6309.5766601599998</v>
      </c>
      <c r="F4291" s="13">
        <v>89536.5078125</v>
      </c>
      <c r="G4291" s="13">
        <v>83226.931152300007</v>
      </c>
      <c r="H4291" s="13">
        <v>13330.1837935</v>
      </c>
      <c r="I4291" s="13">
        <v>21299.2034532</v>
      </c>
      <c r="J4291" s="1">
        <v>86</v>
      </c>
      <c r="K4291" s="1">
        <v>2020</v>
      </c>
      <c r="L4291" s="2">
        <v>43916</v>
      </c>
      <c r="N4291" t="e">
        <f>IF(VLOOKUP(A4291, NHDWaterbody_resolvable_inDWSA!$A$1:$B$165,2,FALSE)&gt;0,"Yes","No")</f>
        <v>#N/A</v>
      </c>
    </row>
    <row r="4292" spans="1:14" x14ac:dyDescent="0.25">
      <c r="A4292" s="1" t="s">
        <v>23</v>
      </c>
      <c r="B4292" s="1">
        <v>133</v>
      </c>
      <c r="C4292" s="1">
        <v>11970000</v>
      </c>
      <c r="E4292" s="13">
        <v>6309.5766601599998</v>
      </c>
      <c r="F4292" s="13">
        <v>285759.25</v>
      </c>
      <c r="G4292" s="13">
        <v>279449.67333999998</v>
      </c>
      <c r="H4292" s="13">
        <v>11781.3295788</v>
      </c>
      <c r="I4292" s="13">
        <v>33666.6383107</v>
      </c>
      <c r="J4292" s="1">
        <v>86</v>
      </c>
      <c r="K4292" s="1">
        <v>2020</v>
      </c>
      <c r="L4292" s="2">
        <v>43916</v>
      </c>
      <c r="N4292" t="e">
        <f>IF(VLOOKUP(A4292, NHDWaterbody_resolvable_inDWSA!$A$1:$B$165,2,FALSE)&gt;0,"Yes","No")</f>
        <v>#N/A</v>
      </c>
    </row>
    <row r="4293" spans="1:14" x14ac:dyDescent="0.25">
      <c r="A4293" s="1" t="s">
        <v>30</v>
      </c>
      <c r="B4293" s="1">
        <v>554</v>
      </c>
      <c r="C4293" s="1">
        <v>49860000</v>
      </c>
      <c r="E4293" s="13">
        <v>6309.5766601599998</v>
      </c>
      <c r="F4293" s="13">
        <v>270395.9375</v>
      </c>
      <c r="G4293" s="13">
        <v>264086.36083999998</v>
      </c>
      <c r="H4293" s="13">
        <v>7806.0163803400001</v>
      </c>
      <c r="I4293" s="13">
        <v>17560.321606900001</v>
      </c>
      <c r="J4293" s="1">
        <v>86</v>
      </c>
      <c r="K4293" s="1">
        <v>2020</v>
      </c>
      <c r="L4293" s="2">
        <v>43916</v>
      </c>
      <c r="N4293" t="e">
        <f>IF(VLOOKUP(A4293, NHDWaterbody_resolvable_inDWSA!$A$1:$B$165,2,FALSE)&gt;0,"Yes","No")</f>
        <v>#N/A</v>
      </c>
    </row>
    <row r="4294" spans="1:14" x14ac:dyDescent="0.25">
      <c r="A4294" s="1" t="s">
        <v>20</v>
      </c>
      <c r="B4294" s="1">
        <v>2590</v>
      </c>
      <c r="C4294" s="1">
        <v>233100000</v>
      </c>
      <c r="E4294" s="13">
        <v>6309.5766601599998</v>
      </c>
      <c r="F4294" s="13">
        <v>242103.078125</v>
      </c>
      <c r="G4294" s="13">
        <v>235793.50146500001</v>
      </c>
      <c r="H4294" s="13">
        <v>7637.6397036799999</v>
      </c>
      <c r="I4294" s="13">
        <v>10833.460257299999</v>
      </c>
      <c r="J4294" s="1">
        <v>86</v>
      </c>
      <c r="K4294" s="1">
        <v>2020</v>
      </c>
      <c r="L4294" s="2">
        <v>43916</v>
      </c>
      <c r="N4294" s="12" t="e">
        <f>IF(VLOOKUP(A4294, NHDWaterbody_resolvable_inDWSA!$A$1:$B$165,2,FALSE)&gt;0,"Yes","No")</f>
        <v>#N/A</v>
      </c>
    </row>
    <row r="4295" spans="1:14" x14ac:dyDescent="0.25">
      <c r="A4295" s="1" t="s">
        <v>38</v>
      </c>
      <c r="B4295" s="1">
        <v>54</v>
      </c>
      <c r="C4295" s="1">
        <v>4860000</v>
      </c>
      <c r="E4295" s="13">
        <v>6309.5766601599998</v>
      </c>
      <c r="F4295" s="13">
        <v>6309.5766601599998</v>
      </c>
      <c r="G4295" s="13">
        <v>0</v>
      </c>
      <c r="H4295" s="13">
        <v>6309.5766601599998</v>
      </c>
      <c r="I4295" s="13">
        <v>0</v>
      </c>
      <c r="J4295" s="1">
        <v>86</v>
      </c>
      <c r="K4295" s="1">
        <v>2020</v>
      </c>
      <c r="L4295" s="2">
        <v>43916</v>
      </c>
      <c r="N4295" t="e">
        <f>IF(VLOOKUP(A4295, NHDWaterbody_resolvable_inDWSA!$A$1:$B$165,2,FALSE)&gt;0,"Yes","No")</f>
        <v>#N/A</v>
      </c>
    </row>
    <row r="4296" spans="1:14" x14ac:dyDescent="0.25">
      <c r="A4296" s="1" t="s">
        <v>35</v>
      </c>
      <c r="B4296" s="1">
        <v>143</v>
      </c>
      <c r="C4296" s="1">
        <v>12870000</v>
      </c>
      <c r="E4296" s="13">
        <v>6309.5766601599998</v>
      </c>
      <c r="F4296" s="13">
        <v>6309.5766601599998</v>
      </c>
      <c r="G4296" s="13">
        <v>0</v>
      </c>
      <c r="H4296" s="13">
        <v>6309.5766601599998</v>
      </c>
      <c r="I4296" s="13">
        <v>0</v>
      </c>
      <c r="J4296" s="1">
        <v>86</v>
      </c>
      <c r="K4296" s="1">
        <v>2020</v>
      </c>
      <c r="L4296" s="2">
        <v>43916</v>
      </c>
      <c r="N4296" t="e">
        <f>IF(VLOOKUP(A4296, NHDWaterbody_resolvable_inDWSA!$A$1:$B$165,2,FALSE)&gt;0,"Yes","No")</f>
        <v>#N/A</v>
      </c>
    </row>
    <row r="4297" spans="1:14" x14ac:dyDescent="0.25">
      <c r="A4297" s="1" t="s">
        <v>54</v>
      </c>
      <c r="B4297" s="1">
        <v>15</v>
      </c>
      <c r="C4297" s="1">
        <v>1350000</v>
      </c>
      <c r="E4297" s="13">
        <v>6309.5766601599998</v>
      </c>
      <c r="F4297" s="13">
        <v>6309.5766601599998</v>
      </c>
      <c r="G4297" s="13">
        <v>0</v>
      </c>
      <c r="H4297" s="13">
        <v>6309.5766601599998</v>
      </c>
      <c r="I4297" s="13">
        <v>0</v>
      </c>
      <c r="J4297" s="1">
        <v>86</v>
      </c>
      <c r="K4297" s="1">
        <v>2020</v>
      </c>
      <c r="L4297" s="2">
        <v>43916</v>
      </c>
      <c r="N4297" t="str">
        <f>IF(VLOOKUP(A4297, NHDWaterbody_resolvable_inDWSA!$A$1:$B$165,2,FALSE)&gt;0,"Yes","No")</f>
        <v>Yes</v>
      </c>
    </row>
    <row r="4298" spans="1:14" x14ac:dyDescent="0.25">
      <c r="A4298" s="1" t="s">
        <v>41</v>
      </c>
      <c r="B4298" s="1">
        <v>22</v>
      </c>
      <c r="C4298" s="1">
        <v>1980000</v>
      </c>
      <c r="E4298" s="13">
        <v>6309.5766601599998</v>
      </c>
      <c r="F4298" s="13">
        <v>6309.5766601599998</v>
      </c>
      <c r="G4298" s="13">
        <v>0</v>
      </c>
      <c r="H4298" s="13">
        <v>6309.5766601599998</v>
      </c>
      <c r="I4298" s="13">
        <v>0</v>
      </c>
      <c r="J4298" s="1">
        <v>86</v>
      </c>
      <c r="K4298" s="1">
        <v>2020</v>
      </c>
      <c r="L4298" s="2">
        <v>43916</v>
      </c>
      <c r="N4298" t="str">
        <f>IF(VLOOKUP(A4298, NHDWaterbody_resolvable_inDWSA!$A$1:$B$165,2,FALSE)&gt;0,"Yes","No")</f>
        <v>Yes</v>
      </c>
    </row>
    <row r="4299" spans="1:14" x14ac:dyDescent="0.25">
      <c r="A4299" s="1" t="s">
        <v>45</v>
      </c>
      <c r="B4299" s="1">
        <v>4</v>
      </c>
      <c r="C4299" s="1">
        <v>360000</v>
      </c>
      <c r="E4299" s="13">
        <v>6309.5766601599998</v>
      </c>
      <c r="F4299" s="13">
        <v>6309.5766601599998</v>
      </c>
      <c r="G4299" s="13">
        <v>0</v>
      </c>
      <c r="H4299" s="13">
        <v>6309.5766601599998</v>
      </c>
      <c r="I4299" s="13">
        <v>0</v>
      </c>
      <c r="J4299" s="1">
        <v>86</v>
      </c>
      <c r="K4299" s="1">
        <v>2020</v>
      </c>
      <c r="L4299" s="2">
        <v>43916</v>
      </c>
      <c r="N4299" t="str">
        <f>IF(VLOOKUP(A4299, NHDWaterbody_resolvable_inDWSA!$A$1:$B$165,2,FALSE)&gt;0,"Yes","No")</f>
        <v>Yes</v>
      </c>
    </row>
    <row r="4300" spans="1:14" x14ac:dyDescent="0.25">
      <c r="A4300" s="1" t="s">
        <v>53</v>
      </c>
      <c r="B4300" s="1">
        <v>8</v>
      </c>
      <c r="C4300" s="1">
        <v>720000</v>
      </c>
      <c r="E4300" s="13">
        <v>6309.5766601599998</v>
      </c>
      <c r="F4300" s="13">
        <v>6309.5766601599998</v>
      </c>
      <c r="G4300" s="13">
        <v>0</v>
      </c>
      <c r="H4300" s="13">
        <v>6309.5766601599998</v>
      </c>
      <c r="I4300" s="13">
        <v>0</v>
      </c>
      <c r="J4300" s="1">
        <v>86</v>
      </c>
      <c r="K4300" s="1">
        <v>2020</v>
      </c>
      <c r="L4300" s="2">
        <v>43916</v>
      </c>
      <c r="N4300" t="str">
        <f>IF(VLOOKUP(A4300, NHDWaterbody_resolvable_inDWSA!$A$1:$B$165,2,FALSE)&gt;0,"Yes","No")</f>
        <v>Yes</v>
      </c>
    </row>
    <row r="4301" spans="1:14" x14ac:dyDescent="0.25">
      <c r="A4301" s="1" t="s">
        <v>42</v>
      </c>
      <c r="B4301" s="1">
        <v>18</v>
      </c>
      <c r="C4301" s="1">
        <v>1620000</v>
      </c>
      <c r="E4301" s="13">
        <v>6309.5766601599998</v>
      </c>
      <c r="F4301" s="13">
        <v>6309.5766601599998</v>
      </c>
      <c r="G4301" s="13">
        <v>0</v>
      </c>
      <c r="H4301" s="13">
        <v>6309.5766601599998</v>
      </c>
      <c r="I4301" s="13">
        <v>0</v>
      </c>
      <c r="J4301" s="1">
        <v>86</v>
      </c>
      <c r="K4301" s="1">
        <v>2020</v>
      </c>
      <c r="L4301" s="2">
        <v>43916</v>
      </c>
      <c r="N4301" t="str">
        <f>IF(VLOOKUP(A4301, NHDWaterbody_resolvable_inDWSA!$A$1:$B$165,2,FALSE)&gt;0,"Yes","No")</f>
        <v>Yes</v>
      </c>
    </row>
    <row r="4302" spans="1:14" x14ac:dyDescent="0.25">
      <c r="A4302" s="1" t="s">
        <v>47</v>
      </c>
      <c r="B4302" s="1">
        <v>53</v>
      </c>
      <c r="C4302" s="1">
        <v>4770000</v>
      </c>
      <c r="E4302" s="13">
        <v>6309.5766601599998</v>
      </c>
      <c r="F4302" s="13">
        <v>6309.5766601599998</v>
      </c>
      <c r="G4302" s="13">
        <v>0</v>
      </c>
      <c r="H4302" s="13">
        <v>6309.5766601599998</v>
      </c>
      <c r="I4302" s="13">
        <v>0</v>
      </c>
      <c r="J4302" s="1">
        <v>86</v>
      </c>
      <c r="K4302" s="1">
        <v>2020</v>
      </c>
      <c r="L4302" s="2">
        <v>43916</v>
      </c>
      <c r="N4302" t="e">
        <f>IF(VLOOKUP(A4302, NHDWaterbody_resolvable_inDWSA!$A$1:$B$165,2,FALSE)&gt;0,"Yes","No")</f>
        <v>#N/A</v>
      </c>
    </row>
    <row r="4303" spans="1:14" x14ac:dyDescent="0.25">
      <c r="A4303" s="1" t="s">
        <v>25</v>
      </c>
      <c r="B4303" s="1">
        <v>25</v>
      </c>
      <c r="C4303" s="1">
        <v>2250000</v>
      </c>
      <c r="E4303" s="13">
        <v>6309.5766601599998</v>
      </c>
      <c r="F4303" s="13">
        <v>6309.5766601599998</v>
      </c>
      <c r="G4303" s="13">
        <v>0</v>
      </c>
      <c r="H4303" s="13">
        <v>6309.5766601599998</v>
      </c>
      <c r="I4303" s="13">
        <v>0</v>
      </c>
      <c r="J4303" s="1">
        <v>86</v>
      </c>
      <c r="K4303" s="1">
        <v>2020</v>
      </c>
      <c r="L4303" s="2">
        <v>43916</v>
      </c>
      <c r="N4303" t="e">
        <f>IF(VLOOKUP(A4303, NHDWaterbody_resolvable_inDWSA!$A$1:$B$165,2,FALSE)&gt;0,"Yes","No")</f>
        <v>#N/A</v>
      </c>
    </row>
    <row r="4304" spans="1:14" x14ac:dyDescent="0.25">
      <c r="A4304" s="1" t="s">
        <v>44</v>
      </c>
      <c r="B4304" s="1">
        <v>65</v>
      </c>
      <c r="C4304" s="1">
        <v>5850000</v>
      </c>
      <c r="E4304" s="13">
        <v>6309.5766601599998</v>
      </c>
      <c r="F4304" s="13">
        <v>6309.5766601599998</v>
      </c>
      <c r="G4304" s="13">
        <v>0</v>
      </c>
      <c r="H4304" s="13">
        <v>6309.5766601599998</v>
      </c>
      <c r="I4304" s="13">
        <v>0</v>
      </c>
      <c r="J4304" s="1">
        <v>86</v>
      </c>
      <c r="K4304" s="1">
        <v>2020</v>
      </c>
      <c r="L4304" s="2">
        <v>43916</v>
      </c>
      <c r="N4304" t="str">
        <f>IF(VLOOKUP(A4304, NHDWaterbody_resolvable_inDWSA!$A$1:$B$165,2,FALSE)&gt;0,"Yes","No")</f>
        <v>Yes</v>
      </c>
    </row>
    <row r="4305" spans="1:14" x14ac:dyDescent="0.25">
      <c r="A4305" s="1" t="s">
        <v>37</v>
      </c>
      <c r="B4305" s="1">
        <v>131</v>
      </c>
      <c r="C4305" s="1">
        <v>11790000</v>
      </c>
      <c r="E4305" s="13">
        <v>6309.5766601599998</v>
      </c>
      <c r="F4305" s="13">
        <v>6309.5766601599998</v>
      </c>
      <c r="G4305" s="13">
        <v>0</v>
      </c>
      <c r="H4305" s="13">
        <v>6309.5766601599998</v>
      </c>
      <c r="I4305" s="13">
        <v>0</v>
      </c>
      <c r="J4305" s="1">
        <v>86</v>
      </c>
      <c r="K4305" s="1">
        <v>2020</v>
      </c>
      <c r="L4305" s="2">
        <v>43916</v>
      </c>
      <c r="N4305" t="e">
        <f>IF(VLOOKUP(A4305, NHDWaterbody_resolvable_inDWSA!$A$1:$B$165,2,FALSE)&gt;0,"Yes","No")</f>
        <v>#N/A</v>
      </c>
    </row>
    <row r="4306" spans="1:14" x14ac:dyDescent="0.25">
      <c r="A4306" s="1" t="s">
        <v>33</v>
      </c>
      <c r="B4306" s="1">
        <v>49</v>
      </c>
      <c r="C4306" s="1">
        <v>4410000</v>
      </c>
      <c r="E4306" s="13">
        <v>6309.5766601599998</v>
      </c>
      <c r="F4306" s="13">
        <v>6309.5766601599998</v>
      </c>
      <c r="G4306" s="13">
        <v>0</v>
      </c>
      <c r="H4306" s="13">
        <v>6309.5766601599998</v>
      </c>
      <c r="I4306" s="13">
        <v>0</v>
      </c>
      <c r="J4306" s="1">
        <v>86</v>
      </c>
      <c r="K4306" s="1">
        <v>2020</v>
      </c>
      <c r="L4306" s="2">
        <v>43916</v>
      </c>
      <c r="N4306" t="str">
        <f>IF(VLOOKUP(A4306, NHDWaterbody_resolvable_inDWSA!$A$1:$B$165,2,FALSE)&gt;0,"Yes","No")</f>
        <v>Yes</v>
      </c>
    </row>
    <row r="4307" spans="1:14" x14ac:dyDescent="0.25">
      <c r="A4307" s="1" t="s">
        <v>32</v>
      </c>
      <c r="B4307" s="1">
        <v>46</v>
      </c>
      <c r="C4307" s="1">
        <v>4140000</v>
      </c>
      <c r="E4307" s="13">
        <v>6309.5766601599998</v>
      </c>
      <c r="F4307" s="13">
        <v>6309.5766601599998</v>
      </c>
      <c r="G4307" s="13">
        <v>0</v>
      </c>
      <c r="H4307" s="13">
        <v>6309.5766601599998</v>
      </c>
      <c r="I4307" s="13">
        <v>0</v>
      </c>
      <c r="J4307" s="1">
        <v>86</v>
      </c>
      <c r="K4307" s="1">
        <v>2020</v>
      </c>
      <c r="L4307" s="2">
        <v>43916</v>
      </c>
      <c r="N4307" t="e">
        <f>IF(VLOOKUP(A4307, NHDWaterbody_resolvable_inDWSA!$A$1:$B$165,2,FALSE)&gt;0,"Yes","No")</f>
        <v>#N/A</v>
      </c>
    </row>
    <row r="4308" spans="1:14" x14ac:dyDescent="0.25">
      <c r="A4308" s="1" t="s">
        <v>24</v>
      </c>
      <c r="B4308" s="1">
        <v>14</v>
      </c>
      <c r="C4308" s="1">
        <v>1260000</v>
      </c>
      <c r="E4308" s="13">
        <v>6309.5766601599998</v>
      </c>
      <c r="F4308" s="13">
        <v>337287.5625</v>
      </c>
      <c r="G4308" s="13">
        <v>330977.98583999998</v>
      </c>
      <c r="H4308" s="13">
        <v>119866.64903</v>
      </c>
      <c r="I4308" s="13">
        <v>123820.184759</v>
      </c>
      <c r="J4308" s="1">
        <v>85</v>
      </c>
      <c r="K4308" s="1">
        <v>2020</v>
      </c>
      <c r="L4308" s="2">
        <v>43915</v>
      </c>
      <c r="N4308" t="str">
        <f>IF(VLOOKUP(A4308, NHDWaterbody_resolvable_inDWSA!$A$1:$B$165,2,FALSE)&gt;0,"Yes","No")</f>
        <v>Yes</v>
      </c>
    </row>
    <row r="4309" spans="1:14" x14ac:dyDescent="0.25">
      <c r="A4309" s="1" t="s">
        <v>16</v>
      </c>
      <c r="B4309" s="1">
        <v>61</v>
      </c>
      <c r="C4309" s="1">
        <v>5490000</v>
      </c>
      <c r="E4309" s="13">
        <v>6309.5766601599998</v>
      </c>
      <c r="F4309" s="13">
        <v>301995.375</v>
      </c>
      <c r="G4309" s="13">
        <v>295685.79833999998</v>
      </c>
      <c r="H4309" s="13">
        <v>69852.219150200006</v>
      </c>
      <c r="I4309" s="13">
        <v>76087.169074699996</v>
      </c>
      <c r="J4309" s="1">
        <v>85</v>
      </c>
      <c r="K4309" s="1">
        <v>2020</v>
      </c>
      <c r="L4309" s="2">
        <v>43915</v>
      </c>
      <c r="N4309" t="str">
        <f>IF(VLOOKUP(A4309, NHDWaterbody_resolvable_inDWSA!$A$1:$B$165,2,FALSE)&gt;0,"Yes","No")</f>
        <v>Yes</v>
      </c>
    </row>
    <row r="4310" spans="1:14" x14ac:dyDescent="0.25">
      <c r="A4310" s="1" t="s">
        <v>40</v>
      </c>
      <c r="B4310" s="1">
        <v>6</v>
      </c>
      <c r="C4310" s="1">
        <v>540000</v>
      </c>
      <c r="E4310" s="13">
        <v>6309.5766601599998</v>
      </c>
      <c r="F4310" s="13">
        <v>6309.5766601599998</v>
      </c>
      <c r="G4310" s="13">
        <v>0</v>
      </c>
      <c r="H4310" s="13">
        <v>6309.5766601599998</v>
      </c>
      <c r="I4310" s="13">
        <v>0</v>
      </c>
      <c r="J4310" s="1">
        <v>85</v>
      </c>
      <c r="K4310" s="1">
        <v>2020</v>
      </c>
      <c r="L4310" s="2">
        <v>43915</v>
      </c>
      <c r="N4310" t="str">
        <f>IF(VLOOKUP(A4310, NHDWaterbody_resolvable_inDWSA!$A$1:$B$165,2,FALSE)&gt;0,"Yes","No")</f>
        <v>Yes</v>
      </c>
    </row>
    <row r="4311" spans="1:14" x14ac:dyDescent="0.25">
      <c r="A4311" s="1" t="s">
        <v>54</v>
      </c>
      <c r="B4311" s="1">
        <v>58</v>
      </c>
      <c r="C4311" s="1">
        <v>5220000</v>
      </c>
      <c r="E4311" s="13">
        <v>6309.5766601599998</v>
      </c>
      <c r="F4311" s="13">
        <v>6309.5766601599998</v>
      </c>
      <c r="G4311" s="13">
        <v>0</v>
      </c>
      <c r="H4311" s="13">
        <v>6309.5766601599998</v>
      </c>
      <c r="I4311" s="13">
        <v>0</v>
      </c>
      <c r="J4311" s="1">
        <v>85</v>
      </c>
      <c r="K4311" s="1">
        <v>2020</v>
      </c>
      <c r="L4311" s="2">
        <v>43915</v>
      </c>
      <c r="N4311" t="str">
        <f>IF(VLOOKUP(A4311, NHDWaterbody_resolvable_inDWSA!$A$1:$B$165,2,FALSE)&gt;0,"Yes","No")</f>
        <v>Yes</v>
      </c>
    </row>
    <row r="4312" spans="1:14" x14ac:dyDescent="0.25">
      <c r="A4312" s="1" t="s">
        <v>41</v>
      </c>
      <c r="B4312" s="1">
        <v>14</v>
      </c>
      <c r="C4312" s="1">
        <v>1260000</v>
      </c>
      <c r="E4312" s="13">
        <v>6309.5766601599998</v>
      </c>
      <c r="F4312" s="13">
        <v>6309.5766601599998</v>
      </c>
      <c r="G4312" s="13">
        <v>0</v>
      </c>
      <c r="H4312" s="13">
        <v>6309.5766601599998</v>
      </c>
      <c r="I4312" s="13">
        <v>0</v>
      </c>
      <c r="J4312" s="1">
        <v>85</v>
      </c>
      <c r="K4312" s="1">
        <v>2020</v>
      </c>
      <c r="L4312" s="2">
        <v>43915</v>
      </c>
      <c r="N4312" s="17" t="str">
        <f>IF(VLOOKUP(A4312, NHDWaterbody_resolvable_inDWSA!$A$1:$B$165,2,FALSE)&gt;0,"Yes","No")</f>
        <v>Yes</v>
      </c>
    </row>
    <row r="4313" spans="1:14" x14ac:dyDescent="0.25">
      <c r="A4313" s="1" t="s">
        <v>45</v>
      </c>
      <c r="B4313" s="1">
        <v>2</v>
      </c>
      <c r="C4313" s="1">
        <v>180000</v>
      </c>
      <c r="E4313" s="13">
        <v>6309.5766601599998</v>
      </c>
      <c r="F4313" s="13">
        <v>6309.5766601599998</v>
      </c>
      <c r="G4313" s="13">
        <v>0</v>
      </c>
      <c r="H4313" s="13">
        <v>6309.5766601599998</v>
      </c>
      <c r="I4313" s="13">
        <v>0</v>
      </c>
      <c r="J4313" s="1">
        <v>85</v>
      </c>
      <c r="K4313" s="1">
        <v>2020</v>
      </c>
      <c r="L4313" s="2">
        <v>43915</v>
      </c>
      <c r="N4313" t="str">
        <f>IF(VLOOKUP(A4313, NHDWaterbody_resolvable_inDWSA!$A$1:$B$165,2,FALSE)&gt;0,"Yes","No")</f>
        <v>Yes</v>
      </c>
    </row>
    <row r="4314" spans="1:14" x14ac:dyDescent="0.25">
      <c r="A4314" s="1" t="s">
        <v>53</v>
      </c>
      <c r="B4314" s="1">
        <v>25</v>
      </c>
      <c r="C4314" s="1">
        <v>2250000</v>
      </c>
      <c r="E4314" s="13">
        <v>6309.5766601599998</v>
      </c>
      <c r="F4314" s="13">
        <v>6309.5766601599998</v>
      </c>
      <c r="G4314" s="13">
        <v>0</v>
      </c>
      <c r="H4314" s="13">
        <v>6309.5766601599998</v>
      </c>
      <c r="I4314" s="13">
        <v>0</v>
      </c>
      <c r="J4314" s="1">
        <v>85</v>
      </c>
      <c r="K4314" s="1">
        <v>2020</v>
      </c>
      <c r="L4314" s="2">
        <v>43915</v>
      </c>
      <c r="N4314" t="str">
        <f>IF(VLOOKUP(A4314, NHDWaterbody_resolvable_inDWSA!$A$1:$B$165,2,FALSE)&gt;0,"Yes","No")</f>
        <v>Yes</v>
      </c>
    </row>
    <row r="4315" spans="1:14" x14ac:dyDescent="0.25">
      <c r="A4315" s="1" t="s">
        <v>42</v>
      </c>
      <c r="B4315" s="1">
        <v>24</v>
      </c>
      <c r="C4315" s="1">
        <v>2160000</v>
      </c>
      <c r="E4315" s="13">
        <v>6309.5766601599998</v>
      </c>
      <c r="F4315" s="13">
        <v>6309.5766601599998</v>
      </c>
      <c r="G4315" s="13">
        <v>0</v>
      </c>
      <c r="H4315" s="13">
        <v>6309.5766601599998</v>
      </c>
      <c r="I4315" s="13">
        <v>0</v>
      </c>
      <c r="J4315" s="1">
        <v>85</v>
      </c>
      <c r="K4315" s="1">
        <v>2020</v>
      </c>
      <c r="L4315" s="2">
        <v>43915</v>
      </c>
      <c r="N4315" t="str">
        <f>IF(VLOOKUP(A4315, NHDWaterbody_resolvable_inDWSA!$A$1:$B$165,2,FALSE)&gt;0,"Yes","No")</f>
        <v>Yes</v>
      </c>
    </row>
    <row r="4316" spans="1:14" x14ac:dyDescent="0.25">
      <c r="A4316" s="1" t="s">
        <v>44</v>
      </c>
      <c r="B4316" s="1">
        <v>25</v>
      </c>
      <c r="C4316" s="1">
        <v>2250000</v>
      </c>
      <c r="E4316" s="13">
        <v>6309.5766601599998</v>
      </c>
      <c r="F4316" s="13">
        <v>6309.5766601599998</v>
      </c>
      <c r="G4316" s="13">
        <v>0</v>
      </c>
      <c r="H4316" s="13">
        <v>6309.5766601599998</v>
      </c>
      <c r="I4316" s="13">
        <v>0</v>
      </c>
      <c r="J4316" s="1">
        <v>85</v>
      </c>
      <c r="K4316" s="1">
        <v>2020</v>
      </c>
      <c r="L4316" s="2">
        <v>43915</v>
      </c>
      <c r="N4316" t="str">
        <f>IF(VLOOKUP(A4316, NHDWaterbody_resolvable_inDWSA!$A$1:$B$165,2,FALSE)&gt;0,"Yes","No")</f>
        <v>Yes</v>
      </c>
    </row>
    <row r="4317" spans="1:14" x14ac:dyDescent="0.25">
      <c r="A4317" s="1" t="s">
        <v>49</v>
      </c>
      <c r="B4317" s="1">
        <v>3</v>
      </c>
      <c r="C4317" s="1">
        <v>270000</v>
      </c>
      <c r="E4317" s="13">
        <v>6309.5766601599998</v>
      </c>
      <c r="F4317" s="13">
        <v>6309.5766601599998</v>
      </c>
      <c r="G4317" s="13">
        <v>0</v>
      </c>
      <c r="H4317" s="13">
        <v>6309.5766601599998</v>
      </c>
      <c r="I4317" s="13">
        <v>0</v>
      </c>
      <c r="J4317" s="1">
        <v>85</v>
      </c>
      <c r="K4317" s="1">
        <v>2020</v>
      </c>
      <c r="L4317" s="2">
        <v>43915</v>
      </c>
      <c r="N4317" t="str">
        <f>IF(VLOOKUP(A4317, NHDWaterbody_resolvable_inDWSA!$A$1:$B$165,2,FALSE)&gt;0,"Yes","No")</f>
        <v>Yes</v>
      </c>
    </row>
    <row r="4318" spans="1:14" x14ac:dyDescent="0.25">
      <c r="A4318" s="1" t="s">
        <v>18</v>
      </c>
      <c r="B4318" s="1">
        <v>224</v>
      </c>
      <c r="C4318" s="1">
        <v>20160000</v>
      </c>
      <c r="E4318" s="13">
        <v>6309.5766601599998</v>
      </c>
      <c r="F4318" s="13">
        <v>1235948.125</v>
      </c>
      <c r="G4318" s="13">
        <v>1229638.54834</v>
      </c>
      <c r="H4318" s="13">
        <v>377807.941964</v>
      </c>
      <c r="I4318" s="13">
        <v>211304.85150700001</v>
      </c>
      <c r="J4318" s="1">
        <v>83</v>
      </c>
      <c r="K4318" s="1">
        <v>2020</v>
      </c>
      <c r="L4318" s="2">
        <v>43913</v>
      </c>
      <c r="N4318" t="e">
        <f>IF(VLOOKUP(A4318, NHDWaterbody_resolvable_inDWSA!$A$1:$B$165,2,FALSE)&gt;0,"Yes","No")</f>
        <v>#N/A</v>
      </c>
    </row>
    <row r="4319" spans="1:14" x14ac:dyDescent="0.25">
      <c r="A4319" s="1" t="s">
        <v>21</v>
      </c>
      <c r="B4319" s="1">
        <v>434</v>
      </c>
      <c r="C4319" s="1">
        <v>39060000</v>
      </c>
      <c r="E4319" s="13">
        <v>6309.5766601599998</v>
      </c>
      <c r="F4319" s="13">
        <v>602559.875</v>
      </c>
      <c r="G4319" s="13">
        <v>596250.29833999998</v>
      </c>
      <c r="H4319" s="13">
        <v>224402.447055</v>
      </c>
      <c r="I4319" s="13">
        <v>124283.319498</v>
      </c>
      <c r="J4319" s="1">
        <v>83</v>
      </c>
      <c r="K4319" s="1">
        <v>2020</v>
      </c>
      <c r="L4319" s="2">
        <v>43913</v>
      </c>
      <c r="N4319" t="e">
        <f>IF(VLOOKUP(A4319, NHDWaterbody_resolvable_inDWSA!$A$1:$B$165,2,FALSE)&gt;0,"Yes","No")</f>
        <v>#N/A</v>
      </c>
    </row>
    <row r="4320" spans="1:14" x14ac:dyDescent="0.25">
      <c r="A4320" s="1" t="s">
        <v>15</v>
      </c>
      <c r="B4320" s="1">
        <v>603</v>
      </c>
      <c r="C4320" s="1">
        <v>54270000</v>
      </c>
      <c r="E4320" s="13">
        <v>6309.5766601599998</v>
      </c>
      <c r="F4320" s="13">
        <v>887156.375</v>
      </c>
      <c r="G4320" s="13">
        <v>880846.79833999998</v>
      </c>
      <c r="H4320" s="13">
        <v>103081.699006</v>
      </c>
      <c r="I4320" s="13">
        <v>156806.64696799999</v>
      </c>
      <c r="J4320" s="1">
        <v>83</v>
      </c>
      <c r="K4320" s="1">
        <v>2020</v>
      </c>
      <c r="L4320" s="2">
        <v>43913</v>
      </c>
      <c r="N4320" t="e">
        <f>IF(VLOOKUP(A4320, NHDWaterbody_resolvable_inDWSA!$A$1:$B$165,2,FALSE)&gt;0,"Yes","No")</f>
        <v>#N/A</v>
      </c>
    </row>
    <row r="4321" spans="1:14" x14ac:dyDescent="0.25">
      <c r="A4321" s="1" t="s">
        <v>46</v>
      </c>
      <c r="B4321" s="1">
        <v>9</v>
      </c>
      <c r="C4321" s="1">
        <v>810000</v>
      </c>
      <c r="E4321" s="13">
        <v>6309.5766601599998</v>
      </c>
      <c r="F4321" s="13">
        <v>139315.6875</v>
      </c>
      <c r="G4321" s="13">
        <v>133006.11084000001</v>
      </c>
      <c r="H4321" s="13">
        <v>83198.312011700007</v>
      </c>
      <c r="I4321" s="13">
        <v>56380.1374068</v>
      </c>
      <c r="J4321" s="1">
        <v>83</v>
      </c>
      <c r="K4321" s="1">
        <v>2020</v>
      </c>
      <c r="L4321" s="2">
        <v>43913</v>
      </c>
      <c r="N4321" t="e">
        <f>IF(VLOOKUP(A4321, NHDWaterbody_resolvable_inDWSA!$A$1:$B$165,2,FALSE)&gt;0,"Yes","No")</f>
        <v>#N/A</v>
      </c>
    </row>
    <row r="4322" spans="1:14" x14ac:dyDescent="0.25">
      <c r="A4322" s="1" t="s">
        <v>22</v>
      </c>
      <c r="B4322" s="1">
        <v>46</v>
      </c>
      <c r="C4322" s="1">
        <v>4140000</v>
      </c>
      <c r="E4322" s="13">
        <v>6309.5766601599998</v>
      </c>
      <c r="F4322" s="13">
        <v>194088.640625</v>
      </c>
      <c r="G4322" s="13">
        <v>187779.06396500001</v>
      </c>
      <c r="H4322" s="13">
        <v>65526.2733314</v>
      </c>
      <c r="I4322" s="13">
        <v>61887.056983399998</v>
      </c>
      <c r="J4322" s="1">
        <v>83</v>
      </c>
      <c r="K4322" s="1">
        <v>2020</v>
      </c>
      <c r="L4322" s="2">
        <v>43913</v>
      </c>
      <c r="N4322" t="e">
        <f>IF(VLOOKUP(A4322, NHDWaterbody_resolvable_inDWSA!$A$1:$B$165,2,FALSE)&gt;0,"Yes","No")</f>
        <v>#N/A</v>
      </c>
    </row>
    <row r="4323" spans="1:14" x14ac:dyDescent="0.25">
      <c r="A4323" s="1" t="s">
        <v>13</v>
      </c>
      <c r="B4323" s="1">
        <v>18</v>
      </c>
      <c r="C4323" s="1">
        <v>1620000</v>
      </c>
      <c r="E4323" s="13">
        <v>6309.5766601599998</v>
      </c>
      <c r="F4323" s="13">
        <v>6309.5766601599998</v>
      </c>
      <c r="G4323" s="13">
        <v>0</v>
      </c>
      <c r="H4323" s="13">
        <v>6309.5766601599998</v>
      </c>
      <c r="I4323" s="13">
        <v>0</v>
      </c>
      <c r="J4323" s="1">
        <v>83</v>
      </c>
      <c r="K4323" s="1">
        <v>2020</v>
      </c>
      <c r="L4323" s="2">
        <v>43913</v>
      </c>
      <c r="N4323" t="e">
        <f>IF(VLOOKUP(A4323, NHDWaterbody_resolvable_inDWSA!$A$1:$B$165,2,FALSE)&gt;0,"Yes","No")</f>
        <v>#N/A</v>
      </c>
    </row>
    <row r="4324" spans="1:14" x14ac:dyDescent="0.25">
      <c r="A4324" s="1" t="s">
        <v>32</v>
      </c>
      <c r="B4324" s="1">
        <v>7</v>
      </c>
      <c r="C4324" s="1">
        <v>630000</v>
      </c>
      <c r="E4324" s="13">
        <v>6309.5766601599998</v>
      </c>
      <c r="F4324" s="13">
        <v>6309.5766601599998</v>
      </c>
      <c r="G4324" s="13">
        <v>0</v>
      </c>
      <c r="H4324" s="13">
        <v>6309.5766601599998</v>
      </c>
      <c r="I4324" s="13">
        <v>0</v>
      </c>
      <c r="J4324" s="1">
        <v>83</v>
      </c>
      <c r="K4324" s="1">
        <v>2020</v>
      </c>
      <c r="L4324" s="2">
        <v>43913</v>
      </c>
      <c r="N4324" t="e">
        <f>IF(VLOOKUP(A4324, NHDWaterbody_resolvable_inDWSA!$A$1:$B$165,2,FALSE)&gt;0,"Yes","No")</f>
        <v>#N/A</v>
      </c>
    </row>
    <row r="4325" spans="1:14" x14ac:dyDescent="0.25">
      <c r="A4325" s="1" t="s">
        <v>13</v>
      </c>
      <c r="B4325" s="1">
        <v>27</v>
      </c>
      <c r="C4325" s="1">
        <v>2430000</v>
      </c>
      <c r="E4325" s="13">
        <v>6309.5766601599998</v>
      </c>
      <c r="F4325" s="13">
        <v>3630782</v>
      </c>
      <c r="G4325" s="13">
        <v>3624472.4233400002</v>
      </c>
      <c r="H4325" s="13">
        <v>497866.01101299998</v>
      </c>
      <c r="I4325" s="13">
        <v>1072754.9144900001</v>
      </c>
      <c r="J4325" s="1">
        <v>82</v>
      </c>
      <c r="K4325" s="1">
        <v>2020</v>
      </c>
      <c r="L4325" s="2">
        <v>43912</v>
      </c>
      <c r="N4325" t="e">
        <f>IF(VLOOKUP(A4325, NHDWaterbody_resolvable_inDWSA!$A$1:$B$165,2,FALSE)&gt;0,"Yes","No")</f>
        <v>#N/A</v>
      </c>
    </row>
    <row r="4326" spans="1:14" x14ac:dyDescent="0.25">
      <c r="A4326" s="1" t="s">
        <v>21</v>
      </c>
      <c r="B4326" s="1">
        <v>3489</v>
      </c>
      <c r="C4326" s="1">
        <v>314010000</v>
      </c>
      <c r="E4326" s="13">
        <v>6309.5766601599998</v>
      </c>
      <c r="F4326" s="13">
        <v>1499685.25</v>
      </c>
      <c r="G4326" s="13">
        <v>1493375.67334</v>
      </c>
      <c r="H4326" s="13">
        <v>491381.24402799999</v>
      </c>
      <c r="I4326" s="13">
        <v>140252.76904000001</v>
      </c>
      <c r="J4326" s="1">
        <v>82</v>
      </c>
      <c r="K4326" s="1">
        <v>2020</v>
      </c>
      <c r="L4326" s="2">
        <v>43912</v>
      </c>
      <c r="N4326" t="e">
        <f>IF(VLOOKUP(A4326, NHDWaterbody_resolvable_inDWSA!$A$1:$B$165,2,FALSE)&gt;0,"Yes","No")</f>
        <v>#N/A</v>
      </c>
    </row>
    <row r="4327" spans="1:14" x14ac:dyDescent="0.25">
      <c r="A4327" s="1" t="s">
        <v>17</v>
      </c>
      <c r="B4327" s="1">
        <v>1065</v>
      </c>
      <c r="C4327" s="1">
        <v>95850000</v>
      </c>
      <c r="E4327" s="13">
        <v>6309.5766601599998</v>
      </c>
      <c r="F4327" s="13">
        <v>619441.5</v>
      </c>
      <c r="G4327" s="13">
        <v>613131.92333999998</v>
      </c>
      <c r="H4327" s="13">
        <v>361830.49829399999</v>
      </c>
      <c r="I4327" s="13">
        <v>116713.431388</v>
      </c>
      <c r="J4327" s="1">
        <v>82</v>
      </c>
      <c r="K4327" s="1">
        <v>2020</v>
      </c>
      <c r="L4327" s="2">
        <v>43912</v>
      </c>
      <c r="N4327" t="e">
        <f>IF(VLOOKUP(A4327, NHDWaterbody_resolvable_inDWSA!$A$1:$B$165,2,FALSE)&gt;0,"Yes","No")</f>
        <v>#N/A</v>
      </c>
    </row>
    <row r="4328" spans="1:14" x14ac:dyDescent="0.25">
      <c r="A4328" s="1" t="s">
        <v>18</v>
      </c>
      <c r="B4328" s="1">
        <v>1170</v>
      </c>
      <c r="C4328" s="1">
        <v>105300000</v>
      </c>
      <c r="E4328" s="13">
        <v>6309.5766601599998</v>
      </c>
      <c r="F4328" s="13">
        <v>1721869.75</v>
      </c>
      <c r="G4328" s="13">
        <v>1715560.17334</v>
      </c>
      <c r="H4328" s="13">
        <v>278368.15127999999</v>
      </c>
      <c r="I4328" s="13">
        <v>213527.63682099999</v>
      </c>
      <c r="J4328" s="1">
        <v>82</v>
      </c>
      <c r="K4328" s="1">
        <v>2020</v>
      </c>
      <c r="L4328" s="2">
        <v>43912</v>
      </c>
      <c r="N4328" t="e">
        <f>IF(VLOOKUP(A4328, NHDWaterbody_resolvable_inDWSA!$A$1:$B$165,2,FALSE)&gt;0,"Yes","No")</f>
        <v>#N/A</v>
      </c>
    </row>
    <row r="4329" spans="1:14" x14ac:dyDescent="0.25">
      <c r="A4329" s="1" t="s">
        <v>19</v>
      </c>
      <c r="B4329" s="1">
        <v>36</v>
      </c>
      <c r="C4329" s="1">
        <v>3240000</v>
      </c>
      <c r="E4329" s="13">
        <v>25822.6113281</v>
      </c>
      <c r="F4329" s="13">
        <v>366437.6875</v>
      </c>
      <c r="G4329" s="13">
        <v>340615.07617199997</v>
      </c>
      <c r="H4329" s="13">
        <v>275018.75092199998</v>
      </c>
      <c r="I4329" s="13">
        <v>53317.904692299999</v>
      </c>
      <c r="J4329" s="1">
        <v>82</v>
      </c>
      <c r="K4329" s="1">
        <v>2020</v>
      </c>
      <c r="L4329" s="2">
        <v>43912</v>
      </c>
      <c r="N4329" t="e">
        <f>IF(VLOOKUP(A4329, NHDWaterbody_resolvable_inDWSA!$A$1:$B$165,2,FALSE)&gt;0,"Yes","No")</f>
        <v>#N/A</v>
      </c>
    </row>
    <row r="4330" spans="1:14" x14ac:dyDescent="0.25">
      <c r="A4330" s="1" t="s">
        <v>49</v>
      </c>
      <c r="B4330" s="1">
        <v>112</v>
      </c>
      <c r="C4330" s="1">
        <v>10080000</v>
      </c>
      <c r="E4330" s="13">
        <v>6309.5766601599998</v>
      </c>
      <c r="F4330" s="13">
        <v>1202264.875</v>
      </c>
      <c r="G4330" s="13">
        <v>1195955.29834</v>
      </c>
      <c r="H4330" s="13">
        <v>212690.63344500001</v>
      </c>
      <c r="I4330" s="13">
        <v>289775.27196400001</v>
      </c>
      <c r="J4330" s="1">
        <v>82</v>
      </c>
      <c r="K4330" s="1">
        <v>2020</v>
      </c>
      <c r="L4330" s="2">
        <v>43912</v>
      </c>
      <c r="N4330" t="str">
        <f>IF(VLOOKUP(A4330, NHDWaterbody_resolvable_inDWSA!$A$1:$B$165,2,FALSE)&gt;0,"Yes","No")</f>
        <v>Yes</v>
      </c>
    </row>
    <row r="4331" spans="1:14" x14ac:dyDescent="0.25">
      <c r="A4331" s="1" t="s">
        <v>15</v>
      </c>
      <c r="B4331" s="1">
        <v>1506</v>
      </c>
      <c r="C4331" s="1">
        <v>135540000</v>
      </c>
      <c r="E4331" s="13">
        <v>6309.5766601599998</v>
      </c>
      <c r="F4331" s="13">
        <v>1306171.375</v>
      </c>
      <c r="G4331" s="13">
        <v>1299861.79834</v>
      </c>
      <c r="H4331" s="13">
        <v>129468.669543</v>
      </c>
      <c r="I4331" s="13">
        <v>212724.47881</v>
      </c>
      <c r="J4331" s="1">
        <v>82</v>
      </c>
      <c r="K4331" s="1">
        <v>2020</v>
      </c>
      <c r="L4331" s="2">
        <v>43912</v>
      </c>
      <c r="N4331" t="e">
        <f>IF(VLOOKUP(A4331, NHDWaterbody_resolvable_inDWSA!$A$1:$B$165,2,FALSE)&gt;0,"Yes","No")</f>
        <v>#N/A</v>
      </c>
    </row>
    <row r="4332" spans="1:14" x14ac:dyDescent="0.25">
      <c r="A4332" s="1" t="s">
        <v>16</v>
      </c>
      <c r="B4332" s="1">
        <v>91</v>
      </c>
      <c r="C4332" s="1">
        <v>8190000</v>
      </c>
      <c r="E4332" s="13">
        <v>6309.5766601599998</v>
      </c>
      <c r="F4332" s="13">
        <v>510505.21875</v>
      </c>
      <c r="G4332" s="13">
        <v>504195.64208999998</v>
      </c>
      <c r="H4332" s="13">
        <v>117217.01218000001</v>
      </c>
      <c r="I4332" s="13">
        <v>90853.314808700001</v>
      </c>
      <c r="J4332" s="1">
        <v>82</v>
      </c>
      <c r="K4332" s="1">
        <v>2020</v>
      </c>
      <c r="L4332" s="2">
        <v>43912</v>
      </c>
      <c r="N4332" t="str">
        <f>IF(VLOOKUP(A4332, NHDWaterbody_resolvable_inDWSA!$A$1:$B$165,2,FALSE)&gt;0,"Yes","No")</f>
        <v>Yes</v>
      </c>
    </row>
    <row r="4333" spans="1:14" x14ac:dyDescent="0.25">
      <c r="A4333" s="1" t="s">
        <v>22</v>
      </c>
      <c r="B4333" s="1">
        <v>147</v>
      </c>
      <c r="C4333" s="1">
        <v>13230000</v>
      </c>
      <c r="E4333" s="13">
        <v>6309.5766601599998</v>
      </c>
      <c r="F4333" s="13">
        <v>366437.6875</v>
      </c>
      <c r="G4333" s="13">
        <v>360128.11083999998</v>
      </c>
      <c r="H4333" s="13">
        <v>67596.352250099997</v>
      </c>
      <c r="I4333" s="13">
        <v>74829.652381199994</v>
      </c>
      <c r="J4333" s="1">
        <v>82</v>
      </c>
      <c r="K4333" s="1">
        <v>2020</v>
      </c>
      <c r="L4333" s="2">
        <v>43912</v>
      </c>
      <c r="N4333" t="e">
        <f>IF(VLOOKUP(A4333, NHDWaterbody_resolvable_inDWSA!$A$1:$B$165,2,FALSE)&gt;0,"Yes","No")</f>
        <v>#N/A</v>
      </c>
    </row>
    <row r="4334" spans="1:14" x14ac:dyDescent="0.25">
      <c r="A4334" s="1" t="s">
        <v>14</v>
      </c>
      <c r="B4334" s="1">
        <v>121</v>
      </c>
      <c r="C4334" s="1">
        <v>10890000</v>
      </c>
      <c r="E4334" s="13">
        <v>6309.5766601599998</v>
      </c>
      <c r="F4334" s="13">
        <v>1047129.0625</v>
      </c>
      <c r="G4334" s="13">
        <v>1040819.48584</v>
      </c>
      <c r="H4334" s="13">
        <v>59560.810211900003</v>
      </c>
      <c r="I4334" s="13">
        <v>168969.538027</v>
      </c>
      <c r="J4334" s="1">
        <v>82</v>
      </c>
      <c r="K4334" s="1">
        <v>2020</v>
      </c>
      <c r="L4334" s="2">
        <v>43912</v>
      </c>
      <c r="N4334" t="e">
        <f>IF(VLOOKUP(A4334, NHDWaterbody_resolvable_inDWSA!$A$1:$B$165,2,FALSE)&gt;0,"Yes","No")</f>
        <v>#N/A</v>
      </c>
    </row>
    <row r="4335" spans="1:14" x14ac:dyDescent="0.25">
      <c r="A4335" s="1" t="s">
        <v>27</v>
      </c>
      <c r="B4335" s="1">
        <v>307</v>
      </c>
      <c r="C4335" s="1">
        <v>27630000</v>
      </c>
      <c r="E4335" s="13">
        <v>6309.5766601599998</v>
      </c>
      <c r="F4335" s="13">
        <v>173780.1875</v>
      </c>
      <c r="G4335" s="13">
        <v>167470.61084000001</v>
      </c>
      <c r="H4335" s="13">
        <v>49792.187889699999</v>
      </c>
      <c r="I4335" s="13">
        <v>37529.052197700003</v>
      </c>
      <c r="J4335" s="1">
        <v>82</v>
      </c>
      <c r="K4335" s="1">
        <v>2020</v>
      </c>
      <c r="L4335" s="2">
        <v>43912</v>
      </c>
      <c r="N4335" t="e">
        <f>IF(VLOOKUP(A4335, NHDWaterbody_resolvable_inDWSA!$A$1:$B$165,2,FALSE)&gt;0,"Yes","No")</f>
        <v>#N/A</v>
      </c>
    </row>
    <row r="4336" spans="1:14" x14ac:dyDescent="0.25">
      <c r="A4336" s="1" t="s">
        <v>26</v>
      </c>
      <c r="B4336" s="1">
        <v>356</v>
      </c>
      <c r="C4336" s="1">
        <v>32040000</v>
      </c>
      <c r="E4336" s="13">
        <v>6309.5766601599998</v>
      </c>
      <c r="F4336" s="13">
        <v>255858.734375</v>
      </c>
      <c r="G4336" s="13">
        <v>249549.15771500001</v>
      </c>
      <c r="H4336" s="13">
        <v>43803.467840600002</v>
      </c>
      <c r="I4336" s="13">
        <v>32363.050861399999</v>
      </c>
      <c r="J4336" s="1">
        <v>82</v>
      </c>
      <c r="K4336" s="1">
        <v>2020</v>
      </c>
      <c r="L4336" s="2">
        <v>43912</v>
      </c>
      <c r="N4336" t="e">
        <f>IF(VLOOKUP(A4336, NHDWaterbody_resolvable_inDWSA!$A$1:$B$165,2,FALSE)&gt;0,"Yes","No")</f>
        <v>#N/A</v>
      </c>
    </row>
    <row r="4337" spans="1:14" x14ac:dyDescent="0.25">
      <c r="A4337" s="1" t="s">
        <v>38</v>
      </c>
      <c r="B4337" s="1">
        <v>48</v>
      </c>
      <c r="C4337" s="1">
        <v>4320000</v>
      </c>
      <c r="E4337" s="13">
        <v>6309.5766601599998</v>
      </c>
      <c r="F4337" s="13">
        <v>496592.40625</v>
      </c>
      <c r="G4337" s="13">
        <v>490282.82958999998</v>
      </c>
      <c r="H4337" s="13">
        <v>40904.061218299998</v>
      </c>
      <c r="I4337" s="13">
        <v>102506.003855</v>
      </c>
      <c r="J4337" s="1">
        <v>82</v>
      </c>
      <c r="K4337" s="1">
        <v>2020</v>
      </c>
      <c r="L4337" s="2">
        <v>43912</v>
      </c>
      <c r="N4337" t="e">
        <f>IF(VLOOKUP(A4337, NHDWaterbody_resolvable_inDWSA!$A$1:$B$165,2,FALSE)&gt;0,"Yes","No")</f>
        <v>#N/A</v>
      </c>
    </row>
    <row r="4338" spans="1:14" x14ac:dyDescent="0.25">
      <c r="A4338" s="1" t="s">
        <v>24</v>
      </c>
      <c r="B4338" s="1">
        <v>221</v>
      </c>
      <c r="C4338" s="1">
        <v>19890000</v>
      </c>
      <c r="E4338" s="13">
        <v>6309.5766601599998</v>
      </c>
      <c r="F4338" s="13">
        <v>570164.3125</v>
      </c>
      <c r="G4338" s="13">
        <v>563854.73583999998</v>
      </c>
      <c r="H4338" s="13">
        <v>40280.6189992</v>
      </c>
      <c r="I4338" s="13">
        <v>98929.272251699993</v>
      </c>
      <c r="J4338" s="1">
        <v>82</v>
      </c>
      <c r="K4338" s="1">
        <v>2020</v>
      </c>
      <c r="L4338" s="2">
        <v>43912</v>
      </c>
      <c r="N4338" t="str">
        <f>IF(VLOOKUP(A4338, NHDWaterbody_resolvable_inDWSA!$A$1:$B$165,2,FALSE)&gt;0,"Yes","No")</f>
        <v>Yes</v>
      </c>
    </row>
    <row r="4339" spans="1:14" x14ac:dyDescent="0.25">
      <c r="A4339" s="1" t="s">
        <v>46</v>
      </c>
      <c r="B4339" s="1">
        <v>18</v>
      </c>
      <c r="C4339" s="1">
        <v>1620000</v>
      </c>
      <c r="E4339" s="13">
        <v>6309.5766601599998</v>
      </c>
      <c r="F4339" s="13">
        <v>173780.1875</v>
      </c>
      <c r="G4339" s="13">
        <v>167470.61084000001</v>
      </c>
      <c r="H4339" s="13">
        <v>38141.366373700002</v>
      </c>
      <c r="I4339" s="13">
        <v>43342.237134700001</v>
      </c>
      <c r="J4339" s="1">
        <v>82</v>
      </c>
      <c r="K4339" s="1">
        <v>2020</v>
      </c>
      <c r="L4339" s="2">
        <v>43912</v>
      </c>
      <c r="N4339" t="e">
        <f>IF(VLOOKUP(A4339, NHDWaterbody_resolvable_inDWSA!$A$1:$B$165,2,FALSE)&gt;0,"Yes","No")</f>
        <v>#N/A</v>
      </c>
    </row>
    <row r="4340" spans="1:14" x14ac:dyDescent="0.25">
      <c r="A4340" s="1" t="s">
        <v>55</v>
      </c>
      <c r="B4340" s="1">
        <v>39</v>
      </c>
      <c r="C4340" s="1">
        <v>3510000</v>
      </c>
      <c r="E4340" s="13">
        <v>6309.5766601599998</v>
      </c>
      <c r="F4340" s="13">
        <v>178648.890625</v>
      </c>
      <c r="G4340" s="13">
        <v>172339.31396500001</v>
      </c>
      <c r="H4340" s="13">
        <v>35838.385241399999</v>
      </c>
      <c r="I4340" s="13">
        <v>51845.508486999999</v>
      </c>
      <c r="J4340" s="1">
        <v>82</v>
      </c>
      <c r="K4340" s="1">
        <v>2020</v>
      </c>
      <c r="L4340" s="2">
        <v>43912</v>
      </c>
      <c r="N4340" t="e">
        <f>IF(VLOOKUP(A4340, NHDWaterbody_resolvable_inDWSA!$A$1:$B$165,2,FALSE)&gt;0,"Yes","No")</f>
        <v>#N/A</v>
      </c>
    </row>
    <row r="4341" spans="1:14" x14ac:dyDescent="0.25">
      <c r="A4341" s="1" t="s">
        <v>36</v>
      </c>
      <c r="B4341" s="1">
        <v>313</v>
      </c>
      <c r="C4341" s="1">
        <v>28170000</v>
      </c>
      <c r="E4341" s="13">
        <v>6309.5766601599998</v>
      </c>
      <c r="F4341" s="13">
        <v>277971.46875</v>
      </c>
      <c r="G4341" s="13">
        <v>271661.89208999998</v>
      </c>
      <c r="H4341" s="13">
        <v>25028.338205700002</v>
      </c>
      <c r="I4341" s="13">
        <v>49524.163623499997</v>
      </c>
      <c r="J4341" s="1">
        <v>82</v>
      </c>
      <c r="K4341" s="1">
        <v>2020</v>
      </c>
      <c r="L4341" s="2">
        <v>43912</v>
      </c>
      <c r="N4341" t="e">
        <f>IF(VLOOKUP(A4341, NHDWaterbody_resolvable_inDWSA!$A$1:$B$165,2,FALSE)&gt;0,"Yes","No")</f>
        <v>#N/A</v>
      </c>
    </row>
    <row r="4342" spans="1:14" x14ac:dyDescent="0.25">
      <c r="A4342" s="1" t="s">
        <v>31</v>
      </c>
      <c r="B4342" s="1">
        <v>80</v>
      </c>
      <c r="C4342" s="1">
        <v>7200000</v>
      </c>
      <c r="E4342" s="13">
        <v>6309.5766601599998</v>
      </c>
      <c r="F4342" s="13">
        <v>82413.8828125</v>
      </c>
      <c r="G4342" s="13">
        <v>76104.306152300007</v>
      </c>
      <c r="H4342" s="13">
        <v>7260.8804870599997</v>
      </c>
      <c r="I4342" s="13">
        <v>8455.3733634599994</v>
      </c>
      <c r="J4342" s="1">
        <v>82</v>
      </c>
      <c r="K4342" s="1">
        <v>2020</v>
      </c>
      <c r="L4342" s="2">
        <v>43912</v>
      </c>
      <c r="N4342" t="e">
        <f>IF(VLOOKUP(A4342, NHDWaterbody_resolvable_inDWSA!$A$1:$B$165,2,FALSE)&gt;0,"Yes","No")</f>
        <v>#N/A</v>
      </c>
    </row>
    <row r="4343" spans="1:14" x14ac:dyDescent="0.25">
      <c r="A4343" s="1" t="s">
        <v>30</v>
      </c>
      <c r="B4343" s="1">
        <v>549</v>
      </c>
      <c r="C4343" s="1">
        <v>49410000</v>
      </c>
      <c r="E4343" s="13">
        <v>6309.5766601599998</v>
      </c>
      <c r="F4343" s="13">
        <v>151356.234375</v>
      </c>
      <c r="G4343" s="13">
        <v>145046.65771500001</v>
      </c>
      <c r="H4343" s="13">
        <v>7087.1543662499998</v>
      </c>
      <c r="I4343" s="13">
        <v>10491.081537599999</v>
      </c>
      <c r="J4343" s="1">
        <v>82</v>
      </c>
      <c r="K4343" s="1">
        <v>2020</v>
      </c>
      <c r="L4343" s="2">
        <v>43912</v>
      </c>
      <c r="N4343" t="e">
        <f>IF(VLOOKUP(A4343, NHDWaterbody_resolvable_inDWSA!$A$1:$B$165,2,FALSE)&gt;0,"Yes","No")</f>
        <v>#N/A</v>
      </c>
    </row>
    <row r="4344" spans="1:14" x14ac:dyDescent="0.25">
      <c r="A4344" s="1" t="s">
        <v>20</v>
      </c>
      <c r="B4344" s="1">
        <v>2594</v>
      </c>
      <c r="C4344" s="1">
        <v>233460000</v>
      </c>
      <c r="E4344" s="13">
        <v>6309.5766601599998</v>
      </c>
      <c r="F4344" s="13">
        <v>151356.234375</v>
      </c>
      <c r="G4344" s="13">
        <v>145046.65771500001</v>
      </c>
      <c r="H4344" s="13">
        <v>6399.4164186400003</v>
      </c>
      <c r="I4344" s="13">
        <v>2999.3162471400001</v>
      </c>
      <c r="J4344" s="1">
        <v>82</v>
      </c>
      <c r="K4344" s="1">
        <v>2020</v>
      </c>
      <c r="L4344" s="2">
        <v>43912</v>
      </c>
      <c r="N4344" s="12" t="e">
        <f>IF(VLOOKUP(A4344, NHDWaterbody_resolvable_inDWSA!$A$1:$B$165,2,FALSE)&gt;0,"Yes","No")</f>
        <v>#N/A</v>
      </c>
    </row>
    <row r="4345" spans="1:14" x14ac:dyDescent="0.25">
      <c r="A4345" s="1" t="s">
        <v>50</v>
      </c>
      <c r="B4345" s="1">
        <v>66</v>
      </c>
      <c r="C4345" s="1">
        <v>5940000</v>
      </c>
      <c r="E4345" s="13">
        <v>6309.5766601599998</v>
      </c>
      <c r="F4345" s="13">
        <v>6309.5766601599998</v>
      </c>
      <c r="G4345" s="13">
        <v>0</v>
      </c>
      <c r="H4345" s="13">
        <v>6309.5766601599998</v>
      </c>
      <c r="I4345" s="13">
        <v>0</v>
      </c>
      <c r="J4345" s="1">
        <v>82</v>
      </c>
      <c r="K4345" s="1">
        <v>2020</v>
      </c>
      <c r="L4345" s="2">
        <v>43912</v>
      </c>
      <c r="N4345" t="e">
        <f>IF(VLOOKUP(A4345, NHDWaterbody_resolvable_inDWSA!$A$1:$B$165,2,FALSE)&gt;0,"Yes","No")</f>
        <v>#N/A</v>
      </c>
    </row>
    <row r="4346" spans="1:14" x14ac:dyDescent="0.25">
      <c r="A4346" s="1" t="s">
        <v>34</v>
      </c>
      <c r="B4346" s="1">
        <v>35</v>
      </c>
      <c r="C4346" s="1">
        <v>3150000</v>
      </c>
      <c r="E4346" s="13">
        <v>6309.5766601599998</v>
      </c>
      <c r="F4346" s="13">
        <v>6309.5766601599998</v>
      </c>
      <c r="G4346" s="13">
        <v>0</v>
      </c>
      <c r="H4346" s="13">
        <v>6309.5766601599998</v>
      </c>
      <c r="I4346" s="13">
        <v>0</v>
      </c>
      <c r="J4346" s="1">
        <v>82</v>
      </c>
      <c r="K4346" s="1">
        <v>2020</v>
      </c>
      <c r="L4346" s="2">
        <v>43912</v>
      </c>
      <c r="N4346" t="str">
        <f>IF(VLOOKUP(A4346, NHDWaterbody_resolvable_inDWSA!$A$1:$B$165,2,FALSE)&gt;0,"Yes","No")</f>
        <v>Yes</v>
      </c>
    </row>
    <row r="4347" spans="1:14" x14ac:dyDescent="0.25">
      <c r="A4347" s="1" t="s">
        <v>40</v>
      </c>
      <c r="B4347" s="1">
        <v>14</v>
      </c>
      <c r="C4347" s="1">
        <v>1260000</v>
      </c>
      <c r="E4347" s="13">
        <v>6309.5766601599998</v>
      </c>
      <c r="F4347" s="13">
        <v>6309.5766601599998</v>
      </c>
      <c r="G4347" s="13">
        <v>0</v>
      </c>
      <c r="H4347" s="13">
        <v>6309.5766601599998</v>
      </c>
      <c r="I4347" s="13">
        <v>0</v>
      </c>
      <c r="J4347" s="1">
        <v>82</v>
      </c>
      <c r="K4347" s="1">
        <v>2020</v>
      </c>
      <c r="L4347" s="2">
        <v>43912</v>
      </c>
      <c r="N4347" t="str">
        <f>IF(VLOOKUP(A4347, NHDWaterbody_resolvable_inDWSA!$A$1:$B$165,2,FALSE)&gt;0,"Yes","No")</f>
        <v>Yes</v>
      </c>
    </row>
    <row r="4348" spans="1:14" x14ac:dyDescent="0.25">
      <c r="A4348" s="1" t="s">
        <v>35</v>
      </c>
      <c r="B4348" s="1">
        <v>126</v>
      </c>
      <c r="C4348" s="1">
        <v>11340000</v>
      </c>
      <c r="E4348" s="13">
        <v>6309.5766601599998</v>
      </c>
      <c r="F4348" s="13">
        <v>6309.5766601599998</v>
      </c>
      <c r="G4348" s="13">
        <v>0</v>
      </c>
      <c r="H4348" s="13">
        <v>6309.5766601599998</v>
      </c>
      <c r="I4348" s="13">
        <v>0</v>
      </c>
      <c r="J4348" s="1">
        <v>82</v>
      </c>
      <c r="K4348" s="1">
        <v>2020</v>
      </c>
      <c r="L4348" s="2">
        <v>43912</v>
      </c>
      <c r="N4348" t="e">
        <f>IF(VLOOKUP(A4348, NHDWaterbody_resolvable_inDWSA!$A$1:$B$165,2,FALSE)&gt;0,"Yes","No")</f>
        <v>#N/A</v>
      </c>
    </row>
    <row r="4349" spans="1:14" x14ac:dyDescent="0.25">
      <c r="A4349" s="1" t="s">
        <v>54</v>
      </c>
      <c r="B4349" s="1">
        <v>27</v>
      </c>
      <c r="C4349" s="1">
        <v>2430000</v>
      </c>
      <c r="E4349" s="13">
        <v>6309.5766601599998</v>
      </c>
      <c r="F4349" s="13">
        <v>6309.5766601599998</v>
      </c>
      <c r="G4349" s="13">
        <v>0</v>
      </c>
      <c r="H4349" s="13">
        <v>6309.5766601599998</v>
      </c>
      <c r="I4349" s="13">
        <v>0</v>
      </c>
      <c r="J4349" s="1">
        <v>82</v>
      </c>
      <c r="K4349" s="1">
        <v>2020</v>
      </c>
      <c r="L4349" s="2">
        <v>43912</v>
      </c>
      <c r="N4349" t="str">
        <f>IF(VLOOKUP(A4349, NHDWaterbody_resolvable_inDWSA!$A$1:$B$165,2,FALSE)&gt;0,"Yes","No")</f>
        <v>Yes</v>
      </c>
    </row>
    <row r="4350" spans="1:14" x14ac:dyDescent="0.25">
      <c r="A4350" s="1" t="s">
        <v>41</v>
      </c>
      <c r="B4350" s="1">
        <v>29</v>
      </c>
      <c r="C4350" s="1">
        <v>2610000</v>
      </c>
      <c r="E4350" s="13">
        <v>6309.5766601599998</v>
      </c>
      <c r="F4350" s="13">
        <v>6309.5766601599998</v>
      </c>
      <c r="G4350" s="13">
        <v>0</v>
      </c>
      <c r="H4350" s="13">
        <v>6309.5766601599998</v>
      </c>
      <c r="I4350" s="13">
        <v>0</v>
      </c>
      <c r="J4350" s="1">
        <v>82</v>
      </c>
      <c r="K4350" s="1">
        <v>2020</v>
      </c>
      <c r="L4350" s="2">
        <v>43912</v>
      </c>
      <c r="N4350" t="str">
        <f>IF(VLOOKUP(A4350, NHDWaterbody_resolvable_inDWSA!$A$1:$B$165,2,FALSE)&gt;0,"Yes","No")</f>
        <v>Yes</v>
      </c>
    </row>
    <row r="4351" spans="1:14" x14ac:dyDescent="0.25">
      <c r="A4351" s="1" t="s">
        <v>45</v>
      </c>
      <c r="B4351" s="1">
        <v>12</v>
      </c>
      <c r="C4351" s="1">
        <v>1080000</v>
      </c>
      <c r="E4351" s="13">
        <v>6309.5766601599998</v>
      </c>
      <c r="F4351" s="13">
        <v>6309.5766601599998</v>
      </c>
      <c r="G4351" s="13">
        <v>0</v>
      </c>
      <c r="H4351" s="13">
        <v>6309.5766601599998</v>
      </c>
      <c r="I4351" s="13">
        <v>0</v>
      </c>
      <c r="J4351" s="1">
        <v>82</v>
      </c>
      <c r="K4351" s="1">
        <v>2020</v>
      </c>
      <c r="L4351" s="2">
        <v>43912</v>
      </c>
      <c r="N4351" t="str">
        <f>IF(VLOOKUP(A4351, NHDWaterbody_resolvable_inDWSA!$A$1:$B$165,2,FALSE)&gt;0,"Yes","No")</f>
        <v>Yes</v>
      </c>
    </row>
    <row r="4352" spans="1:14" x14ac:dyDescent="0.25">
      <c r="A4352" s="1" t="s">
        <v>23</v>
      </c>
      <c r="B4352" s="1">
        <v>132</v>
      </c>
      <c r="C4352" s="1">
        <v>11880000</v>
      </c>
      <c r="E4352" s="13">
        <v>6309.5766601599998</v>
      </c>
      <c r="F4352" s="13">
        <v>6309.5766601599998</v>
      </c>
      <c r="G4352" s="13">
        <v>0</v>
      </c>
      <c r="H4352" s="13">
        <v>6309.5766601599998</v>
      </c>
      <c r="I4352" s="13">
        <v>0</v>
      </c>
      <c r="J4352" s="1">
        <v>82</v>
      </c>
      <c r="K4352" s="1">
        <v>2020</v>
      </c>
      <c r="L4352" s="2">
        <v>43912</v>
      </c>
      <c r="N4352" t="e">
        <f>IF(VLOOKUP(A4352, NHDWaterbody_resolvable_inDWSA!$A$1:$B$165,2,FALSE)&gt;0,"Yes","No")</f>
        <v>#N/A</v>
      </c>
    </row>
    <row r="4353" spans="1:14" x14ac:dyDescent="0.25">
      <c r="A4353" s="1" t="s">
        <v>53</v>
      </c>
      <c r="B4353" s="1">
        <v>17</v>
      </c>
      <c r="C4353" s="1">
        <v>1530000</v>
      </c>
      <c r="E4353" s="13">
        <v>6309.5766601599998</v>
      </c>
      <c r="F4353" s="13">
        <v>6309.5766601599998</v>
      </c>
      <c r="G4353" s="13">
        <v>0</v>
      </c>
      <c r="H4353" s="13">
        <v>6309.5766601599998</v>
      </c>
      <c r="I4353" s="13">
        <v>0</v>
      </c>
      <c r="J4353" s="1">
        <v>82</v>
      </c>
      <c r="K4353" s="1">
        <v>2020</v>
      </c>
      <c r="L4353" s="2">
        <v>43912</v>
      </c>
      <c r="N4353" t="str">
        <f>IF(VLOOKUP(A4353, NHDWaterbody_resolvable_inDWSA!$A$1:$B$165,2,FALSE)&gt;0,"Yes","No")</f>
        <v>Yes</v>
      </c>
    </row>
    <row r="4354" spans="1:14" x14ac:dyDescent="0.25">
      <c r="A4354" s="1" t="s">
        <v>51</v>
      </c>
      <c r="B4354" s="1">
        <v>25</v>
      </c>
      <c r="C4354" s="1">
        <v>2250000</v>
      </c>
      <c r="E4354" s="13">
        <v>6309.5766601599998</v>
      </c>
      <c r="F4354" s="13">
        <v>6309.5766601599998</v>
      </c>
      <c r="G4354" s="13">
        <v>0</v>
      </c>
      <c r="H4354" s="13">
        <v>6309.5766601599998</v>
      </c>
      <c r="I4354" s="13">
        <v>0</v>
      </c>
      <c r="J4354" s="1">
        <v>82</v>
      </c>
      <c r="K4354" s="1">
        <v>2020</v>
      </c>
      <c r="L4354" s="2">
        <v>43912</v>
      </c>
      <c r="N4354" t="str">
        <f>IF(VLOOKUP(A4354, NHDWaterbody_resolvable_inDWSA!$A$1:$B$165,2,FALSE)&gt;0,"Yes","No")</f>
        <v>Yes</v>
      </c>
    </row>
    <row r="4355" spans="1:14" x14ac:dyDescent="0.25">
      <c r="A4355" s="1" t="s">
        <v>42</v>
      </c>
      <c r="B4355" s="1">
        <v>38</v>
      </c>
      <c r="C4355" s="1">
        <v>3420000</v>
      </c>
      <c r="E4355" s="13">
        <v>6309.5766601599998</v>
      </c>
      <c r="F4355" s="13">
        <v>6309.5766601599998</v>
      </c>
      <c r="G4355" s="13">
        <v>0</v>
      </c>
      <c r="H4355" s="13">
        <v>6309.5766601599998</v>
      </c>
      <c r="I4355" s="13">
        <v>0</v>
      </c>
      <c r="J4355" s="1">
        <v>82</v>
      </c>
      <c r="K4355" s="1">
        <v>2020</v>
      </c>
      <c r="L4355" s="2">
        <v>43912</v>
      </c>
      <c r="N4355" t="str">
        <f>IF(VLOOKUP(A4355, NHDWaterbody_resolvable_inDWSA!$A$1:$B$165,2,FALSE)&gt;0,"Yes","No")</f>
        <v>Yes</v>
      </c>
    </row>
    <row r="4356" spans="1:14" x14ac:dyDescent="0.25">
      <c r="A4356" s="1" t="s">
        <v>47</v>
      </c>
      <c r="B4356" s="1">
        <v>54</v>
      </c>
      <c r="C4356" s="1">
        <v>4860000</v>
      </c>
      <c r="E4356" s="13">
        <v>6309.5766601599998</v>
      </c>
      <c r="F4356" s="13">
        <v>6309.5766601599998</v>
      </c>
      <c r="G4356" s="13">
        <v>0</v>
      </c>
      <c r="H4356" s="13">
        <v>6309.5766601599998</v>
      </c>
      <c r="I4356" s="13">
        <v>0</v>
      </c>
      <c r="J4356" s="1">
        <v>82</v>
      </c>
      <c r="K4356" s="1">
        <v>2020</v>
      </c>
      <c r="L4356" s="2">
        <v>43912</v>
      </c>
      <c r="N4356" t="e">
        <f>IF(VLOOKUP(A4356, NHDWaterbody_resolvable_inDWSA!$A$1:$B$165,2,FALSE)&gt;0,"Yes","No")</f>
        <v>#N/A</v>
      </c>
    </row>
    <row r="4357" spans="1:14" x14ac:dyDescent="0.25">
      <c r="A4357" s="1" t="s">
        <v>25</v>
      </c>
      <c r="B4357" s="1">
        <v>14</v>
      </c>
      <c r="C4357" s="1">
        <v>1260000</v>
      </c>
      <c r="E4357" s="13">
        <v>6309.5766601599998</v>
      </c>
      <c r="F4357" s="13">
        <v>6309.5766601599998</v>
      </c>
      <c r="G4357" s="13">
        <v>0</v>
      </c>
      <c r="H4357" s="13">
        <v>6309.5766601599998</v>
      </c>
      <c r="I4357" s="13">
        <v>0</v>
      </c>
      <c r="J4357" s="1">
        <v>82</v>
      </c>
      <c r="K4357" s="1">
        <v>2020</v>
      </c>
      <c r="L4357" s="2">
        <v>43912</v>
      </c>
      <c r="N4357" t="e">
        <f>IF(VLOOKUP(A4357, NHDWaterbody_resolvable_inDWSA!$A$1:$B$165,2,FALSE)&gt;0,"Yes","No")</f>
        <v>#N/A</v>
      </c>
    </row>
    <row r="4358" spans="1:14" x14ac:dyDescent="0.25">
      <c r="A4358" s="1" t="s">
        <v>44</v>
      </c>
      <c r="B4358" s="1">
        <v>77</v>
      </c>
      <c r="C4358" s="1">
        <v>6930000</v>
      </c>
      <c r="E4358" s="13">
        <v>6309.5766601599998</v>
      </c>
      <c r="F4358" s="13">
        <v>6309.5766601599998</v>
      </c>
      <c r="G4358" s="13">
        <v>0</v>
      </c>
      <c r="H4358" s="13">
        <v>6309.5766601599998</v>
      </c>
      <c r="I4358" s="13">
        <v>0</v>
      </c>
      <c r="J4358" s="1">
        <v>82</v>
      </c>
      <c r="K4358" s="1">
        <v>2020</v>
      </c>
      <c r="L4358" s="2">
        <v>43912</v>
      </c>
      <c r="N4358" t="str">
        <f>IF(VLOOKUP(A4358, NHDWaterbody_resolvable_inDWSA!$A$1:$B$165,2,FALSE)&gt;0,"Yes","No")</f>
        <v>Yes</v>
      </c>
    </row>
    <row r="4359" spans="1:14" x14ac:dyDescent="0.25">
      <c r="A4359" s="1" t="s">
        <v>37</v>
      </c>
      <c r="B4359" s="1">
        <v>129</v>
      </c>
      <c r="C4359" s="1">
        <v>11610000</v>
      </c>
      <c r="E4359" s="13">
        <v>6309.5766601599998</v>
      </c>
      <c r="F4359" s="13">
        <v>6309.5766601599998</v>
      </c>
      <c r="G4359" s="13">
        <v>0</v>
      </c>
      <c r="H4359" s="13">
        <v>6309.5766601599998</v>
      </c>
      <c r="I4359" s="13">
        <v>0</v>
      </c>
      <c r="J4359" s="1">
        <v>82</v>
      </c>
      <c r="K4359" s="1">
        <v>2020</v>
      </c>
      <c r="L4359" s="2">
        <v>43912</v>
      </c>
      <c r="N4359" t="e">
        <f>IF(VLOOKUP(A4359, NHDWaterbody_resolvable_inDWSA!$A$1:$B$165,2,FALSE)&gt;0,"Yes","No")</f>
        <v>#N/A</v>
      </c>
    </row>
    <row r="4360" spans="1:14" x14ac:dyDescent="0.25">
      <c r="A4360" s="1" t="s">
        <v>48</v>
      </c>
      <c r="B4360" s="1">
        <v>28</v>
      </c>
      <c r="C4360" s="1">
        <v>2520000</v>
      </c>
      <c r="E4360" s="13">
        <v>6309.5766601599998</v>
      </c>
      <c r="F4360" s="13">
        <v>6309.5766601599998</v>
      </c>
      <c r="G4360" s="13">
        <v>0</v>
      </c>
      <c r="H4360" s="13">
        <v>6309.5766601599998</v>
      </c>
      <c r="I4360" s="13">
        <v>0</v>
      </c>
      <c r="J4360" s="1">
        <v>82</v>
      </c>
      <c r="K4360" s="1">
        <v>2020</v>
      </c>
      <c r="L4360" s="2">
        <v>43912</v>
      </c>
      <c r="N4360" t="str">
        <f>IF(VLOOKUP(A4360, NHDWaterbody_resolvable_inDWSA!$A$1:$B$165,2,FALSE)&gt;0,"Yes","No")</f>
        <v>Yes</v>
      </c>
    </row>
    <row r="4361" spans="1:14" x14ac:dyDescent="0.25">
      <c r="A4361" s="1" t="s">
        <v>33</v>
      </c>
      <c r="B4361" s="1">
        <v>222</v>
      </c>
      <c r="C4361" s="1">
        <v>19980000</v>
      </c>
      <c r="E4361" s="13">
        <v>6309.5766601599998</v>
      </c>
      <c r="F4361" s="13">
        <v>6309.5766601599998</v>
      </c>
      <c r="G4361" s="13">
        <v>0</v>
      </c>
      <c r="H4361" s="13">
        <v>6309.5766601599998</v>
      </c>
      <c r="I4361" s="13">
        <v>0</v>
      </c>
      <c r="J4361" s="1">
        <v>82</v>
      </c>
      <c r="K4361" s="1">
        <v>2020</v>
      </c>
      <c r="L4361" s="2">
        <v>43912</v>
      </c>
      <c r="N4361" s="17" t="str">
        <f>IF(VLOOKUP(A4361, NHDWaterbody_resolvable_inDWSA!$A$1:$B$165,2,FALSE)&gt;0,"Yes","No")</f>
        <v>Yes</v>
      </c>
    </row>
    <row r="4362" spans="1:14" x14ac:dyDescent="0.25">
      <c r="A4362" s="1" t="s">
        <v>32</v>
      </c>
      <c r="B4362" s="1">
        <v>143</v>
      </c>
      <c r="C4362" s="1">
        <v>12870000</v>
      </c>
      <c r="E4362" s="13">
        <v>6309.5766601599998</v>
      </c>
      <c r="F4362" s="13">
        <v>6309.5766601599998</v>
      </c>
      <c r="G4362" s="13">
        <v>0</v>
      </c>
      <c r="H4362" s="13">
        <v>6309.5766601599998</v>
      </c>
      <c r="I4362" s="13">
        <v>0</v>
      </c>
      <c r="J4362" s="1">
        <v>82</v>
      </c>
      <c r="K4362" s="1">
        <v>2020</v>
      </c>
      <c r="L4362" s="2">
        <v>43912</v>
      </c>
      <c r="N4362" t="e">
        <f>IF(VLOOKUP(A4362, NHDWaterbody_resolvable_inDWSA!$A$1:$B$165,2,FALSE)&gt;0,"Yes","No")</f>
        <v>#N/A</v>
      </c>
    </row>
    <row r="4363" spans="1:14" x14ac:dyDescent="0.25">
      <c r="A4363" s="1" t="s">
        <v>16</v>
      </c>
      <c r="B4363" s="1">
        <v>104</v>
      </c>
      <c r="C4363" s="1">
        <v>9360000</v>
      </c>
      <c r="E4363" s="13">
        <v>6309.5766601599998</v>
      </c>
      <c r="F4363" s="13">
        <v>301995.375</v>
      </c>
      <c r="G4363" s="13">
        <v>295685.79833999998</v>
      </c>
      <c r="H4363" s="13">
        <v>136185.30292700001</v>
      </c>
      <c r="I4363" s="13">
        <v>69689.660185300003</v>
      </c>
      <c r="J4363" s="1">
        <v>81</v>
      </c>
      <c r="K4363" s="1">
        <v>2020</v>
      </c>
      <c r="L4363" s="2">
        <v>43911</v>
      </c>
      <c r="N4363" t="str">
        <f>IF(VLOOKUP(A4363, NHDWaterbody_resolvable_inDWSA!$A$1:$B$165,2,FALSE)&gt;0,"Yes","No")</f>
        <v>Yes</v>
      </c>
    </row>
    <row r="4364" spans="1:14" x14ac:dyDescent="0.25">
      <c r="A4364" s="1" t="s">
        <v>24</v>
      </c>
      <c r="B4364" s="1">
        <v>219</v>
      </c>
      <c r="C4364" s="1">
        <v>19710000</v>
      </c>
      <c r="E4364" s="13">
        <v>6309.5766601599998</v>
      </c>
      <c r="F4364" s="13">
        <v>654636.5</v>
      </c>
      <c r="G4364" s="13">
        <v>648326.92333999998</v>
      </c>
      <c r="H4364" s="13">
        <v>54992.5409487</v>
      </c>
      <c r="I4364" s="13">
        <v>118013.73548600001</v>
      </c>
      <c r="J4364" s="1">
        <v>81</v>
      </c>
      <c r="K4364" s="1">
        <v>2020</v>
      </c>
      <c r="L4364" s="2">
        <v>43911</v>
      </c>
      <c r="N4364" t="str">
        <f>IF(VLOOKUP(A4364, NHDWaterbody_resolvable_inDWSA!$A$1:$B$165,2,FALSE)&gt;0,"Yes","No")</f>
        <v>Yes</v>
      </c>
    </row>
    <row r="4365" spans="1:14" x14ac:dyDescent="0.25">
      <c r="A4365" s="1" t="s">
        <v>51</v>
      </c>
      <c r="B4365" s="1">
        <v>20</v>
      </c>
      <c r="C4365" s="1">
        <v>1800000</v>
      </c>
      <c r="E4365" s="13">
        <v>6309.5766601599998</v>
      </c>
      <c r="F4365" s="13">
        <v>6309.5766601599998</v>
      </c>
      <c r="G4365" s="13">
        <v>0</v>
      </c>
      <c r="H4365" s="13">
        <v>6309.5766601599998</v>
      </c>
      <c r="I4365" s="13">
        <v>0</v>
      </c>
      <c r="J4365" s="1">
        <v>81</v>
      </c>
      <c r="K4365" s="1">
        <v>2020</v>
      </c>
      <c r="L4365" s="2">
        <v>43911</v>
      </c>
      <c r="N4365" t="str">
        <f>IF(VLOOKUP(A4365, NHDWaterbody_resolvable_inDWSA!$A$1:$B$165,2,FALSE)&gt;0,"Yes","No")</f>
        <v>Yes</v>
      </c>
    </row>
    <row r="4366" spans="1:14" x14ac:dyDescent="0.25">
      <c r="A4366" s="1" t="s">
        <v>13</v>
      </c>
      <c r="B4366" s="1">
        <v>26</v>
      </c>
      <c r="C4366" s="1">
        <v>2340000</v>
      </c>
      <c r="E4366" s="13">
        <v>6309.5766601599998</v>
      </c>
      <c r="F4366" s="13">
        <v>6854886</v>
      </c>
      <c r="G4366" s="13">
        <v>6848576.4233400002</v>
      </c>
      <c r="H4366" s="13">
        <v>2536313.7664700001</v>
      </c>
      <c r="I4366" s="13">
        <v>2538931.1288299998</v>
      </c>
      <c r="J4366" s="1">
        <v>79</v>
      </c>
      <c r="K4366" s="1">
        <v>2020</v>
      </c>
      <c r="L4366" s="2">
        <v>43909</v>
      </c>
      <c r="N4366" t="e">
        <f>IF(VLOOKUP(A4366, NHDWaterbody_resolvable_inDWSA!$A$1:$B$165,2,FALSE)&gt;0,"Yes","No")</f>
        <v>#N/A</v>
      </c>
    </row>
    <row r="4367" spans="1:14" x14ac:dyDescent="0.25">
      <c r="A4367" s="1" t="s">
        <v>21</v>
      </c>
      <c r="B4367" s="1">
        <v>1690</v>
      </c>
      <c r="C4367" s="1">
        <v>152100000</v>
      </c>
      <c r="E4367" s="13">
        <v>6309.5766601599998</v>
      </c>
      <c r="F4367" s="13">
        <v>887156.375</v>
      </c>
      <c r="G4367" s="13">
        <v>880846.79833999998</v>
      </c>
      <c r="H4367" s="13">
        <v>381068.27639800002</v>
      </c>
      <c r="I4367" s="13">
        <v>138635.27060300001</v>
      </c>
      <c r="J4367" s="1">
        <v>79</v>
      </c>
      <c r="K4367" s="1">
        <v>2020</v>
      </c>
      <c r="L4367" s="2">
        <v>43909</v>
      </c>
      <c r="N4367" t="e">
        <f>IF(VLOOKUP(A4367, NHDWaterbody_resolvable_inDWSA!$A$1:$B$165,2,FALSE)&gt;0,"Yes","No")</f>
        <v>#N/A</v>
      </c>
    </row>
    <row r="4368" spans="1:14" x14ac:dyDescent="0.25">
      <c r="A4368" s="1" t="s">
        <v>18</v>
      </c>
      <c r="B4368" s="1">
        <v>1134</v>
      </c>
      <c r="C4368" s="1">
        <v>102060000</v>
      </c>
      <c r="E4368" s="13">
        <v>6309.5766601599998</v>
      </c>
      <c r="F4368" s="13">
        <v>1721869.75</v>
      </c>
      <c r="G4368" s="13">
        <v>1715560.17334</v>
      </c>
      <c r="H4368" s="13">
        <v>345799.843804</v>
      </c>
      <c r="I4368" s="13">
        <v>224355.183987</v>
      </c>
      <c r="J4368" s="1">
        <v>79</v>
      </c>
      <c r="K4368" s="1">
        <v>2020</v>
      </c>
      <c r="L4368" s="2">
        <v>43909</v>
      </c>
      <c r="N4368" t="e">
        <f>IF(VLOOKUP(A4368, NHDWaterbody_resolvable_inDWSA!$A$1:$B$165,2,FALSE)&gt;0,"Yes","No")</f>
        <v>#N/A</v>
      </c>
    </row>
    <row r="4369" spans="1:14" x14ac:dyDescent="0.25">
      <c r="A4369" s="1" t="s">
        <v>17</v>
      </c>
      <c r="B4369" s="1">
        <v>1046</v>
      </c>
      <c r="C4369" s="1">
        <v>94140000</v>
      </c>
      <c r="E4369" s="13">
        <v>6309.5766601599998</v>
      </c>
      <c r="F4369" s="13">
        <v>586138.3125</v>
      </c>
      <c r="G4369" s="13">
        <v>579828.73583999998</v>
      </c>
      <c r="H4369" s="13">
        <v>301827.66828699998</v>
      </c>
      <c r="I4369" s="13">
        <v>110046.87673600001</v>
      </c>
      <c r="J4369" s="1">
        <v>79</v>
      </c>
      <c r="K4369" s="1">
        <v>2020</v>
      </c>
      <c r="L4369" s="2">
        <v>43909</v>
      </c>
      <c r="N4369" t="e">
        <f>IF(VLOOKUP(A4369, NHDWaterbody_resolvable_inDWSA!$A$1:$B$165,2,FALSE)&gt;0,"Yes","No")</f>
        <v>#N/A</v>
      </c>
    </row>
    <row r="4370" spans="1:14" x14ac:dyDescent="0.25">
      <c r="A4370" s="1" t="s">
        <v>19</v>
      </c>
      <c r="B4370" s="1">
        <v>37</v>
      </c>
      <c r="C4370" s="1">
        <v>3330000</v>
      </c>
      <c r="E4370" s="13">
        <v>13304.546875</v>
      </c>
      <c r="F4370" s="13">
        <v>483059.09375</v>
      </c>
      <c r="G4370" s="13">
        <v>469754.546875</v>
      </c>
      <c r="H4370" s="13">
        <v>301814.31714499998</v>
      </c>
      <c r="I4370" s="13">
        <v>68848.793604999999</v>
      </c>
      <c r="J4370" s="1">
        <v>79</v>
      </c>
      <c r="K4370" s="1">
        <v>2020</v>
      </c>
      <c r="L4370" s="2">
        <v>43909</v>
      </c>
      <c r="N4370" t="e">
        <f>IF(VLOOKUP(A4370, NHDWaterbody_resolvable_inDWSA!$A$1:$B$165,2,FALSE)&gt;0,"Yes","No")</f>
        <v>#N/A</v>
      </c>
    </row>
    <row r="4371" spans="1:14" x14ac:dyDescent="0.25">
      <c r="A4371" s="1" t="s">
        <v>15</v>
      </c>
      <c r="B4371" s="1">
        <v>1553</v>
      </c>
      <c r="C4371" s="1">
        <v>139770000</v>
      </c>
      <c r="E4371" s="13">
        <v>6309.5766601599998</v>
      </c>
      <c r="F4371" s="13">
        <v>1235948.125</v>
      </c>
      <c r="G4371" s="13">
        <v>1229638.54834</v>
      </c>
      <c r="H4371" s="13">
        <v>202392.86898500001</v>
      </c>
      <c r="I4371" s="13">
        <v>229359.29207</v>
      </c>
      <c r="J4371" s="1">
        <v>79</v>
      </c>
      <c r="K4371" s="1">
        <v>2020</v>
      </c>
      <c r="L4371" s="2">
        <v>43909</v>
      </c>
      <c r="N4371" t="e">
        <f>IF(VLOOKUP(A4371, NHDWaterbody_resolvable_inDWSA!$A$1:$B$165,2,FALSE)&gt;0,"Yes","No")</f>
        <v>#N/A</v>
      </c>
    </row>
    <row r="4372" spans="1:14" x14ac:dyDescent="0.25">
      <c r="A4372" s="1" t="s">
        <v>27</v>
      </c>
      <c r="B4372" s="1">
        <v>306</v>
      </c>
      <c r="C4372" s="1">
        <v>27540000</v>
      </c>
      <c r="E4372" s="13">
        <v>6309.5766601599998</v>
      </c>
      <c r="F4372" s="13">
        <v>235505.046875</v>
      </c>
      <c r="G4372" s="13">
        <v>229195.47021500001</v>
      </c>
      <c r="H4372" s="13">
        <v>62702.811242600001</v>
      </c>
      <c r="I4372" s="13">
        <v>42367.483246000003</v>
      </c>
      <c r="J4372" s="1">
        <v>79</v>
      </c>
      <c r="K4372" s="1">
        <v>2020</v>
      </c>
      <c r="L4372" s="2">
        <v>43909</v>
      </c>
      <c r="N4372" t="e">
        <f>IF(VLOOKUP(A4372, NHDWaterbody_resolvable_inDWSA!$A$1:$B$165,2,FALSE)&gt;0,"Yes","No")</f>
        <v>#N/A</v>
      </c>
    </row>
    <row r="4373" spans="1:14" x14ac:dyDescent="0.25">
      <c r="A4373" s="1" t="s">
        <v>26</v>
      </c>
      <c r="B4373" s="1">
        <v>337</v>
      </c>
      <c r="C4373" s="1">
        <v>30330000</v>
      </c>
      <c r="E4373" s="13">
        <v>6309.5766601599998</v>
      </c>
      <c r="F4373" s="13">
        <v>301995.375</v>
      </c>
      <c r="G4373" s="13">
        <v>295685.79833999998</v>
      </c>
      <c r="H4373" s="13">
        <v>47742.852001500003</v>
      </c>
      <c r="I4373" s="13">
        <v>45971.6415805</v>
      </c>
      <c r="J4373" s="1">
        <v>79</v>
      </c>
      <c r="K4373" s="1">
        <v>2020</v>
      </c>
      <c r="L4373" s="2">
        <v>43909</v>
      </c>
      <c r="N4373" t="e">
        <f>IF(VLOOKUP(A4373, NHDWaterbody_resolvable_inDWSA!$A$1:$B$165,2,FALSE)&gt;0,"Yes","No")</f>
        <v>#N/A</v>
      </c>
    </row>
    <row r="4374" spans="1:14" x14ac:dyDescent="0.25">
      <c r="A4374" s="1" t="s">
        <v>55</v>
      </c>
      <c r="B4374" s="1">
        <v>34</v>
      </c>
      <c r="C4374" s="1">
        <v>3060000</v>
      </c>
      <c r="E4374" s="13">
        <v>6309.5766601599998</v>
      </c>
      <c r="F4374" s="13">
        <v>496592.40625</v>
      </c>
      <c r="G4374" s="13">
        <v>490282.82958999998</v>
      </c>
      <c r="H4374" s="13">
        <v>43739.535558399999</v>
      </c>
      <c r="I4374" s="13">
        <v>115913.746783</v>
      </c>
      <c r="J4374" s="1">
        <v>79</v>
      </c>
      <c r="K4374" s="1">
        <v>2020</v>
      </c>
      <c r="L4374" s="2">
        <v>43909</v>
      </c>
      <c r="N4374" t="e">
        <f>IF(VLOOKUP(A4374, NHDWaterbody_resolvable_inDWSA!$A$1:$B$165,2,FALSE)&gt;0,"Yes","No")</f>
        <v>#N/A</v>
      </c>
    </row>
    <row r="4375" spans="1:14" x14ac:dyDescent="0.25">
      <c r="A4375" s="1" t="s">
        <v>46</v>
      </c>
      <c r="B4375" s="1">
        <v>17</v>
      </c>
      <c r="C4375" s="1">
        <v>1530000</v>
      </c>
      <c r="E4375" s="13">
        <v>6309.5766601599998</v>
      </c>
      <c r="F4375" s="13">
        <v>87096.375</v>
      </c>
      <c r="G4375" s="13">
        <v>80786.798339800007</v>
      </c>
      <c r="H4375" s="13">
        <v>26825.665728399999</v>
      </c>
      <c r="I4375" s="13">
        <v>27343.788769399998</v>
      </c>
      <c r="J4375" s="1">
        <v>79</v>
      </c>
      <c r="K4375" s="1">
        <v>2020</v>
      </c>
      <c r="L4375" s="2">
        <v>43909</v>
      </c>
      <c r="N4375" t="e">
        <f>IF(VLOOKUP(A4375, NHDWaterbody_resolvable_inDWSA!$A$1:$B$165,2,FALSE)&gt;0,"Yes","No")</f>
        <v>#N/A</v>
      </c>
    </row>
    <row r="4376" spans="1:14" x14ac:dyDescent="0.25">
      <c r="A4376" s="1" t="s">
        <v>14</v>
      </c>
      <c r="B4376" s="1">
        <v>114</v>
      </c>
      <c r="C4376" s="1">
        <v>10260000</v>
      </c>
      <c r="E4376" s="13">
        <v>6309.5766601599998</v>
      </c>
      <c r="F4376" s="13">
        <v>937562.25</v>
      </c>
      <c r="G4376" s="13">
        <v>931252.67333999998</v>
      </c>
      <c r="H4376" s="13">
        <v>26077.915552999999</v>
      </c>
      <c r="I4376" s="13">
        <v>115010.458027</v>
      </c>
      <c r="J4376" s="1">
        <v>79</v>
      </c>
      <c r="K4376" s="1">
        <v>2020</v>
      </c>
      <c r="L4376" s="2">
        <v>43909</v>
      </c>
      <c r="N4376" t="e">
        <f>IF(VLOOKUP(A4376, NHDWaterbody_resolvable_inDWSA!$A$1:$B$165,2,FALSE)&gt;0,"Yes","No")</f>
        <v>#N/A</v>
      </c>
    </row>
    <row r="4377" spans="1:14" x14ac:dyDescent="0.25">
      <c r="A4377" s="1" t="s">
        <v>36</v>
      </c>
      <c r="B4377" s="1">
        <v>254</v>
      </c>
      <c r="C4377" s="1">
        <v>22860000</v>
      </c>
      <c r="E4377" s="13">
        <v>6309.5766601599998</v>
      </c>
      <c r="F4377" s="13">
        <v>398107.53125</v>
      </c>
      <c r="G4377" s="13">
        <v>391797.95458999998</v>
      </c>
      <c r="H4377" s="13">
        <v>21220.677778599998</v>
      </c>
      <c r="I4377" s="13">
        <v>45649.182912999997</v>
      </c>
      <c r="J4377" s="1">
        <v>79</v>
      </c>
      <c r="K4377" s="1">
        <v>2020</v>
      </c>
      <c r="L4377" s="2">
        <v>43909</v>
      </c>
      <c r="N4377" t="e">
        <f>IF(VLOOKUP(A4377, NHDWaterbody_resolvable_inDWSA!$A$1:$B$165,2,FALSE)&gt;0,"Yes","No")</f>
        <v>#N/A</v>
      </c>
    </row>
    <row r="4378" spans="1:14" x14ac:dyDescent="0.25">
      <c r="A4378" s="1" t="s">
        <v>22</v>
      </c>
      <c r="B4378" s="1">
        <v>145</v>
      </c>
      <c r="C4378" s="1">
        <v>13050000</v>
      </c>
      <c r="E4378" s="13">
        <v>6309.5766601599998</v>
      </c>
      <c r="F4378" s="13">
        <v>387257.90625</v>
      </c>
      <c r="G4378" s="13">
        <v>380948.32958999998</v>
      </c>
      <c r="H4378" s="13">
        <v>20709.101232500001</v>
      </c>
      <c r="I4378" s="13">
        <v>46929.699499100003</v>
      </c>
      <c r="J4378" s="1">
        <v>79</v>
      </c>
      <c r="K4378" s="1">
        <v>2020</v>
      </c>
      <c r="L4378" s="2">
        <v>43909</v>
      </c>
      <c r="N4378" t="e">
        <f>IF(VLOOKUP(A4378, NHDWaterbody_resolvable_inDWSA!$A$1:$B$165,2,FALSE)&gt;0,"Yes","No")</f>
        <v>#N/A</v>
      </c>
    </row>
    <row r="4379" spans="1:14" x14ac:dyDescent="0.25">
      <c r="A4379" s="1" t="s">
        <v>33</v>
      </c>
      <c r="B4379" s="1">
        <v>182</v>
      </c>
      <c r="C4379" s="1">
        <v>16380000</v>
      </c>
      <c r="E4379" s="13">
        <v>6309.5766601599998</v>
      </c>
      <c r="F4379" s="13">
        <v>751623.1875</v>
      </c>
      <c r="G4379" s="13">
        <v>745313.61083999998</v>
      </c>
      <c r="H4379" s="13">
        <v>19795.781035399999</v>
      </c>
      <c r="I4379" s="13">
        <v>82706.613155200001</v>
      </c>
      <c r="J4379" s="1">
        <v>79</v>
      </c>
      <c r="K4379" s="1">
        <v>2020</v>
      </c>
      <c r="L4379" s="2">
        <v>43909</v>
      </c>
      <c r="N4379" t="str">
        <f>IF(VLOOKUP(A4379, NHDWaterbody_resolvable_inDWSA!$A$1:$B$165,2,FALSE)&gt;0,"Yes","No")</f>
        <v>Yes</v>
      </c>
    </row>
    <row r="4380" spans="1:14" x14ac:dyDescent="0.25">
      <c r="A4380" s="1" t="s">
        <v>29</v>
      </c>
      <c r="B4380" s="1">
        <v>79</v>
      </c>
      <c r="C4380" s="1">
        <v>7110000</v>
      </c>
      <c r="E4380" s="13">
        <v>6309.5766601599998</v>
      </c>
      <c r="F4380" s="13">
        <v>159955.890625</v>
      </c>
      <c r="G4380" s="13">
        <v>153646.31396500001</v>
      </c>
      <c r="H4380" s="13">
        <v>11499.849083999999</v>
      </c>
      <c r="I4380" s="13">
        <v>25342.4881068</v>
      </c>
      <c r="J4380" s="1">
        <v>79</v>
      </c>
      <c r="K4380" s="1">
        <v>2020</v>
      </c>
      <c r="L4380" s="2">
        <v>43909</v>
      </c>
      <c r="N4380" t="e">
        <f>IF(VLOOKUP(A4380, NHDWaterbody_resolvable_inDWSA!$A$1:$B$165,2,FALSE)&gt;0,"Yes","No")</f>
        <v>#N/A</v>
      </c>
    </row>
    <row r="4381" spans="1:14" x14ac:dyDescent="0.25">
      <c r="A4381" s="1" t="s">
        <v>35</v>
      </c>
      <c r="B4381" s="1">
        <v>120</v>
      </c>
      <c r="C4381" s="1">
        <v>10800000</v>
      </c>
      <c r="E4381" s="13">
        <v>6309.5766601599998</v>
      </c>
      <c r="F4381" s="13">
        <v>387257.90625</v>
      </c>
      <c r="G4381" s="13">
        <v>380948.32958999998</v>
      </c>
      <c r="H4381" s="13">
        <v>9484.1460733999993</v>
      </c>
      <c r="I4381" s="13">
        <v>34630.463817099997</v>
      </c>
      <c r="J4381" s="1">
        <v>79</v>
      </c>
      <c r="K4381" s="1">
        <v>2020</v>
      </c>
      <c r="L4381" s="2">
        <v>43909</v>
      </c>
      <c r="N4381" t="e">
        <f>IF(VLOOKUP(A4381, NHDWaterbody_resolvable_inDWSA!$A$1:$B$165,2,FALSE)&gt;0,"Yes","No")</f>
        <v>#N/A</v>
      </c>
    </row>
    <row r="4382" spans="1:14" x14ac:dyDescent="0.25">
      <c r="A4382" s="1" t="s">
        <v>30</v>
      </c>
      <c r="B4382" s="1">
        <v>465</v>
      </c>
      <c r="C4382" s="1">
        <v>41850000</v>
      </c>
      <c r="E4382" s="13">
        <v>6309.5766601599998</v>
      </c>
      <c r="F4382" s="13">
        <v>483059.09375</v>
      </c>
      <c r="G4382" s="13">
        <v>476749.51708999998</v>
      </c>
      <c r="H4382" s="13">
        <v>7787.44860866</v>
      </c>
      <c r="I4382" s="13">
        <v>24121.925948</v>
      </c>
      <c r="J4382" s="1">
        <v>79</v>
      </c>
      <c r="K4382" s="1">
        <v>2020</v>
      </c>
      <c r="L4382" s="2">
        <v>43909</v>
      </c>
      <c r="N4382" s="17" t="e">
        <f>IF(VLOOKUP(A4382, NHDWaterbody_resolvable_inDWSA!$A$1:$B$165,2,FALSE)&gt;0,"Yes","No")</f>
        <v>#N/A</v>
      </c>
    </row>
    <row r="4383" spans="1:14" x14ac:dyDescent="0.25">
      <c r="A4383" s="1" t="s">
        <v>23</v>
      </c>
      <c r="B4383" s="1">
        <v>105</v>
      </c>
      <c r="C4383" s="1">
        <v>9450000</v>
      </c>
      <c r="E4383" s="13">
        <v>6309.5766601599998</v>
      </c>
      <c r="F4383" s="13">
        <v>69823.296875</v>
      </c>
      <c r="G4383" s="13">
        <v>63513.7202148</v>
      </c>
      <c r="H4383" s="13">
        <v>6914.4692336300004</v>
      </c>
      <c r="I4383" s="13">
        <v>6168.7180715499999</v>
      </c>
      <c r="J4383" s="1">
        <v>79</v>
      </c>
      <c r="K4383" s="1">
        <v>2020</v>
      </c>
      <c r="L4383" s="2">
        <v>43909</v>
      </c>
      <c r="N4383" t="e">
        <f>IF(VLOOKUP(A4383, NHDWaterbody_resolvable_inDWSA!$A$1:$B$165,2,FALSE)&gt;0,"Yes","No")</f>
        <v>#N/A</v>
      </c>
    </row>
    <row r="4384" spans="1:14" x14ac:dyDescent="0.25">
      <c r="A4384" s="1" t="s">
        <v>32</v>
      </c>
      <c r="B4384" s="1">
        <v>140</v>
      </c>
      <c r="C4384" s="1">
        <v>12600000</v>
      </c>
      <c r="E4384" s="13">
        <v>6309.5766601599998</v>
      </c>
      <c r="F4384" s="13">
        <v>80167.859375</v>
      </c>
      <c r="G4384" s="13">
        <v>73858.282714800007</v>
      </c>
      <c r="H4384" s="13">
        <v>6889.7623674699998</v>
      </c>
      <c r="I4384" s="13">
        <v>6246.2577399199999</v>
      </c>
      <c r="J4384" s="1">
        <v>79</v>
      </c>
      <c r="K4384" s="1">
        <v>2020</v>
      </c>
      <c r="L4384" s="2">
        <v>43909</v>
      </c>
      <c r="N4384" t="e">
        <f>IF(VLOOKUP(A4384, NHDWaterbody_resolvable_inDWSA!$A$1:$B$165,2,FALSE)&gt;0,"Yes","No")</f>
        <v>#N/A</v>
      </c>
    </row>
    <row r="4385" spans="1:14" x14ac:dyDescent="0.25">
      <c r="A4385" s="1" t="s">
        <v>50</v>
      </c>
      <c r="B4385" s="1">
        <v>64</v>
      </c>
      <c r="C4385" s="1">
        <v>5760000</v>
      </c>
      <c r="E4385" s="13">
        <v>6309.5766601599998</v>
      </c>
      <c r="F4385" s="13">
        <v>6309.5766601599998</v>
      </c>
      <c r="G4385" s="13">
        <v>0</v>
      </c>
      <c r="H4385" s="13">
        <v>6309.5766601599998</v>
      </c>
      <c r="I4385" s="13">
        <v>0</v>
      </c>
      <c r="J4385" s="1">
        <v>79</v>
      </c>
      <c r="K4385" s="1">
        <v>2020</v>
      </c>
      <c r="L4385" s="2">
        <v>43909</v>
      </c>
      <c r="N4385" t="e">
        <f>IF(VLOOKUP(A4385, NHDWaterbody_resolvable_inDWSA!$A$1:$B$165,2,FALSE)&gt;0,"Yes","No")</f>
        <v>#N/A</v>
      </c>
    </row>
    <row r="4386" spans="1:14" x14ac:dyDescent="0.25">
      <c r="A4386" s="1" t="s">
        <v>34</v>
      </c>
      <c r="B4386" s="1">
        <v>32</v>
      </c>
      <c r="C4386" s="1">
        <v>2880000</v>
      </c>
      <c r="E4386" s="13">
        <v>6309.5766601599998</v>
      </c>
      <c r="F4386" s="13">
        <v>6309.5766601599998</v>
      </c>
      <c r="G4386" s="13">
        <v>0</v>
      </c>
      <c r="H4386" s="13">
        <v>6309.5766601599998</v>
      </c>
      <c r="I4386" s="13">
        <v>0</v>
      </c>
      <c r="J4386" s="1">
        <v>79</v>
      </c>
      <c r="K4386" s="1">
        <v>2020</v>
      </c>
      <c r="L4386" s="2">
        <v>43909</v>
      </c>
      <c r="N4386" t="str">
        <f>IF(VLOOKUP(A4386, NHDWaterbody_resolvable_inDWSA!$A$1:$B$165,2,FALSE)&gt;0,"Yes","No")</f>
        <v>Yes</v>
      </c>
    </row>
    <row r="4387" spans="1:14" x14ac:dyDescent="0.25">
      <c r="A4387" s="1" t="s">
        <v>38</v>
      </c>
      <c r="B4387" s="1">
        <v>18</v>
      </c>
      <c r="C4387" s="1">
        <v>1620000</v>
      </c>
      <c r="E4387" s="13">
        <v>6309.5766601599998</v>
      </c>
      <c r="F4387" s="13">
        <v>6309.5766601599998</v>
      </c>
      <c r="G4387" s="13">
        <v>0</v>
      </c>
      <c r="H4387" s="13">
        <v>6309.5766601599998</v>
      </c>
      <c r="I4387" s="13">
        <v>0</v>
      </c>
      <c r="J4387" s="1">
        <v>79</v>
      </c>
      <c r="K4387" s="1">
        <v>2020</v>
      </c>
      <c r="L4387" s="2">
        <v>43909</v>
      </c>
      <c r="N4387" t="e">
        <f>IF(VLOOKUP(A4387, NHDWaterbody_resolvable_inDWSA!$A$1:$B$165,2,FALSE)&gt;0,"Yes","No")</f>
        <v>#N/A</v>
      </c>
    </row>
    <row r="4388" spans="1:14" x14ac:dyDescent="0.25">
      <c r="A4388" s="1" t="s">
        <v>47</v>
      </c>
      <c r="B4388" s="1">
        <v>49</v>
      </c>
      <c r="C4388" s="1">
        <v>4410000</v>
      </c>
      <c r="E4388" s="13">
        <v>6309.5766601599998</v>
      </c>
      <c r="F4388" s="13">
        <v>6309.5766601599998</v>
      </c>
      <c r="G4388" s="13">
        <v>0</v>
      </c>
      <c r="H4388" s="13">
        <v>6309.5766601599998</v>
      </c>
      <c r="I4388" s="13">
        <v>0</v>
      </c>
      <c r="J4388" s="1">
        <v>79</v>
      </c>
      <c r="K4388" s="1">
        <v>2020</v>
      </c>
      <c r="L4388" s="2">
        <v>43909</v>
      </c>
      <c r="N4388" t="e">
        <f>IF(VLOOKUP(A4388, NHDWaterbody_resolvable_inDWSA!$A$1:$B$165,2,FALSE)&gt;0,"Yes","No")</f>
        <v>#N/A</v>
      </c>
    </row>
    <row r="4389" spans="1:14" x14ac:dyDescent="0.25">
      <c r="A4389" s="1" t="s">
        <v>31</v>
      </c>
      <c r="B4389" s="1">
        <v>32</v>
      </c>
      <c r="C4389" s="1">
        <v>2880000</v>
      </c>
      <c r="E4389" s="13">
        <v>6309.5766601599998</v>
      </c>
      <c r="F4389" s="13">
        <v>6309.5766601599998</v>
      </c>
      <c r="G4389" s="13">
        <v>0</v>
      </c>
      <c r="H4389" s="13">
        <v>6309.5766601599998</v>
      </c>
      <c r="I4389" s="13">
        <v>0</v>
      </c>
      <c r="J4389" s="1">
        <v>79</v>
      </c>
      <c r="K4389" s="1">
        <v>2020</v>
      </c>
      <c r="L4389" s="2">
        <v>43909</v>
      </c>
      <c r="N4389" t="e">
        <f>IF(VLOOKUP(A4389, NHDWaterbody_resolvable_inDWSA!$A$1:$B$165,2,FALSE)&gt;0,"Yes","No")</f>
        <v>#N/A</v>
      </c>
    </row>
    <row r="4390" spans="1:14" x14ac:dyDescent="0.25">
      <c r="A4390" s="1" t="s">
        <v>25</v>
      </c>
      <c r="B4390" s="1">
        <v>9</v>
      </c>
      <c r="C4390" s="1">
        <v>810000</v>
      </c>
      <c r="E4390" s="13">
        <v>6309.5766601599998</v>
      </c>
      <c r="F4390" s="13">
        <v>6309.5766601599998</v>
      </c>
      <c r="G4390" s="13">
        <v>0</v>
      </c>
      <c r="H4390" s="13">
        <v>6309.5766601599998</v>
      </c>
      <c r="I4390" s="13">
        <v>0</v>
      </c>
      <c r="J4390" s="1">
        <v>79</v>
      </c>
      <c r="K4390" s="1">
        <v>2020</v>
      </c>
      <c r="L4390" s="2">
        <v>43909</v>
      </c>
      <c r="N4390" s="17" t="e">
        <f>IF(VLOOKUP(A4390, NHDWaterbody_resolvable_inDWSA!$A$1:$B$165,2,FALSE)&gt;0,"Yes","No")</f>
        <v>#N/A</v>
      </c>
    </row>
    <row r="4391" spans="1:14" x14ac:dyDescent="0.25">
      <c r="A4391" s="1" t="s">
        <v>37</v>
      </c>
      <c r="B4391" s="1">
        <v>111</v>
      </c>
      <c r="C4391" s="1">
        <v>9990000</v>
      </c>
      <c r="E4391" s="13">
        <v>6309.5766601599998</v>
      </c>
      <c r="F4391" s="13">
        <v>6309.5766601599998</v>
      </c>
      <c r="G4391" s="13">
        <v>0</v>
      </c>
      <c r="H4391" s="13">
        <v>6309.5766601599998</v>
      </c>
      <c r="I4391" s="13">
        <v>0</v>
      </c>
      <c r="J4391" s="1">
        <v>79</v>
      </c>
      <c r="K4391" s="1">
        <v>2020</v>
      </c>
      <c r="L4391" s="2">
        <v>43909</v>
      </c>
      <c r="N4391" t="e">
        <f>IF(VLOOKUP(A4391, NHDWaterbody_resolvable_inDWSA!$A$1:$B$165,2,FALSE)&gt;0,"Yes","No")</f>
        <v>#N/A</v>
      </c>
    </row>
    <row r="4392" spans="1:14" x14ac:dyDescent="0.25">
      <c r="A4392" s="1" t="s">
        <v>48</v>
      </c>
      <c r="B4392" s="1">
        <v>22</v>
      </c>
      <c r="C4392" s="1">
        <v>1980000</v>
      </c>
      <c r="E4392" s="13">
        <v>6309.5766601599998</v>
      </c>
      <c r="F4392" s="13">
        <v>6309.5766601599998</v>
      </c>
      <c r="G4392" s="13">
        <v>0</v>
      </c>
      <c r="H4392" s="13">
        <v>6309.5766601599998</v>
      </c>
      <c r="I4392" s="13">
        <v>0</v>
      </c>
      <c r="J4392" s="1">
        <v>79</v>
      </c>
      <c r="K4392" s="1">
        <v>2020</v>
      </c>
      <c r="L4392" s="2">
        <v>43909</v>
      </c>
      <c r="N4392" t="str">
        <f>IF(VLOOKUP(A4392, NHDWaterbody_resolvable_inDWSA!$A$1:$B$165,2,FALSE)&gt;0,"Yes","No")</f>
        <v>Yes</v>
      </c>
    </row>
    <row r="4393" spans="1:14" x14ac:dyDescent="0.25">
      <c r="A4393" s="1" t="s">
        <v>20</v>
      </c>
      <c r="B4393" s="1">
        <v>2565</v>
      </c>
      <c r="C4393" s="1">
        <v>230850000</v>
      </c>
      <c r="E4393" s="13">
        <v>6309.5766601599998</v>
      </c>
      <c r="F4393" s="13">
        <v>6309.5766601599998</v>
      </c>
      <c r="G4393" s="13">
        <v>0</v>
      </c>
      <c r="H4393" s="13">
        <v>6309.5766601599998</v>
      </c>
      <c r="I4393" s="13">
        <v>0</v>
      </c>
      <c r="J4393" s="1">
        <v>79</v>
      </c>
      <c r="K4393" s="1">
        <v>2020</v>
      </c>
      <c r="L4393" s="2">
        <v>43909</v>
      </c>
      <c r="N4393" s="12" t="e">
        <f>IF(VLOOKUP(A4393, NHDWaterbody_resolvable_inDWSA!$A$1:$B$165,2,FALSE)&gt;0,"Yes","No")</f>
        <v>#N/A</v>
      </c>
    </row>
    <row r="4394" spans="1:14" x14ac:dyDescent="0.25">
      <c r="A4394" s="1" t="s">
        <v>17</v>
      </c>
      <c r="B4394" s="1">
        <v>725</v>
      </c>
      <c r="C4394" s="1">
        <v>65250000</v>
      </c>
      <c r="E4394" s="13">
        <v>6309.5766601599998</v>
      </c>
      <c r="F4394" s="13">
        <v>586138.3125</v>
      </c>
      <c r="G4394" s="13">
        <v>579828.73583999998</v>
      </c>
      <c r="H4394" s="13">
        <v>275089.77844600001</v>
      </c>
      <c r="I4394" s="13">
        <v>117232.09546900001</v>
      </c>
      <c r="J4394" s="1">
        <v>78</v>
      </c>
      <c r="K4394" s="1">
        <v>2020</v>
      </c>
      <c r="L4394" s="2">
        <v>43908</v>
      </c>
      <c r="N4394" t="e">
        <f>IF(VLOOKUP(A4394, NHDWaterbody_resolvable_inDWSA!$A$1:$B$165,2,FALSE)&gt;0,"Yes","No")</f>
        <v>#N/A</v>
      </c>
    </row>
    <row r="4395" spans="1:14" x14ac:dyDescent="0.25">
      <c r="A4395" s="1" t="s">
        <v>18</v>
      </c>
      <c r="B4395" s="1">
        <v>4</v>
      </c>
      <c r="C4395" s="1">
        <v>360000</v>
      </c>
      <c r="E4395" s="13">
        <v>255858.734375</v>
      </c>
      <c r="F4395" s="13">
        <v>255858.734375</v>
      </c>
      <c r="G4395" s="13">
        <v>0</v>
      </c>
      <c r="H4395" s="13">
        <v>255858.734375</v>
      </c>
      <c r="I4395" s="13">
        <v>0</v>
      </c>
      <c r="J4395" s="1">
        <v>78</v>
      </c>
      <c r="K4395" s="1">
        <v>2020</v>
      </c>
      <c r="L4395" s="2">
        <v>43908</v>
      </c>
      <c r="N4395" s="17" t="e">
        <f>IF(VLOOKUP(A4395, NHDWaterbody_resolvable_inDWSA!$A$1:$B$165,2,FALSE)&gt;0,"Yes","No")</f>
        <v>#N/A</v>
      </c>
    </row>
    <row r="4396" spans="1:14" x14ac:dyDescent="0.25">
      <c r="A4396" s="1" t="s">
        <v>49</v>
      </c>
      <c r="B4396" s="1">
        <v>100</v>
      </c>
      <c r="C4396" s="1">
        <v>9000000</v>
      </c>
      <c r="E4396" s="13">
        <v>6309.5766601599998</v>
      </c>
      <c r="F4396" s="13">
        <v>1106624.125</v>
      </c>
      <c r="G4396" s="13">
        <v>1100314.54834</v>
      </c>
      <c r="H4396" s="13">
        <v>251664.10941899999</v>
      </c>
      <c r="I4396" s="13">
        <v>307409.286647</v>
      </c>
      <c r="J4396" s="1">
        <v>78</v>
      </c>
      <c r="K4396" s="1">
        <v>2020</v>
      </c>
      <c r="L4396" s="2">
        <v>43908</v>
      </c>
      <c r="N4396" t="str">
        <f>IF(VLOOKUP(A4396, NHDWaterbody_resolvable_inDWSA!$A$1:$B$165,2,FALSE)&gt;0,"Yes","No")</f>
        <v>Yes</v>
      </c>
    </row>
    <row r="4397" spans="1:14" x14ac:dyDescent="0.25">
      <c r="A4397" s="1" t="s">
        <v>24</v>
      </c>
      <c r="B4397" s="1">
        <v>205</v>
      </c>
      <c r="C4397" s="1">
        <v>18450000</v>
      </c>
      <c r="E4397" s="13">
        <v>6309.5766601599998</v>
      </c>
      <c r="F4397" s="13">
        <v>420726.6875</v>
      </c>
      <c r="G4397" s="13">
        <v>414417.11083999998</v>
      </c>
      <c r="H4397" s="13">
        <v>75947.669986199995</v>
      </c>
      <c r="I4397" s="13">
        <v>113073.99759299999</v>
      </c>
      <c r="J4397" s="1">
        <v>78</v>
      </c>
      <c r="K4397" s="1">
        <v>2020</v>
      </c>
      <c r="L4397" s="2">
        <v>43908</v>
      </c>
      <c r="N4397" s="17" t="str">
        <f>IF(VLOOKUP(A4397, NHDWaterbody_resolvable_inDWSA!$A$1:$B$165,2,FALSE)&gt;0,"Yes","No")</f>
        <v>Yes</v>
      </c>
    </row>
    <row r="4398" spans="1:14" x14ac:dyDescent="0.25">
      <c r="A4398" s="1" t="s">
        <v>14</v>
      </c>
      <c r="B4398" s="1">
        <v>82</v>
      </c>
      <c r="C4398" s="1">
        <v>7380000</v>
      </c>
      <c r="E4398" s="13">
        <v>6309.5766601599998</v>
      </c>
      <c r="F4398" s="13">
        <v>912011.4375</v>
      </c>
      <c r="G4398" s="13">
        <v>905701.86083999998</v>
      </c>
      <c r="H4398" s="13">
        <v>60202.742943700003</v>
      </c>
      <c r="I4398" s="13">
        <v>138225.046435</v>
      </c>
      <c r="J4398" s="1">
        <v>78</v>
      </c>
      <c r="K4398" s="1">
        <v>2020</v>
      </c>
      <c r="L4398" s="2">
        <v>43908</v>
      </c>
      <c r="N4398" t="e">
        <f>IF(VLOOKUP(A4398, NHDWaterbody_resolvable_inDWSA!$A$1:$B$165,2,FALSE)&gt;0,"Yes","No")</f>
        <v>#N/A</v>
      </c>
    </row>
    <row r="4399" spans="1:14" x14ac:dyDescent="0.25">
      <c r="A4399" s="1" t="s">
        <v>15</v>
      </c>
      <c r="B4399" s="1">
        <v>671</v>
      </c>
      <c r="C4399" s="1">
        <v>60390000</v>
      </c>
      <c r="E4399" s="13">
        <v>6309.5766601599998</v>
      </c>
      <c r="F4399" s="13">
        <v>990832.625</v>
      </c>
      <c r="G4399" s="13">
        <v>984523.04833999998</v>
      </c>
      <c r="H4399" s="13">
        <v>59397.889536399998</v>
      </c>
      <c r="I4399" s="13">
        <v>102144.02790099999</v>
      </c>
      <c r="J4399" s="1">
        <v>78</v>
      </c>
      <c r="K4399" s="1">
        <v>2020</v>
      </c>
      <c r="L4399" s="2">
        <v>43908</v>
      </c>
      <c r="N4399" t="e">
        <f>IF(VLOOKUP(A4399, NHDWaterbody_resolvable_inDWSA!$A$1:$B$165,2,FALSE)&gt;0,"Yes","No")</f>
        <v>#N/A</v>
      </c>
    </row>
    <row r="4400" spans="1:14" x14ac:dyDescent="0.25">
      <c r="A4400" s="1" t="s">
        <v>46</v>
      </c>
      <c r="B4400" s="1">
        <v>13</v>
      </c>
      <c r="C4400" s="1">
        <v>1170000</v>
      </c>
      <c r="E4400" s="13">
        <v>6309.5766601599998</v>
      </c>
      <c r="F4400" s="13">
        <v>94623.78125</v>
      </c>
      <c r="G4400" s="13">
        <v>88314.204589800007</v>
      </c>
      <c r="H4400" s="13">
        <v>47129.766526400002</v>
      </c>
      <c r="I4400" s="13">
        <v>33489.7086843</v>
      </c>
      <c r="J4400" s="1">
        <v>78</v>
      </c>
      <c r="K4400" s="1">
        <v>2020</v>
      </c>
      <c r="L4400" s="2">
        <v>43908</v>
      </c>
      <c r="N4400" t="e">
        <f>IF(VLOOKUP(A4400, NHDWaterbody_resolvable_inDWSA!$A$1:$B$165,2,FALSE)&gt;0,"Yes","No")</f>
        <v>#N/A</v>
      </c>
    </row>
    <row r="4401" spans="1:14" x14ac:dyDescent="0.25">
      <c r="A4401" s="1" t="s">
        <v>21</v>
      </c>
      <c r="B4401" s="1">
        <v>3</v>
      </c>
      <c r="C4401" s="1">
        <v>270000</v>
      </c>
      <c r="E4401" s="13">
        <v>31332.8789063</v>
      </c>
      <c r="F4401" s="13">
        <v>31332.8789063</v>
      </c>
      <c r="G4401" s="13">
        <v>0</v>
      </c>
      <c r="H4401" s="13">
        <v>31332.8789063</v>
      </c>
      <c r="I4401" s="13">
        <v>0</v>
      </c>
      <c r="J4401" s="1">
        <v>78</v>
      </c>
      <c r="K4401" s="1">
        <v>2020</v>
      </c>
      <c r="L4401" s="2">
        <v>43908</v>
      </c>
      <c r="N4401" t="e">
        <f>IF(VLOOKUP(A4401, NHDWaterbody_resolvable_inDWSA!$A$1:$B$165,2,FALSE)&gt;0,"Yes","No")</f>
        <v>#N/A</v>
      </c>
    </row>
    <row r="4402" spans="1:14" x14ac:dyDescent="0.25">
      <c r="A4402" s="1" t="s">
        <v>36</v>
      </c>
      <c r="B4402" s="1">
        <v>257</v>
      </c>
      <c r="C4402" s="1">
        <v>23130000</v>
      </c>
      <c r="E4402" s="13">
        <v>6309.5766601599998</v>
      </c>
      <c r="F4402" s="13">
        <v>337287.5625</v>
      </c>
      <c r="G4402" s="13">
        <v>330977.98583999998</v>
      </c>
      <c r="H4402" s="13">
        <v>15821.9124457</v>
      </c>
      <c r="I4402" s="13">
        <v>39163.962541000001</v>
      </c>
      <c r="J4402" s="1">
        <v>78</v>
      </c>
      <c r="K4402" s="1">
        <v>2020</v>
      </c>
      <c r="L4402" s="2">
        <v>43908</v>
      </c>
      <c r="N4402" t="e">
        <f>IF(VLOOKUP(A4402, NHDWaterbody_resolvable_inDWSA!$A$1:$B$165,2,FALSE)&gt;0,"Yes","No")</f>
        <v>#N/A</v>
      </c>
    </row>
    <row r="4403" spans="1:14" x14ac:dyDescent="0.25">
      <c r="A4403" s="1" t="s">
        <v>22</v>
      </c>
      <c r="B4403" s="1">
        <v>90</v>
      </c>
      <c r="C4403" s="1">
        <v>8100000</v>
      </c>
      <c r="E4403" s="13">
        <v>6309.5766601599998</v>
      </c>
      <c r="F4403" s="13">
        <v>67920.3984375</v>
      </c>
      <c r="G4403" s="13">
        <v>61610.8217773</v>
      </c>
      <c r="H4403" s="13">
        <v>8245.1602593299995</v>
      </c>
      <c r="I4403" s="13">
        <v>7802.1621509400002</v>
      </c>
      <c r="J4403" s="1">
        <v>78</v>
      </c>
      <c r="K4403" s="1">
        <v>2020</v>
      </c>
      <c r="L4403" s="2">
        <v>43908</v>
      </c>
      <c r="N4403" t="e">
        <f>IF(VLOOKUP(A4403, NHDWaterbody_resolvable_inDWSA!$A$1:$B$165,2,FALSE)&gt;0,"Yes","No")</f>
        <v>#N/A</v>
      </c>
    </row>
    <row r="4404" spans="1:14" x14ac:dyDescent="0.25">
      <c r="A4404" s="1" t="s">
        <v>50</v>
      </c>
      <c r="B4404" s="1">
        <v>66</v>
      </c>
      <c r="C4404" s="1">
        <v>5940000</v>
      </c>
      <c r="E4404" s="13">
        <v>6309.5766601599998</v>
      </c>
      <c r="F4404" s="13">
        <v>6309.5766601599998</v>
      </c>
      <c r="G4404" s="13">
        <v>0</v>
      </c>
      <c r="H4404" s="13">
        <v>6309.5766601599998</v>
      </c>
      <c r="I4404" s="13">
        <v>0</v>
      </c>
      <c r="J4404" s="1">
        <v>78</v>
      </c>
      <c r="K4404" s="1">
        <v>2020</v>
      </c>
      <c r="L4404" s="2">
        <v>43908</v>
      </c>
      <c r="N4404" t="e">
        <f>IF(VLOOKUP(A4404, NHDWaterbody_resolvable_inDWSA!$A$1:$B$165,2,FALSE)&gt;0,"Yes","No")</f>
        <v>#N/A</v>
      </c>
    </row>
    <row r="4405" spans="1:14" x14ac:dyDescent="0.25">
      <c r="A4405" s="1" t="s">
        <v>30</v>
      </c>
      <c r="B4405" s="1">
        <v>35</v>
      </c>
      <c r="C4405" s="1">
        <v>3150000</v>
      </c>
      <c r="E4405" s="13">
        <v>6309.5766601599998</v>
      </c>
      <c r="F4405" s="13">
        <v>6309.5766601599998</v>
      </c>
      <c r="G4405" s="13">
        <v>0</v>
      </c>
      <c r="H4405" s="13">
        <v>6309.5766601599998</v>
      </c>
      <c r="I4405" s="13">
        <v>0</v>
      </c>
      <c r="J4405" s="1">
        <v>78</v>
      </c>
      <c r="K4405" s="1">
        <v>2020</v>
      </c>
      <c r="L4405" s="2">
        <v>43908</v>
      </c>
      <c r="N4405" t="e">
        <f>IF(VLOOKUP(A4405, NHDWaterbody_resolvable_inDWSA!$A$1:$B$165,2,FALSE)&gt;0,"Yes","No")</f>
        <v>#N/A</v>
      </c>
    </row>
    <row r="4406" spans="1:14" x14ac:dyDescent="0.25">
      <c r="A4406" s="1" t="s">
        <v>35</v>
      </c>
      <c r="B4406" s="1">
        <v>15</v>
      </c>
      <c r="C4406" s="1">
        <v>1350000</v>
      </c>
      <c r="E4406" s="13">
        <v>6309.5766601599998</v>
      </c>
      <c r="F4406" s="13">
        <v>6309.5766601599998</v>
      </c>
      <c r="G4406" s="13">
        <v>0</v>
      </c>
      <c r="H4406" s="13">
        <v>6309.5766601599998</v>
      </c>
      <c r="I4406" s="13">
        <v>0</v>
      </c>
      <c r="J4406" s="1">
        <v>78</v>
      </c>
      <c r="K4406" s="1">
        <v>2020</v>
      </c>
      <c r="L4406" s="2">
        <v>43908</v>
      </c>
      <c r="N4406" t="e">
        <f>IF(VLOOKUP(A4406, NHDWaterbody_resolvable_inDWSA!$A$1:$B$165,2,FALSE)&gt;0,"Yes","No")</f>
        <v>#N/A</v>
      </c>
    </row>
    <row r="4407" spans="1:14" x14ac:dyDescent="0.25">
      <c r="A4407" s="1" t="s">
        <v>41</v>
      </c>
      <c r="B4407" s="1">
        <v>26</v>
      </c>
      <c r="C4407" s="1">
        <v>2340000</v>
      </c>
      <c r="E4407" s="13">
        <v>6309.5766601599998</v>
      </c>
      <c r="F4407" s="13">
        <v>6309.5766601599998</v>
      </c>
      <c r="G4407" s="13">
        <v>0</v>
      </c>
      <c r="H4407" s="13">
        <v>6309.5766601599998</v>
      </c>
      <c r="I4407" s="13">
        <v>0</v>
      </c>
      <c r="J4407" s="1">
        <v>78</v>
      </c>
      <c r="K4407" s="1">
        <v>2020</v>
      </c>
      <c r="L4407" s="2">
        <v>43908</v>
      </c>
      <c r="N4407" t="str">
        <f>IF(VLOOKUP(A4407, NHDWaterbody_resolvable_inDWSA!$A$1:$B$165,2,FALSE)&gt;0,"Yes","No")</f>
        <v>Yes</v>
      </c>
    </row>
    <row r="4408" spans="1:14" x14ac:dyDescent="0.25">
      <c r="A4408" s="1" t="s">
        <v>45</v>
      </c>
      <c r="B4408" s="1">
        <v>13</v>
      </c>
      <c r="C4408" s="1">
        <v>1170000</v>
      </c>
      <c r="E4408" s="13">
        <v>6309.5766601599998</v>
      </c>
      <c r="F4408" s="13">
        <v>6309.5766601599998</v>
      </c>
      <c r="G4408" s="13">
        <v>0</v>
      </c>
      <c r="H4408" s="13">
        <v>6309.5766601599998</v>
      </c>
      <c r="I4408" s="13">
        <v>0</v>
      </c>
      <c r="J4408" s="1">
        <v>78</v>
      </c>
      <c r="K4408" s="1">
        <v>2020</v>
      </c>
      <c r="L4408" s="2">
        <v>43908</v>
      </c>
      <c r="N4408" t="str">
        <f>IF(VLOOKUP(A4408, NHDWaterbody_resolvable_inDWSA!$A$1:$B$165,2,FALSE)&gt;0,"Yes","No")</f>
        <v>Yes</v>
      </c>
    </row>
    <row r="4409" spans="1:14" x14ac:dyDescent="0.25">
      <c r="A4409" s="1" t="s">
        <v>51</v>
      </c>
      <c r="B4409" s="1">
        <v>23</v>
      </c>
      <c r="C4409" s="1">
        <v>2070000</v>
      </c>
      <c r="E4409" s="13">
        <v>6309.5766601599998</v>
      </c>
      <c r="F4409" s="13">
        <v>6309.5766601599998</v>
      </c>
      <c r="G4409" s="13">
        <v>0</v>
      </c>
      <c r="H4409" s="13">
        <v>6309.5766601599998</v>
      </c>
      <c r="I4409" s="13">
        <v>0</v>
      </c>
      <c r="J4409" s="1">
        <v>78</v>
      </c>
      <c r="K4409" s="1">
        <v>2020</v>
      </c>
      <c r="L4409" s="2">
        <v>43908</v>
      </c>
      <c r="N4409" t="str">
        <f>IF(VLOOKUP(A4409, NHDWaterbody_resolvable_inDWSA!$A$1:$B$165,2,FALSE)&gt;0,"Yes","No")</f>
        <v>Yes</v>
      </c>
    </row>
    <row r="4410" spans="1:14" x14ac:dyDescent="0.25">
      <c r="A4410" s="1" t="s">
        <v>42</v>
      </c>
      <c r="B4410" s="1">
        <v>61</v>
      </c>
      <c r="C4410" s="1">
        <v>5490000</v>
      </c>
      <c r="E4410" s="13">
        <v>6309.5766601599998</v>
      </c>
      <c r="F4410" s="13">
        <v>6309.5766601599998</v>
      </c>
      <c r="G4410" s="13">
        <v>0</v>
      </c>
      <c r="H4410" s="13">
        <v>6309.5766601599998</v>
      </c>
      <c r="I4410" s="13">
        <v>0</v>
      </c>
      <c r="J4410" s="1">
        <v>78</v>
      </c>
      <c r="K4410" s="1">
        <v>2020</v>
      </c>
      <c r="L4410" s="2">
        <v>43908</v>
      </c>
      <c r="N4410" t="str">
        <f>IF(VLOOKUP(A4410, NHDWaterbody_resolvable_inDWSA!$A$1:$B$165,2,FALSE)&gt;0,"Yes","No")</f>
        <v>Yes</v>
      </c>
    </row>
    <row r="4411" spans="1:14" x14ac:dyDescent="0.25">
      <c r="A4411" s="1" t="s">
        <v>31</v>
      </c>
      <c r="B4411" s="1">
        <v>2</v>
      </c>
      <c r="C4411" s="1">
        <v>180000</v>
      </c>
      <c r="E4411" s="13">
        <v>6309.5766601599998</v>
      </c>
      <c r="F4411" s="13">
        <v>6309.5766601599998</v>
      </c>
      <c r="G4411" s="13">
        <v>0</v>
      </c>
      <c r="H4411" s="13">
        <v>6309.5766601599998</v>
      </c>
      <c r="I4411" s="13">
        <v>0</v>
      </c>
      <c r="J4411" s="1">
        <v>78</v>
      </c>
      <c r="K4411" s="1">
        <v>2020</v>
      </c>
      <c r="L4411" s="2">
        <v>43908</v>
      </c>
      <c r="N4411" t="e">
        <f>IF(VLOOKUP(A4411, NHDWaterbody_resolvable_inDWSA!$A$1:$B$165,2,FALSE)&gt;0,"Yes","No")</f>
        <v>#N/A</v>
      </c>
    </row>
    <row r="4412" spans="1:14" x14ac:dyDescent="0.25">
      <c r="A4412" s="1" t="s">
        <v>37</v>
      </c>
      <c r="B4412" s="1">
        <v>53</v>
      </c>
      <c r="C4412" s="1">
        <v>4770000</v>
      </c>
      <c r="E4412" s="13">
        <v>6309.5766601599998</v>
      </c>
      <c r="F4412" s="13">
        <v>6309.5766601599998</v>
      </c>
      <c r="G4412" s="13">
        <v>0</v>
      </c>
      <c r="H4412" s="13">
        <v>6309.5766601599998</v>
      </c>
      <c r="I4412" s="13">
        <v>0</v>
      </c>
      <c r="J4412" s="1">
        <v>78</v>
      </c>
      <c r="K4412" s="1">
        <v>2020</v>
      </c>
      <c r="L4412" s="2">
        <v>43908</v>
      </c>
      <c r="N4412" t="e">
        <f>IF(VLOOKUP(A4412, NHDWaterbody_resolvable_inDWSA!$A$1:$B$165,2,FALSE)&gt;0,"Yes","No")</f>
        <v>#N/A</v>
      </c>
    </row>
    <row r="4413" spans="1:14" x14ac:dyDescent="0.25">
      <c r="A4413" s="1" t="s">
        <v>48</v>
      </c>
      <c r="B4413" s="1">
        <v>35</v>
      </c>
      <c r="C4413" s="1">
        <v>3150000</v>
      </c>
      <c r="E4413" s="13">
        <v>6309.5766601599998</v>
      </c>
      <c r="F4413" s="13">
        <v>6309.5766601599998</v>
      </c>
      <c r="G4413" s="13">
        <v>0</v>
      </c>
      <c r="H4413" s="13">
        <v>6309.5766601599998</v>
      </c>
      <c r="I4413" s="13">
        <v>0</v>
      </c>
      <c r="J4413" s="1">
        <v>78</v>
      </c>
      <c r="K4413" s="1">
        <v>2020</v>
      </c>
      <c r="L4413" s="2">
        <v>43908</v>
      </c>
      <c r="N4413" t="str">
        <f>IF(VLOOKUP(A4413, NHDWaterbody_resolvable_inDWSA!$A$1:$B$165,2,FALSE)&gt;0,"Yes","No")</f>
        <v>Yes</v>
      </c>
    </row>
    <row r="4414" spans="1:14" x14ac:dyDescent="0.25">
      <c r="A4414" s="1" t="s">
        <v>20</v>
      </c>
      <c r="B4414" s="1">
        <v>238</v>
      </c>
      <c r="C4414" s="1">
        <v>21420000</v>
      </c>
      <c r="E4414" s="13">
        <v>6309.5766601599998</v>
      </c>
      <c r="F4414" s="13">
        <v>6309.5766601599998</v>
      </c>
      <c r="G4414" s="13">
        <v>0</v>
      </c>
      <c r="H4414" s="13">
        <v>6309.5766601599998</v>
      </c>
      <c r="I4414" s="13">
        <v>0</v>
      </c>
      <c r="J4414" s="1">
        <v>78</v>
      </c>
      <c r="K4414" s="1">
        <v>2020</v>
      </c>
      <c r="L4414" s="2">
        <v>43908</v>
      </c>
      <c r="N4414" s="12" t="e">
        <f>IF(VLOOKUP(A4414, NHDWaterbody_resolvable_inDWSA!$A$1:$B$165,2,FALSE)&gt;0,"Yes","No")</f>
        <v>#N/A</v>
      </c>
    </row>
    <row r="4415" spans="1:14" x14ac:dyDescent="0.25">
      <c r="A4415" s="1" t="s">
        <v>33</v>
      </c>
      <c r="B4415" s="1">
        <v>36</v>
      </c>
      <c r="C4415" s="1">
        <v>3240000</v>
      </c>
      <c r="E4415" s="13">
        <v>6309.5766601599998</v>
      </c>
      <c r="F4415" s="13">
        <v>6309.5766601599998</v>
      </c>
      <c r="G4415" s="13">
        <v>0</v>
      </c>
      <c r="H4415" s="13">
        <v>6309.5766601599998</v>
      </c>
      <c r="I4415" s="13">
        <v>0</v>
      </c>
      <c r="J4415" s="1">
        <v>78</v>
      </c>
      <c r="K4415" s="1">
        <v>2020</v>
      </c>
      <c r="L4415" s="2">
        <v>43908</v>
      </c>
      <c r="N4415" t="str">
        <f>IF(VLOOKUP(A4415, NHDWaterbody_resolvable_inDWSA!$A$1:$B$165,2,FALSE)&gt;0,"Yes","No")</f>
        <v>Yes</v>
      </c>
    </row>
    <row r="4416" spans="1:14" x14ac:dyDescent="0.25">
      <c r="A4416" s="1" t="s">
        <v>32</v>
      </c>
      <c r="B4416" s="1">
        <v>53</v>
      </c>
      <c r="C4416" s="1">
        <v>4770000</v>
      </c>
      <c r="E4416" s="13">
        <v>6309.5766601599998</v>
      </c>
      <c r="F4416" s="13">
        <v>6309.5766601599998</v>
      </c>
      <c r="G4416" s="13">
        <v>0</v>
      </c>
      <c r="H4416" s="13">
        <v>6309.5766601599998</v>
      </c>
      <c r="I4416" s="13">
        <v>0</v>
      </c>
      <c r="J4416" s="1">
        <v>78</v>
      </c>
      <c r="K4416" s="1">
        <v>2020</v>
      </c>
      <c r="L4416" s="2">
        <v>43908</v>
      </c>
      <c r="N4416" s="17" t="e">
        <f>IF(VLOOKUP(A4416, NHDWaterbody_resolvable_inDWSA!$A$1:$B$165,2,FALSE)&gt;0,"Yes","No")</f>
        <v>#N/A</v>
      </c>
    </row>
    <row r="4417" spans="1:14" x14ac:dyDescent="0.25">
      <c r="A4417" s="1" t="s">
        <v>16</v>
      </c>
      <c r="B4417" s="1">
        <v>29</v>
      </c>
      <c r="C4417" s="1">
        <v>2610000</v>
      </c>
      <c r="E4417" s="13">
        <v>6309.5766601599998</v>
      </c>
      <c r="F4417" s="13">
        <v>285759.25</v>
      </c>
      <c r="G4417" s="13">
        <v>279449.67333999998</v>
      </c>
      <c r="H4417" s="13">
        <v>35513.888857099999</v>
      </c>
      <c r="I4417" s="13">
        <v>72075.971646000005</v>
      </c>
      <c r="J4417" s="1">
        <v>77</v>
      </c>
      <c r="K4417" s="1">
        <v>2020</v>
      </c>
      <c r="L4417" s="2">
        <v>43907</v>
      </c>
      <c r="N4417" t="str">
        <f>IF(VLOOKUP(A4417, NHDWaterbody_resolvable_inDWSA!$A$1:$B$165,2,FALSE)&gt;0,"Yes","No")</f>
        <v>Yes</v>
      </c>
    </row>
    <row r="4418" spans="1:14" x14ac:dyDescent="0.25">
      <c r="A4418" s="1" t="s">
        <v>40</v>
      </c>
      <c r="B4418" s="1">
        <v>16</v>
      </c>
      <c r="C4418" s="1">
        <v>1440000</v>
      </c>
      <c r="E4418" s="13">
        <v>6309.5766601599998</v>
      </c>
      <c r="F4418" s="13">
        <v>444631.5</v>
      </c>
      <c r="G4418" s="13">
        <v>438321.92333999998</v>
      </c>
      <c r="H4418" s="13">
        <v>82983.665802000003</v>
      </c>
      <c r="I4418" s="13">
        <v>160621.58315200001</v>
      </c>
      <c r="J4418" s="1">
        <v>75</v>
      </c>
      <c r="K4418" s="1">
        <v>2020</v>
      </c>
      <c r="L4418" s="2">
        <v>43905</v>
      </c>
      <c r="N4418" t="str">
        <f>IF(VLOOKUP(A4418, NHDWaterbody_resolvable_inDWSA!$A$1:$B$165,2,FALSE)&gt;0,"Yes","No")</f>
        <v>Yes</v>
      </c>
    </row>
    <row r="4419" spans="1:14" x14ac:dyDescent="0.25">
      <c r="A4419" s="1" t="s">
        <v>54</v>
      </c>
      <c r="B4419" s="1">
        <v>50</v>
      </c>
      <c r="C4419" s="1">
        <v>4500000</v>
      </c>
      <c r="E4419" s="13">
        <v>6309.5766601599998</v>
      </c>
      <c r="F4419" s="13">
        <v>6309.5766601599998</v>
      </c>
      <c r="G4419" s="13">
        <v>0</v>
      </c>
      <c r="H4419" s="13">
        <v>6309.5766601599998</v>
      </c>
      <c r="I4419" s="13">
        <v>0</v>
      </c>
      <c r="J4419" s="1">
        <v>75</v>
      </c>
      <c r="K4419" s="1">
        <v>2020</v>
      </c>
      <c r="L4419" s="2">
        <v>43905</v>
      </c>
      <c r="N4419" t="str">
        <f>IF(VLOOKUP(A4419, NHDWaterbody_resolvable_inDWSA!$A$1:$B$165,2,FALSE)&gt;0,"Yes","No")</f>
        <v>Yes</v>
      </c>
    </row>
    <row r="4420" spans="1:14" x14ac:dyDescent="0.25">
      <c r="A4420" s="1" t="s">
        <v>45</v>
      </c>
      <c r="B4420" s="1">
        <v>3</v>
      </c>
      <c r="C4420" s="1">
        <v>270000</v>
      </c>
      <c r="E4420" s="13">
        <v>6309.5766601599998</v>
      </c>
      <c r="F4420" s="13">
        <v>6309.5766601599998</v>
      </c>
      <c r="G4420" s="13">
        <v>0</v>
      </c>
      <c r="H4420" s="13">
        <v>6309.5766601599998</v>
      </c>
      <c r="I4420" s="13">
        <v>0</v>
      </c>
      <c r="J4420" s="1">
        <v>75</v>
      </c>
      <c r="K4420" s="1">
        <v>2020</v>
      </c>
      <c r="L4420" s="2">
        <v>43905</v>
      </c>
      <c r="N4420" t="str">
        <f>IF(VLOOKUP(A4420, NHDWaterbody_resolvable_inDWSA!$A$1:$B$165,2,FALSE)&gt;0,"Yes","No")</f>
        <v>Yes</v>
      </c>
    </row>
    <row r="4421" spans="1:14" x14ac:dyDescent="0.25">
      <c r="A4421" s="1" t="s">
        <v>53</v>
      </c>
      <c r="B4421" s="1">
        <v>25</v>
      </c>
      <c r="C4421" s="1">
        <v>2250000</v>
      </c>
      <c r="E4421" s="13">
        <v>6309.5766601599998</v>
      </c>
      <c r="F4421" s="13">
        <v>6309.5766601599998</v>
      </c>
      <c r="G4421" s="13">
        <v>0</v>
      </c>
      <c r="H4421" s="13">
        <v>6309.5766601599998</v>
      </c>
      <c r="I4421" s="13">
        <v>0</v>
      </c>
      <c r="J4421" s="1">
        <v>75</v>
      </c>
      <c r="K4421" s="1">
        <v>2020</v>
      </c>
      <c r="L4421" s="2">
        <v>43905</v>
      </c>
      <c r="N4421" s="17" t="str">
        <f>IF(VLOOKUP(A4421, NHDWaterbody_resolvable_inDWSA!$A$1:$B$165,2,FALSE)&gt;0,"Yes","No")</f>
        <v>Yes</v>
      </c>
    </row>
    <row r="4422" spans="1:14" x14ac:dyDescent="0.25">
      <c r="A4422" s="1" t="s">
        <v>42</v>
      </c>
      <c r="B4422" s="1">
        <v>24</v>
      </c>
      <c r="C4422" s="1">
        <v>2160000</v>
      </c>
      <c r="E4422" s="13">
        <v>6309.5766601599998</v>
      </c>
      <c r="F4422" s="13">
        <v>6309.5766601599998</v>
      </c>
      <c r="G4422" s="13">
        <v>0</v>
      </c>
      <c r="H4422" s="13">
        <v>6309.5766601599998</v>
      </c>
      <c r="I4422" s="13">
        <v>0</v>
      </c>
      <c r="J4422" s="1">
        <v>75</v>
      </c>
      <c r="K4422" s="1">
        <v>2020</v>
      </c>
      <c r="L4422" s="2">
        <v>43905</v>
      </c>
      <c r="N4422" t="str">
        <f>IF(VLOOKUP(A4422, NHDWaterbody_resolvable_inDWSA!$A$1:$B$165,2,FALSE)&gt;0,"Yes","No")</f>
        <v>Yes</v>
      </c>
    </row>
    <row r="4423" spans="1:14" x14ac:dyDescent="0.25">
      <c r="A4423" s="1" t="s">
        <v>18</v>
      </c>
      <c r="B4423" s="1">
        <v>117</v>
      </c>
      <c r="C4423" s="1">
        <v>10530000</v>
      </c>
      <c r="E4423" s="13">
        <v>16595.8789063</v>
      </c>
      <c r="F4423" s="13">
        <v>319153.9375</v>
      </c>
      <c r="G4423" s="13">
        <v>302558.058594</v>
      </c>
      <c r="H4423" s="13">
        <v>209364.96197199999</v>
      </c>
      <c r="I4423" s="13">
        <v>57425.603477700002</v>
      </c>
      <c r="J4423" s="1">
        <v>74</v>
      </c>
      <c r="K4423" s="1">
        <v>2020</v>
      </c>
      <c r="L4423" s="2">
        <v>43904</v>
      </c>
      <c r="N4423" t="e">
        <f>IF(VLOOKUP(A4423, NHDWaterbody_resolvable_inDWSA!$A$1:$B$165,2,FALSE)&gt;0,"Yes","No")</f>
        <v>#N/A</v>
      </c>
    </row>
    <row r="4424" spans="1:14" x14ac:dyDescent="0.25">
      <c r="A4424" s="1" t="s">
        <v>15</v>
      </c>
      <c r="B4424" s="1">
        <v>493</v>
      </c>
      <c r="C4424" s="1">
        <v>44370000</v>
      </c>
      <c r="E4424" s="13">
        <v>6309.5766601599998</v>
      </c>
      <c r="F4424" s="13">
        <v>420726.6875</v>
      </c>
      <c r="G4424" s="13">
        <v>414417.11083999998</v>
      </c>
      <c r="H4424" s="13">
        <v>77961.043446099997</v>
      </c>
      <c r="I4424" s="13">
        <v>72772.938420499995</v>
      </c>
      <c r="J4424" s="1">
        <v>74</v>
      </c>
      <c r="K4424" s="1">
        <v>2020</v>
      </c>
      <c r="L4424" s="2">
        <v>43904</v>
      </c>
      <c r="N4424" t="e">
        <f>IF(VLOOKUP(A4424, NHDWaterbody_resolvable_inDWSA!$A$1:$B$165,2,FALSE)&gt;0,"Yes","No")</f>
        <v>#N/A</v>
      </c>
    </row>
    <row r="4425" spans="1:14" x14ac:dyDescent="0.25">
      <c r="A4425" s="1" t="s">
        <v>55</v>
      </c>
      <c r="B4425" s="1">
        <v>40</v>
      </c>
      <c r="C4425" s="1">
        <v>3600000</v>
      </c>
      <c r="E4425" s="13">
        <v>6309.5766601599998</v>
      </c>
      <c r="F4425" s="13">
        <v>188799.25</v>
      </c>
      <c r="G4425" s="13">
        <v>182489.67334000001</v>
      </c>
      <c r="H4425" s="13">
        <v>34449.458166500001</v>
      </c>
      <c r="I4425" s="13">
        <v>53681.432397299999</v>
      </c>
      <c r="J4425" s="1">
        <v>74</v>
      </c>
      <c r="K4425" s="1">
        <v>2020</v>
      </c>
      <c r="L4425" s="2">
        <v>43904</v>
      </c>
      <c r="N4425" t="e">
        <f>IF(VLOOKUP(A4425, NHDWaterbody_resolvable_inDWSA!$A$1:$B$165,2,FALSE)&gt;0,"Yes","No")</f>
        <v>#N/A</v>
      </c>
    </row>
    <row r="4426" spans="1:14" x14ac:dyDescent="0.25">
      <c r="A4426" s="1" t="s">
        <v>22</v>
      </c>
      <c r="B4426" s="1">
        <v>59</v>
      </c>
      <c r="C4426" s="1">
        <v>5310000</v>
      </c>
      <c r="E4426" s="13">
        <v>6309.5766601599998</v>
      </c>
      <c r="F4426" s="13">
        <v>102801.640625</v>
      </c>
      <c r="G4426" s="13">
        <v>96492.063964800007</v>
      </c>
      <c r="H4426" s="13">
        <v>18485.097060399999</v>
      </c>
      <c r="I4426" s="13">
        <v>23550.5851176</v>
      </c>
      <c r="J4426" s="1">
        <v>74</v>
      </c>
      <c r="K4426" s="1">
        <v>2020</v>
      </c>
      <c r="L4426" s="2">
        <v>43904</v>
      </c>
      <c r="N4426" t="e">
        <f>IF(VLOOKUP(A4426, NHDWaterbody_resolvable_inDWSA!$A$1:$B$165,2,FALSE)&gt;0,"Yes","No")</f>
        <v>#N/A</v>
      </c>
    </row>
    <row r="4427" spans="1:14" x14ac:dyDescent="0.25">
      <c r="A4427" s="1" t="s">
        <v>20</v>
      </c>
      <c r="B4427" s="1">
        <v>1685</v>
      </c>
      <c r="C4427" s="1">
        <v>151650000</v>
      </c>
      <c r="E4427" s="13">
        <v>6309.5766601599998</v>
      </c>
      <c r="F4427" s="13">
        <v>328095.5</v>
      </c>
      <c r="G4427" s="13">
        <v>321785.92333999998</v>
      </c>
      <c r="H4427" s="13">
        <v>12249.675152399999</v>
      </c>
      <c r="I4427" s="13">
        <v>31129.129907099999</v>
      </c>
      <c r="J4427" s="1">
        <v>74</v>
      </c>
      <c r="K4427" s="1">
        <v>2020</v>
      </c>
      <c r="L4427" s="2">
        <v>43904</v>
      </c>
      <c r="N4427" s="12" t="e">
        <f>IF(VLOOKUP(A4427, NHDWaterbody_resolvable_inDWSA!$A$1:$B$165,2,FALSE)&gt;0,"Yes","No")</f>
        <v>#N/A</v>
      </c>
    </row>
    <row r="4428" spans="1:14" x14ac:dyDescent="0.25">
      <c r="A4428" s="1" t="s">
        <v>36</v>
      </c>
      <c r="B4428" s="1">
        <v>60</v>
      </c>
      <c r="C4428" s="1">
        <v>5400000</v>
      </c>
      <c r="E4428" s="13">
        <v>6309.5766601599998</v>
      </c>
      <c r="F4428" s="13">
        <v>51522.8789063</v>
      </c>
      <c r="G4428" s="13">
        <v>45213.3022461</v>
      </c>
      <c r="H4428" s="13">
        <v>9048.3243489600009</v>
      </c>
      <c r="I4428" s="13">
        <v>10412.7409021</v>
      </c>
      <c r="J4428" s="1">
        <v>74</v>
      </c>
      <c r="K4428" s="1">
        <v>2020</v>
      </c>
      <c r="L4428" s="2">
        <v>43904</v>
      </c>
      <c r="N4428" t="e">
        <f>IF(VLOOKUP(A4428, NHDWaterbody_resolvable_inDWSA!$A$1:$B$165,2,FALSE)&gt;0,"Yes","No")</f>
        <v>#N/A</v>
      </c>
    </row>
    <row r="4429" spans="1:14" x14ac:dyDescent="0.25">
      <c r="A4429" s="1" t="s">
        <v>30</v>
      </c>
      <c r="B4429" s="1">
        <v>92</v>
      </c>
      <c r="C4429" s="1">
        <v>8280000</v>
      </c>
      <c r="E4429" s="13">
        <v>6309.5766601599998</v>
      </c>
      <c r="F4429" s="13">
        <v>6309.5766601599998</v>
      </c>
      <c r="G4429" s="13">
        <v>0</v>
      </c>
      <c r="H4429" s="13">
        <v>6309.5766601599998</v>
      </c>
      <c r="I4429" s="13">
        <v>0</v>
      </c>
      <c r="J4429" s="1">
        <v>74</v>
      </c>
      <c r="K4429" s="1">
        <v>2020</v>
      </c>
      <c r="L4429" s="2">
        <v>43904</v>
      </c>
      <c r="N4429" t="e">
        <f>IF(VLOOKUP(A4429, NHDWaterbody_resolvable_inDWSA!$A$1:$B$165,2,FALSE)&gt;0,"Yes","No")</f>
        <v>#N/A</v>
      </c>
    </row>
    <row r="4430" spans="1:14" x14ac:dyDescent="0.25">
      <c r="A4430" s="1" t="s">
        <v>35</v>
      </c>
      <c r="B4430" s="1">
        <v>6</v>
      </c>
      <c r="C4430" s="1">
        <v>540000</v>
      </c>
      <c r="E4430" s="13">
        <v>6309.5766601599998</v>
      </c>
      <c r="F4430" s="13">
        <v>6309.5766601599998</v>
      </c>
      <c r="G4430" s="13">
        <v>0</v>
      </c>
      <c r="H4430" s="13">
        <v>6309.5766601599998</v>
      </c>
      <c r="I4430" s="13">
        <v>0</v>
      </c>
      <c r="J4430" s="1">
        <v>74</v>
      </c>
      <c r="K4430" s="1">
        <v>2020</v>
      </c>
      <c r="L4430" s="2">
        <v>43904</v>
      </c>
      <c r="N4430" t="e">
        <f>IF(VLOOKUP(A4430, NHDWaterbody_resolvable_inDWSA!$A$1:$B$165,2,FALSE)&gt;0,"Yes","No")</f>
        <v>#N/A</v>
      </c>
    </row>
    <row r="4431" spans="1:14" x14ac:dyDescent="0.25">
      <c r="A4431" s="1" t="s">
        <v>54</v>
      </c>
      <c r="B4431" s="1">
        <v>9</v>
      </c>
      <c r="C4431" s="1">
        <v>810000</v>
      </c>
      <c r="E4431" s="13">
        <v>6309.5766601599998</v>
      </c>
      <c r="F4431" s="13">
        <v>6309.5766601599998</v>
      </c>
      <c r="G4431" s="13">
        <v>0</v>
      </c>
      <c r="H4431" s="13">
        <v>6309.5766601599998</v>
      </c>
      <c r="I4431" s="13">
        <v>0</v>
      </c>
      <c r="J4431" s="1">
        <v>74</v>
      </c>
      <c r="K4431" s="1">
        <v>2020</v>
      </c>
      <c r="L4431" s="2">
        <v>43904</v>
      </c>
      <c r="N4431" t="str">
        <f>IF(VLOOKUP(A4431, NHDWaterbody_resolvable_inDWSA!$A$1:$B$165,2,FALSE)&gt;0,"Yes","No")</f>
        <v>Yes</v>
      </c>
    </row>
    <row r="4432" spans="1:14" x14ac:dyDescent="0.25">
      <c r="A4432" s="1" t="s">
        <v>42</v>
      </c>
      <c r="B4432" s="1">
        <v>51</v>
      </c>
      <c r="C4432" s="1">
        <v>4590000</v>
      </c>
      <c r="E4432" s="13">
        <v>6309.5766601599998</v>
      </c>
      <c r="F4432" s="13">
        <v>6309.5766601599998</v>
      </c>
      <c r="G4432" s="13">
        <v>0</v>
      </c>
      <c r="H4432" s="13">
        <v>6309.5766601599998</v>
      </c>
      <c r="I4432" s="13">
        <v>0</v>
      </c>
      <c r="J4432" s="1">
        <v>74</v>
      </c>
      <c r="K4432" s="1">
        <v>2020</v>
      </c>
      <c r="L4432" s="2">
        <v>43904</v>
      </c>
      <c r="N4432" t="str">
        <f>IF(VLOOKUP(A4432, NHDWaterbody_resolvable_inDWSA!$A$1:$B$165,2,FALSE)&gt;0,"Yes","No")</f>
        <v>Yes</v>
      </c>
    </row>
    <row r="4433" spans="1:14" x14ac:dyDescent="0.25">
      <c r="A4433" s="1" t="s">
        <v>47</v>
      </c>
      <c r="B4433" s="1">
        <v>40</v>
      </c>
      <c r="C4433" s="1">
        <v>3600000</v>
      </c>
      <c r="E4433" s="13">
        <v>6309.5766601599998</v>
      </c>
      <c r="F4433" s="13">
        <v>6309.5766601599998</v>
      </c>
      <c r="G4433" s="13">
        <v>0</v>
      </c>
      <c r="H4433" s="13">
        <v>6309.5766601599998</v>
      </c>
      <c r="I4433" s="13">
        <v>0</v>
      </c>
      <c r="J4433" s="1">
        <v>74</v>
      </c>
      <c r="K4433" s="1">
        <v>2020</v>
      </c>
      <c r="L4433" s="2">
        <v>43904</v>
      </c>
      <c r="N4433" t="e">
        <f>IF(VLOOKUP(A4433, NHDWaterbody_resolvable_inDWSA!$A$1:$B$165,2,FALSE)&gt;0,"Yes","No")</f>
        <v>#N/A</v>
      </c>
    </row>
    <row r="4434" spans="1:14" x14ac:dyDescent="0.25">
      <c r="A4434" s="1" t="s">
        <v>44</v>
      </c>
      <c r="B4434" s="1">
        <v>89</v>
      </c>
      <c r="C4434" s="1">
        <v>8010000</v>
      </c>
      <c r="E4434" s="13">
        <v>6309.5766601599998</v>
      </c>
      <c r="F4434" s="13">
        <v>6309.5766601599998</v>
      </c>
      <c r="G4434" s="13">
        <v>0</v>
      </c>
      <c r="H4434" s="13">
        <v>6309.5766601599998</v>
      </c>
      <c r="I4434" s="13">
        <v>0</v>
      </c>
      <c r="J4434" s="1">
        <v>74</v>
      </c>
      <c r="K4434" s="1">
        <v>2020</v>
      </c>
      <c r="L4434" s="2">
        <v>43904</v>
      </c>
      <c r="N4434" t="str">
        <f>IF(VLOOKUP(A4434, NHDWaterbody_resolvable_inDWSA!$A$1:$B$165,2,FALSE)&gt;0,"Yes","No")</f>
        <v>Yes</v>
      </c>
    </row>
    <row r="4435" spans="1:14" x14ac:dyDescent="0.25">
      <c r="A4435" s="1" t="s">
        <v>37</v>
      </c>
      <c r="B4435" s="1">
        <v>11</v>
      </c>
      <c r="C4435" s="1">
        <v>990000</v>
      </c>
      <c r="E4435" s="13">
        <v>6309.5766601599998</v>
      </c>
      <c r="F4435" s="13">
        <v>6309.5766601599998</v>
      </c>
      <c r="G4435" s="13">
        <v>0</v>
      </c>
      <c r="H4435" s="13">
        <v>6309.5766601599998</v>
      </c>
      <c r="I4435" s="13">
        <v>0</v>
      </c>
      <c r="J4435" s="1">
        <v>74</v>
      </c>
      <c r="K4435" s="1">
        <v>2020</v>
      </c>
      <c r="L4435" s="2">
        <v>43904</v>
      </c>
      <c r="N4435" t="e">
        <f>IF(VLOOKUP(A4435, NHDWaterbody_resolvable_inDWSA!$A$1:$B$165,2,FALSE)&gt;0,"Yes","No")</f>
        <v>#N/A</v>
      </c>
    </row>
    <row r="4436" spans="1:14" x14ac:dyDescent="0.25">
      <c r="A4436" s="1" t="s">
        <v>33</v>
      </c>
      <c r="B4436" s="1">
        <v>183</v>
      </c>
      <c r="C4436" s="1">
        <v>16470000</v>
      </c>
      <c r="E4436" s="13">
        <v>6309.5766601599998</v>
      </c>
      <c r="F4436" s="13">
        <v>6309.5766601599998</v>
      </c>
      <c r="G4436" s="13">
        <v>0</v>
      </c>
      <c r="H4436" s="13">
        <v>6309.5766601599998</v>
      </c>
      <c r="I4436" s="13">
        <v>0</v>
      </c>
      <c r="J4436" s="1">
        <v>74</v>
      </c>
      <c r="K4436" s="1">
        <v>2020</v>
      </c>
      <c r="L4436" s="2">
        <v>43904</v>
      </c>
      <c r="N4436" t="str">
        <f>IF(VLOOKUP(A4436, NHDWaterbody_resolvable_inDWSA!$A$1:$B$165,2,FALSE)&gt;0,"Yes","No")</f>
        <v>Yes</v>
      </c>
    </row>
    <row r="4437" spans="1:14" x14ac:dyDescent="0.25">
      <c r="A4437" s="1" t="s">
        <v>21</v>
      </c>
      <c r="B4437" s="1">
        <v>3533</v>
      </c>
      <c r="C4437" s="1">
        <v>317970000</v>
      </c>
      <c r="E4437" s="13">
        <v>6309.5766601599998</v>
      </c>
      <c r="F4437" s="13">
        <v>1137628</v>
      </c>
      <c r="G4437" s="13">
        <v>1131318.42334</v>
      </c>
      <c r="H4437" s="13">
        <v>449575.24775699998</v>
      </c>
      <c r="I4437" s="13">
        <v>96725.998750300001</v>
      </c>
      <c r="J4437" s="1">
        <v>71</v>
      </c>
      <c r="K4437" s="1">
        <v>2020</v>
      </c>
      <c r="L4437" s="2">
        <v>43901</v>
      </c>
      <c r="N4437" t="e">
        <f>IF(VLOOKUP(A4437, NHDWaterbody_resolvable_inDWSA!$A$1:$B$165,2,FALSE)&gt;0,"Yes","No")</f>
        <v>#N/A</v>
      </c>
    </row>
    <row r="4438" spans="1:14" x14ac:dyDescent="0.25">
      <c r="A4438" s="1" t="s">
        <v>18</v>
      </c>
      <c r="B4438" s="1">
        <v>1121</v>
      </c>
      <c r="C4438" s="1">
        <v>100890000</v>
      </c>
      <c r="E4438" s="13">
        <v>6309.5766601599998</v>
      </c>
      <c r="F4438" s="13">
        <v>1584894.25</v>
      </c>
      <c r="G4438" s="13">
        <v>1578584.67334</v>
      </c>
      <c r="H4438" s="13">
        <v>399029.36404000001</v>
      </c>
      <c r="I4438" s="13">
        <v>240791.893385</v>
      </c>
      <c r="J4438" s="1">
        <v>71</v>
      </c>
      <c r="K4438" s="1">
        <v>2020</v>
      </c>
      <c r="L4438" s="2">
        <v>43901</v>
      </c>
      <c r="N4438" t="e">
        <f>IF(VLOOKUP(A4438, NHDWaterbody_resolvable_inDWSA!$A$1:$B$165,2,FALSE)&gt;0,"Yes","No")</f>
        <v>#N/A</v>
      </c>
    </row>
    <row r="4439" spans="1:14" x14ac:dyDescent="0.25">
      <c r="A4439" s="1" t="s">
        <v>17</v>
      </c>
      <c r="B4439" s="1">
        <v>1016</v>
      </c>
      <c r="C4439" s="1">
        <v>91440000</v>
      </c>
      <c r="E4439" s="13">
        <v>6309.5766601599998</v>
      </c>
      <c r="F4439" s="13">
        <v>510505.21875</v>
      </c>
      <c r="G4439" s="13">
        <v>504195.64208999998</v>
      </c>
      <c r="H4439" s="13">
        <v>263686.88360399997</v>
      </c>
      <c r="I4439" s="13">
        <v>86434.622868199993</v>
      </c>
      <c r="J4439" s="1">
        <v>71</v>
      </c>
      <c r="K4439" s="1">
        <v>2020</v>
      </c>
      <c r="L4439" s="2">
        <v>43901</v>
      </c>
      <c r="N4439" t="e">
        <f>IF(VLOOKUP(A4439, NHDWaterbody_resolvable_inDWSA!$A$1:$B$165,2,FALSE)&gt;0,"Yes","No")</f>
        <v>#N/A</v>
      </c>
    </row>
    <row r="4440" spans="1:14" x14ac:dyDescent="0.25">
      <c r="A4440" s="1" t="s">
        <v>13</v>
      </c>
      <c r="B4440" s="1">
        <v>27</v>
      </c>
      <c r="C4440" s="1">
        <v>2430000</v>
      </c>
      <c r="E4440" s="13">
        <v>6309.5766601599998</v>
      </c>
      <c r="F4440" s="13">
        <v>3630782</v>
      </c>
      <c r="G4440" s="13">
        <v>3624472.4233400002</v>
      </c>
      <c r="H4440" s="13">
        <v>242324.14505600001</v>
      </c>
      <c r="I4440" s="13">
        <v>842920.234421</v>
      </c>
      <c r="J4440" s="1">
        <v>71</v>
      </c>
      <c r="K4440" s="1">
        <v>2020</v>
      </c>
      <c r="L4440" s="2">
        <v>43901</v>
      </c>
      <c r="N4440" t="e">
        <f>IF(VLOOKUP(A4440, NHDWaterbody_resolvable_inDWSA!$A$1:$B$165,2,FALSE)&gt;0,"Yes","No")</f>
        <v>#N/A</v>
      </c>
    </row>
    <row r="4441" spans="1:14" x14ac:dyDescent="0.25">
      <c r="A4441" s="1" t="s">
        <v>19</v>
      </c>
      <c r="B4441" s="1">
        <v>37</v>
      </c>
      <c r="C4441" s="1">
        <v>3330000</v>
      </c>
      <c r="E4441" s="13">
        <v>21281.3925781</v>
      </c>
      <c r="F4441" s="13">
        <v>337287.5625</v>
      </c>
      <c r="G4441" s="13">
        <v>316006.16992199997</v>
      </c>
      <c r="H4441" s="13">
        <v>234115.89933499999</v>
      </c>
      <c r="I4441" s="13">
        <v>51157.619112</v>
      </c>
      <c r="J4441" s="1">
        <v>71</v>
      </c>
      <c r="K4441" s="1">
        <v>2020</v>
      </c>
      <c r="L4441" s="2">
        <v>43901</v>
      </c>
      <c r="N4441" t="e">
        <f>IF(VLOOKUP(A4441, NHDWaterbody_resolvable_inDWSA!$A$1:$B$165,2,FALSE)&gt;0,"Yes","No")</f>
        <v>#N/A</v>
      </c>
    </row>
    <row r="4442" spans="1:14" x14ac:dyDescent="0.25">
      <c r="A4442" s="1" t="s">
        <v>14</v>
      </c>
      <c r="B4442" s="1">
        <v>60</v>
      </c>
      <c r="C4442" s="1">
        <v>5400000</v>
      </c>
      <c r="E4442" s="13">
        <v>6309.5766601599998</v>
      </c>
      <c r="F4442" s="13">
        <v>619441.5</v>
      </c>
      <c r="G4442" s="13">
        <v>613131.92333999998</v>
      </c>
      <c r="H4442" s="13">
        <v>117326.60535500001</v>
      </c>
      <c r="I4442" s="13">
        <v>183140.40213500001</v>
      </c>
      <c r="J4442" s="1">
        <v>71</v>
      </c>
      <c r="K4442" s="1">
        <v>2020</v>
      </c>
      <c r="L4442" s="2">
        <v>43901</v>
      </c>
      <c r="N4442" t="e">
        <f>IF(VLOOKUP(A4442, NHDWaterbody_resolvable_inDWSA!$A$1:$B$165,2,FALSE)&gt;0,"Yes","No")</f>
        <v>#N/A</v>
      </c>
    </row>
    <row r="4443" spans="1:14" x14ac:dyDescent="0.25">
      <c r="A4443" s="1" t="s">
        <v>15</v>
      </c>
      <c r="B4443" s="1">
        <v>1426</v>
      </c>
      <c r="C4443" s="1">
        <v>128340000</v>
      </c>
      <c r="E4443" s="13">
        <v>6309.5766601599998</v>
      </c>
      <c r="F4443" s="13">
        <v>731139.625</v>
      </c>
      <c r="G4443" s="13">
        <v>724830.04833999998</v>
      </c>
      <c r="H4443" s="13">
        <v>72644.498233799997</v>
      </c>
      <c r="I4443" s="13">
        <v>148295.83673099999</v>
      </c>
      <c r="J4443" s="1">
        <v>71</v>
      </c>
      <c r="K4443" s="1">
        <v>2020</v>
      </c>
      <c r="L4443" s="2">
        <v>43901</v>
      </c>
      <c r="N4443" t="e">
        <f>IF(VLOOKUP(A4443, NHDWaterbody_resolvable_inDWSA!$A$1:$B$165,2,FALSE)&gt;0,"Yes","No")</f>
        <v>#N/A</v>
      </c>
    </row>
    <row r="4444" spans="1:14" x14ac:dyDescent="0.25">
      <c r="A4444" s="1" t="s">
        <v>26</v>
      </c>
      <c r="B4444" s="1">
        <v>357</v>
      </c>
      <c r="C4444" s="1">
        <v>32130000</v>
      </c>
      <c r="E4444" s="13">
        <v>6309.5766601599998</v>
      </c>
      <c r="F4444" s="13">
        <v>248885.8125</v>
      </c>
      <c r="G4444" s="13">
        <v>242576.23584000001</v>
      </c>
      <c r="H4444" s="13">
        <v>63251.393255199997</v>
      </c>
      <c r="I4444" s="13">
        <v>41182.359135600003</v>
      </c>
      <c r="J4444" s="1">
        <v>71</v>
      </c>
      <c r="K4444" s="1">
        <v>2020</v>
      </c>
      <c r="L4444" s="2">
        <v>43901</v>
      </c>
      <c r="N4444" t="e">
        <f>IF(VLOOKUP(A4444, NHDWaterbody_resolvable_inDWSA!$A$1:$B$165,2,FALSE)&gt;0,"Yes","No")</f>
        <v>#N/A</v>
      </c>
    </row>
    <row r="4445" spans="1:14" x14ac:dyDescent="0.25">
      <c r="A4445" s="1" t="s">
        <v>36</v>
      </c>
      <c r="B4445" s="1">
        <v>119</v>
      </c>
      <c r="C4445" s="1">
        <v>10710000</v>
      </c>
      <c r="E4445" s="13">
        <v>6309.5766601599998</v>
      </c>
      <c r="F4445" s="13">
        <v>310456.03125</v>
      </c>
      <c r="G4445" s="13">
        <v>304146.45458999998</v>
      </c>
      <c r="H4445" s="13">
        <v>41159.070681800004</v>
      </c>
      <c r="I4445" s="13">
        <v>67786.912148400006</v>
      </c>
      <c r="J4445" s="1">
        <v>71</v>
      </c>
      <c r="K4445" s="1">
        <v>2020</v>
      </c>
      <c r="L4445" s="2">
        <v>43901</v>
      </c>
      <c r="N4445" t="e">
        <f>IF(VLOOKUP(A4445, NHDWaterbody_resolvable_inDWSA!$A$1:$B$165,2,FALSE)&gt;0,"Yes","No")</f>
        <v>#N/A</v>
      </c>
    </row>
    <row r="4446" spans="1:14" x14ac:dyDescent="0.25">
      <c r="A4446" s="1" t="s">
        <v>38</v>
      </c>
      <c r="B4446" s="1">
        <v>20</v>
      </c>
      <c r="C4446" s="1">
        <v>1800000</v>
      </c>
      <c r="E4446" s="13">
        <v>6309.5766601599998</v>
      </c>
      <c r="F4446" s="13">
        <v>293765.0625</v>
      </c>
      <c r="G4446" s="13">
        <v>287455.48583999998</v>
      </c>
      <c r="H4446" s="13">
        <v>37986.4833984</v>
      </c>
      <c r="I4446" s="13">
        <v>76424.962773699997</v>
      </c>
      <c r="J4446" s="1">
        <v>71</v>
      </c>
      <c r="K4446" s="1">
        <v>2020</v>
      </c>
      <c r="L4446" s="2">
        <v>43901</v>
      </c>
      <c r="N4446" t="e">
        <f>IF(VLOOKUP(A4446, NHDWaterbody_resolvable_inDWSA!$A$1:$B$165,2,FALSE)&gt;0,"Yes","No")</f>
        <v>#N/A</v>
      </c>
    </row>
    <row r="4447" spans="1:14" x14ac:dyDescent="0.25">
      <c r="A4447" s="1" t="s">
        <v>27</v>
      </c>
      <c r="B4447" s="1">
        <v>305</v>
      </c>
      <c r="C4447" s="1">
        <v>27450000</v>
      </c>
      <c r="E4447" s="13">
        <v>6309.5766601599998</v>
      </c>
      <c r="F4447" s="13">
        <v>169044.15625</v>
      </c>
      <c r="G4447" s="13">
        <v>162734.57959000001</v>
      </c>
      <c r="H4447" s="13">
        <v>32196.156046700002</v>
      </c>
      <c r="I4447" s="13">
        <v>29824.750247100001</v>
      </c>
      <c r="J4447" s="1">
        <v>71</v>
      </c>
      <c r="K4447" s="1">
        <v>2020</v>
      </c>
      <c r="L4447" s="2">
        <v>43901</v>
      </c>
      <c r="N4447" t="e">
        <f>IF(VLOOKUP(A4447, NHDWaterbody_resolvable_inDWSA!$A$1:$B$165,2,FALSE)&gt;0,"Yes","No")</f>
        <v>#N/A</v>
      </c>
    </row>
    <row r="4448" spans="1:14" x14ac:dyDescent="0.25">
      <c r="A4448" s="1" t="s">
        <v>49</v>
      </c>
      <c r="B4448" s="1">
        <v>45</v>
      </c>
      <c r="C4448" s="1">
        <v>4050000</v>
      </c>
      <c r="E4448" s="13">
        <v>6309.5766601599998</v>
      </c>
      <c r="F4448" s="13">
        <v>654636.5</v>
      </c>
      <c r="G4448" s="13">
        <v>648326.92333999998</v>
      </c>
      <c r="H4448" s="13">
        <v>30188.0503364</v>
      </c>
      <c r="I4448" s="13">
        <v>113168.489493</v>
      </c>
      <c r="J4448" s="1">
        <v>71</v>
      </c>
      <c r="K4448" s="1">
        <v>2020</v>
      </c>
      <c r="L4448" s="2">
        <v>43901</v>
      </c>
      <c r="N4448" t="str">
        <f>IF(VLOOKUP(A4448, NHDWaterbody_resolvable_inDWSA!$A$1:$B$165,2,FALSE)&gt;0,"Yes","No")</f>
        <v>Yes</v>
      </c>
    </row>
    <row r="4449" spans="1:14" x14ac:dyDescent="0.25">
      <c r="A4449" s="1" t="s">
        <v>55</v>
      </c>
      <c r="B4449" s="1">
        <v>51</v>
      </c>
      <c r="C4449" s="1">
        <v>4590000</v>
      </c>
      <c r="E4449" s="13">
        <v>6309.5766601599998</v>
      </c>
      <c r="F4449" s="13">
        <v>94623.78125</v>
      </c>
      <c r="G4449" s="13">
        <v>88314.204589800007</v>
      </c>
      <c r="H4449" s="13">
        <v>27831.758090200001</v>
      </c>
      <c r="I4449" s="13">
        <v>27483.879483799999</v>
      </c>
      <c r="J4449" s="1">
        <v>71</v>
      </c>
      <c r="K4449" s="1">
        <v>2020</v>
      </c>
      <c r="L4449" s="2">
        <v>43901</v>
      </c>
      <c r="N4449" t="e">
        <f>IF(VLOOKUP(A4449, NHDWaterbody_resolvable_inDWSA!$A$1:$B$165,2,FALSE)&gt;0,"Yes","No")</f>
        <v>#N/A</v>
      </c>
    </row>
    <row r="4450" spans="1:14" x14ac:dyDescent="0.25">
      <c r="A4450" s="1" t="s">
        <v>22</v>
      </c>
      <c r="B4450" s="1">
        <v>146</v>
      </c>
      <c r="C4450" s="1">
        <v>13140000</v>
      </c>
      <c r="E4450" s="13">
        <v>6309.5766601599998</v>
      </c>
      <c r="F4450" s="13">
        <v>319153.9375</v>
      </c>
      <c r="G4450" s="13">
        <v>312844.36083999998</v>
      </c>
      <c r="H4450" s="13">
        <v>24749.352713</v>
      </c>
      <c r="I4450" s="13">
        <v>45601.487969000002</v>
      </c>
      <c r="J4450" s="1">
        <v>71</v>
      </c>
      <c r="K4450" s="1">
        <v>2020</v>
      </c>
      <c r="L4450" s="2">
        <v>43901</v>
      </c>
      <c r="N4450" t="e">
        <f>IF(VLOOKUP(A4450, NHDWaterbody_resolvable_inDWSA!$A$1:$B$165,2,FALSE)&gt;0,"Yes","No")</f>
        <v>#N/A</v>
      </c>
    </row>
    <row r="4451" spans="1:14" x14ac:dyDescent="0.25">
      <c r="A4451" s="1" t="s">
        <v>46</v>
      </c>
      <c r="B4451" s="1">
        <v>18</v>
      </c>
      <c r="C4451" s="1">
        <v>1620000</v>
      </c>
      <c r="E4451" s="13">
        <v>6309.5766601599998</v>
      </c>
      <c r="F4451" s="13">
        <v>263026.84375</v>
      </c>
      <c r="G4451" s="13">
        <v>256717.26709000001</v>
      </c>
      <c r="H4451" s="13">
        <v>23223.561876100001</v>
      </c>
      <c r="I4451" s="13">
        <v>58961.1681398</v>
      </c>
      <c r="J4451" s="1">
        <v>71</v>
      </c>
      <c r="K4451" s="1">
        <v>2020</v>
      </c>
      <c r="L4451" s="2">
        <v>43901</v>
      </c>
      <c r="N4451" t="e">
        <f>IF(VLOOKUP(A4451, NHDWaterbody_resolvable_inDWSA!$A$1:$B$165,2,FALSE)&gt;0,"Yes","No")</f>
        <v>#N/A</v>
      </c>
    </row>
    <row r="4452" spans="1:14" x14ac:dyDescent="0.25">
      <c r="A4452" s="1" t="s">
        <v>47</v>
      </c>
      <c r="B4452" s="1">
        <v>56</v>
      </c>
      <c r="C4452" s="1">
        <v>5040000</v>
      </c>
      <c r="E4452" s="13">
        <v>6309.5766601599998</v>
      </c>
      <c r="F4452" s="13">
        <v>285759.25</v>
      </c>
      <c r="G4452" s="13">
        <v>279449.67333999998</v>
      </c>
      <c r="H4452" s="13">
        <v>14751.9052734</v>
      </c>
      <c r="I4452" s="13">
        <v>41520.296610600002</v>
      </c>
      <c r="J4452" s="1">
        <v>71</v>
      </c>
      <c r="K4452" s="1">
        <v>2020</v>
      </c>
      <c r="L4452" s="2">
        <v>43901</v>
      </c>
      <c r="N4452" s="17" t="e">
        <f>IF(VLOOKUP(A4452, NHDWaterbody_resolvable_inDWSA!$A$1:$B$165,2,FALSE)&gt;0,"Yes","No")</f>
        <v>#N/A</v>
      </c>
    </row>
    <row r="4453" spans="1:14" x14ac:dyDescent="0.25">
      <c r="A4453" s="1" t="s">
        <v>20</v>
      </c>
      <c r="B4453" s="1">
        <v>2578</v>
      </c>
      <c r="C4453" s="1">
        <v>232020000</v>
      </c>
      <c r="E4453" s="13">
        <v>6309.5766601599998</v>
      </c>
      <c r="F4453" s="13">
        <v>602559.875</v>
      </c>
      <c r="G4453" s="13">
        <v>596250.29833999998</v>
      </c>
      <c r="H4453" s="13">
        <v>10928.748627200001</v>
      </c>
      <c r="I4453" s="13">
        <v>32225.716064600001</v>
      </c>
      <c r="J4453" s="1">
        <v>71</v>
      </c>
      <c r="K4453" s="1">
        <v>2020</v>
      </c>
      <c r="L4453" s="2">
        <v>43901</v>
      </c>
      <c r="N4453" s="12" t="e">
        <f>IF(VLOOKUP(A4453, NHDWaterbody_resolvable_inDWSA!$A$1:$B$165,2,FALSE)&gt;0,"Yes","No")</f>
        <v>#N/A</v>
      </c>
    </row>
    <row r="4454" spans="1:14" x14ac:dyDescent="0.25">
      <c r="A4454" s="1" t="s">
        <v>23</v>
      </c>
      <c r="B4454" s="1">
        <v>130</v>
      </c>
      <c r="C4454" s="1">
        <v>11700000</v>
      </c>
      <c r="E4454" s="13">
        <v>6309.5766601599998</v>
      </c>
      <c r="F4454" s="13">
        <v>183653.90625</v>
      </c>
      <c r="G4454" s="13">
        <v>177344.32959000001</v>
      </c>
      <c r="H4454" s="13">
        <v>7673.7638108499996</v>
      </c>
      <c r="I4454" s="13">
        <v>15494.1875906</v>
      </c>
      <c r="J4454" s="1">
        <v>71</v>
      </c>
      <c r="K4454" s="1">
        <v>2020</v>
      </c>
      <c r="L4454" s="2">
        <v>43901</v>
      </c>
      <c r="N4454" t="e">
        <f>IF(VLOOKUP(A4454, NHDWaterbody_resolvable_inDWSA!$A$1:$B$165,2,FALSE)&gt;0,"Yes","No")</f>
        <v>#N/A</v>
      </c>
    </row>
    <row r="4455" spans="1:14" x14ac:dyDescent="0.25">
      <c r="A4455" s="1" t="s">
        <v>50</v>
      </c>
      <c r="B4455" s="1">
        <v>65</v>
      </c>
      <c r="C4455" s="1">
        <v>5850000</v>
      </c>
      <c r="E4455" s="13">
        <v>6309.5766601599998</v>
      </c>
      <c r="F4455" s="13">
        <v>14454.4082031</v>
      </c>
      <c r="G4455" s="13">
        <v>8144.8315429699996</v>
      </c>
      <c r="H4455" s="13">
        <v>6476.8344426100002</v>
      </c>
      <c r="I4455" s="13">
        <v>1052.1480687999999</v>
      </c>
      <c r="J4455" s="1">
        <v>71</v>
      </c>
      <c r="K4455" s="1">
        <v>2020</v>
      </c>
      <c r="L4455" s="2">
        <v>43901</v>
      </c>
      <c r="N4455" t="e">
        <f>IF(VLOOKUP(A4455, NHDWaterbody_resolvable_inDWSA!$A$1:$B$165,2,FALSE)&gt;0,"Yes","No")</f>
        <v>#N/A</v>
      </c>
    </row>
    <row r="4456" spans="1:14" x14ac:dyDescent="0.25">
      <c r="A4456" s="1" t="s">
        <v>32</v>
      </c>
      <c r="B4456" s="1">
        <v>143</v>
      </c>
      <c r="C4456" s="1">
        <v>12870000</v>
      </c>
      <c r="E4456" s="13">
        <v>6309.5766601599998</v>
      </c>
      <c r="F4456" s="13">
        <v>20137.2480469</v>
      </c>
      <c r="G4456" s="13">
        <v>13827.6713867</v>
      </c>
      <c r="H4456" s="13">
        <v>6406.2736628599996</v>
      </c>
      <c r="I4456" s="13">
        <v>1152.27777343</v>
      </c>
      <c r="J4456" s="1">
        <v>71</v>
      </c>
      <c r="K4456" s="1">
        <v>2020</v>
      </c>
      <c r="L4456" s="2">
        <v>43901</v>
      </c>
      <c r="N4456" t="e">
        <f>IF(VLOOKUP(A4456, NHDWaterbody_resolvable_inDWSA!$A$1:$B$165,2,FALSE)&gt;0,"Yes","No")</f>
        <v>#N/A</v>
      </c>
    </row>
    <row r="4457" spans="1:14" x14ac:dyDescent="0.25">
      <c r="A4457" s="1" t="s">
        <v>34</v>
      </c>
      <c r="B4457" s="1">
        <v>32</v>
      </c>
      <c r="C4457" s="1">
        <v>2880000</v>
      </c>
      <c r="E4457" s="13">
        <v>6309.5766601599998</v>
      </c>
      <c r="F4457" s="13">
        <v>6309.5766601599998</v>
      </c>
      <c r="G4457" s="13">
        <v>0</v>
      </c>
      <c r="H4457" s="13">
        <v>6309.5766601599998</v>
      </c>
      <c r="I4457" s="13">
        <v>0</v>
      </c>
      <c r="J4457" s="1">
        <v>71</v>
      </c>
      <c r="K4457" s="1">
        <v>2020</v>
      </c>
      <c r="L4457" s="2">
        <v>43901</v>
      </c>
      <c r="N4457" t="str">
        <f>IF(VLOOKUP(A4457, NHDWaterbody_resolvable_inDWSA!$A$1:$B$165,2,FALSE)&gt;0,"Yes","No")</f>
        <v>Yes</v>
      </c>
    </row>
    <row r="4458" spans="1:14" x14ac:dyDescent="0.25">
      <c r="A4458" s="1" t="s">
        <v>40</v>
      </c>
      <c r="B4458" s="1">
        <v>2</v>
      </c>
      <c r="C4458" s="1">
        <v>180000</v>
      </c>
      <c r="E4458" s="13">
        <v>6309.5766601599998</v>
      </c>
      <c r="F4458" s="13">
        <v>6309.5766601599998</v>
      </c>
      <c r="G4458" s="13">
        <v>0</v>
      </c>
      <c r="H4458" s="13">
        <v>6309.5766601599998</v>
      </c>
      <c r="I4458" s="13">
        <v>0</v>
      </c>
      <c r="J4458" s="1">
        <v>71</v>
      </c>
      <c r="K4458" s="1">
        <v>2020</v>
      </c>
      <c r="L4458" s="2">
        <v>43901</v>
      </c>
      <c r="N4458" t="str">
        <f>IF(VLOOKUP(A4458, NHDWaterbody_resolvable_inDWSA!$A$1:$B$165,2,FALSE)&gt;0,"Yes","No")</f>
        <v>Yes</v>
      </c>
    </row>
    <row r="4459" spans="1:14" x14ac:dyDescent="0.25">
      <c r="A4459" s="1" t="s">
        <v>30</v>
      </c>
      <c r="B4459" s="1">
        <v>483</v>
      </c>
      <c r="C4459" s="1">
        <v>43470000</v>
      </c>
      <c r="E4459" s="13">
        <v>6309.5766601599998</v>
      </c>
      <c r="F4459" s="13">
        <v>6309.5766601599998</v>
      </c>
      <c r="G4459" s="13">
        <v>0</v>
      </c>
      <c r="H4459" s="13">
        <v>6309.5766601599998</v>
      </c>
      <c r="I4459" s="13">
        <v>0</v>
      </c>
      <c r="J4459" s="1">
        <v>71</v>
      </c>
      <c r="K4459" s="1">
        <v>2020</v>
      </c>
      <c r="L4459" s="2">
        <v>43901</v>
      </c>
      <c r="N4459" t="e">
        <f>IF(VLOOKUP(A4459, NHDWaterbody_resolvable_inDWSA!$A$1:$B$165,2,FALSE)&gt;0,"Yes","No")</f>
        <v>#N/A</v>
      </c>
    </row>
    <row r="4460" spans="1:14" x14ac:dyDescent="0.25">
      <c r="A4460" s="1" t="s">
        <v>35</v>
      </c>
      <c r="B4460" s="1">
        <v>6</v>
      </c>
      <c r="C4460" s="1">
        <v>540000</v>
      </c>
      <c r="E4460" s="13">
        <v>6309.5766601599998</v>
      </c>
      <c r="F4460" s="13">
        <v>6309.5766601599998</v>
      </c>
      <c r="G4460" s="13">
        <v>0</v>
      </c>
      <c r="H4460" s="13">
        <v>6309.5766601599998</v>
      </c>
      <c r="I4460" s="13">
        <v>0</v>
      </c>
      <c r="J4460" s="1">
        <v>71</v>
      </c>
      <c r="K4460" s="1">
        <v>2020</v>
      </c>
      <c r="L4460" s="2">
        <v>43901</v>
      </c>
      <c r="N4460" t="e">
        <f>IF(VLOOKUP(A4460, NHDWaterbody_resolvable_inDWSA!$A$1:$B$165,2,FALSE)&gt;0,"Yes","No")</f>
        <v>#N/A</v>
      </c>
    </row>
    <row r="4461" spans="1:14" x14ac:dyDescent="0.25">
      <c r="A4461" s="1" t="s">
        <v>54</v>
      </c>
      <c r="B4461" s="1">
        <v>7</v>
      </c>
      <c r="C4461" s="1">
        <v>630000</v>
      </c>
      <c r="E4461" s="13">
        <v>6309.5766601599998</v>
      </c>
      <c r="F4461" s="13">
        <v>6309.5766601599998</v>
      </c>
      <c r="G4461" s="13">
        <v>0</v>
      </c>
      <c r="H4461" s="13">
        <v>6309.5766601599998</v>
      </c>
      <c r="I4461" s="13">
        <v>0</v>
      </c>
      <c r="J4461" s="1">
        <v>71</v>
      </c>
      <c r="K4461" s="1">
        <v>2020</v>
      </c>
      <c r="L4461" s="2">
        <v>43901</v>
      </c>
      <c r="N4461" t="str">
        <f>IF(VLOOKUP(A4461, NHDWaterbody_resolvable_inDWSA!$A$1:$B$165,2,FALSE)&gt;0,"Yes","No")</f>
        <v>Yes</v>
      </c>
    </row>
    <row r="4462" spans="1:14" x14ac:dyDescent="0.25">
      <c r="A4462" s="1" t="s">
        <v>41</v>
      </c>
      <c r="B4462" s="1">
        <v>10</v>
      </c>
      <c r="C4462" s="1">
        <v>900000</v>
      </c>
      <c r="E4462" s="13">
        <v>6309.5766601599998</v>
      </c>
      <c r="F4462" s="13">
        <v>6309.5766601599998</v>
      </c>
      <c r="G4462" s="13">
        <v>0</v>
      </c>
      <c r="H4462" s="13">
        <v>6309.5766601599998</v>
      </c>
      <c r="I4462" s="13">
        <v>0</v>
      </c>
      <c r="J4462" s="1">
        <v>71</v>
      </c>
      <c r="K4462" s="1">
        <v>2020</v>
      </c>
      <c r="L4462" s="2">
        <v>43901</v>
      </c>
      <c r="N4462" t="str">
        <f>IF(VLOOKUP(A4462, NHDWaterbody_resolvable_inDWSA!$A$1:$B$165,2,FALSE)&gt;0,"Yes","No")</f>
        <v>Yes</v>
      </c>
    </row>
    <row r="4463" spans="1:14" x14ac:dyDescent="0.25">
      <c r="A4463" s="1" t="s">
        <v>24</v>
      </c>
      <c r="B4463" s="1">
        <v>15</v>
      </c>
      <c r="C4463" s="1">
        <v>1350000</v>
      </c>
      <c r="E4463" s="13">
        <v>6309.5766601599998</v>
      </c>
      <c r="F4463" s="13">
        <v>6309.5766601599998</v>
      </c>
      <c r="G4463" s="13">
        <v>0</v>
      </c>
      <c r="H4463" s="13">
        <v>6309.5766601599998</v>
      </c>
      <c r="I4463" s="13">
        <v>0</v>
      </c>
      <c r="J4463" s="1">
        <v>71</v>
      </c>
      <c r="K4463" s="1">
        <v>2020</v>
      </c>
      <c r="L4463" s="2">
        <v>43901</v>
      </c>
      <c r="N4463" t="str">
        <f>IF(VLOOKUP(A4463, NHDWaterbody_resolvable_inDWSA!$A$1:$B$165,2,FALSE)&gt;0,"Yes","No")</f>
        <v>Yes</v>
      </c>
    </row>
    <row r="4464" spans="1:14" x14ac:dyDescent="0.25">
      <c r="A4464" s="1" t="s">
        <v>53</v>
      </c>
      <c r="B4464" s="1">
        <v>6</v>
      </c>
      <c r="C4464" s="1">
        <v>540000</v>
      </c>
      <c r="E4464" s="13">
        <v>6309.5766601599998</v>
      </c>
      <c r="F4464" s="13">
        <v>6309.5766601599998</v>
      </c>
      <c r="G4464" s="13">
        <v>0</v>
      </c>
      <c r="H4464" s="13">
        <v>6309.5766601599998</v>
      </c>
      <c r="I4464" s="13">
        <v>0</v>
      </c>
      <c r="J4464" s="1">
        <v>71</v>
      </c>
      <c r="K4464" s="1">
        <v>2020</v>
      </c>
      <c r="L4464" s="2">
        <v>43901</v>
      </c>
      <c r="N4464" t="str">
        <f>IF(VLOOKUP(A4464, NHDWaterbody_resolvable_inDWSA!$A$1:$B$165,2,FALSE)&gt;0,"Yes","No")</f>
        <v>Yes</v>
      </c>
    </row>
    <row r="4465" spans="1:14" x14ac:dyDescent="0.25">
      <c r="A4465" s="1" t="s">
        <v>42</v>
      </c>
      <c r="B4465" s="1">
        <v>25</v>
      </c>
      <c r="C4465" s="1">
        <v>2250000</v>
      </c>
      <c r="E4465" s="13">
        <v>6309.5766601599998</v>
      </c>
      <c r="F4465" s="13">
        <v>6309.5766601599998</v>
      </c>
      <c r="G4465" s="13">
        <v>0</v>
      </c>
      <c r="H4465" s="13">
        <v>6309.5766601599998</v>
      </c>
      <c r="I4465" s="13">
        <v>0</v>
      </c>
      <c r="J4465" s="1">
        <v>71</v>
      </c>
      <c r="K4465" s="1">
        <v>2020</v>
      </c>
      <c r="L4465" s="2">
        <v>43901</v>
      </c>
      <c r="N4465" t="str">
        <f>IF(VLOOKUP(A4465, NHDWaterbody_resolvable_inDWSA!$A$1:$B$165,2,FALSE)&gt;0,"Yes","No")</f>
        <v>Yes</v>
      </c>
    </row>
    <row r="4466" spans="1:14" x14ac:dyDescent="0.25">
      <c r="A4466" s="1" t="s">
        <v>31</v>
      </c>
      <c r="B4466" s="1">
        <v>9</v>
      </c>
      <c r="C4466" s="1">
        <v>810000</v>
      </c>
      <c r="E4466" s="13">
        <v>6309.5766601599998</v>
      </c>
      <c r="F4466" s="13">
        <v>6309.5766601599998</v>
      </c>
      <c r="G4466" s="13">
        <v>0</v>
      </c>
      <c r="H4466" s="13">
        <v>6309.5766601599998</v>
      </c>
      <c r="I4466" s="13">
        <v>0</v>
      </c>
      <c r="J4466" s="1">
        <v>71</v>
      </c>
      <c r="K4466" s="1">
        <v>2020</v>
      </c>
      <c r="L4466" s="2">
        <v>43901</v>
      </c>
      <c r="N4466" t="e">
        <f>IF(VLOOKUP(A4466, NHDWaterbody_resolvable_inDWSA!$A$1:$B$165,2,FALSE)&gt;0,"Yes","No")</f>
        <v>#N/A</v>
      </c>
    </row>
    <row r="4467" spans="1:14" x14ac:dyDescent="0.25">
      <c r="A4467" s="1" t="s">
        <v>25</v>
      </c>
      <c r="B4467" s="1">
        <v>6</v>
      </c>
      <c r="C4467" s="1">
        <v>540000</v>
      </c>
      <c r="E4467" s="13">
        <v>6309.5766601599998</v>
      </c>
      <c r="F4467" s="13">
        <v>6309.5766601599998</v>
      </c>
      <c r="G4467" s="13">
        <v>0</v>
      </c>
      <c r="H4467" s="13">
        <v>6309.5766601599998</v>
      </c>
      <c r="I4467" s="13">
        <v>0</v>
      </c>
      <c r="J4467" s="1">
        <v>71</v>
      </c>
      <c r="K4467" s="1">
        <v>2020</v>
      </c>
      <c r="L4467" s="2">
        <v>43901</v>
      </c>
      <c r="N4467" t="e">
        <f>IF(VLOOKUP(A4467, NHDWaterbody_resolvable_inDWSA!$A$1:$B$165,2,FALSE)&gt;0,"Yes","No")</f>
        <v>#N/A</v>
      </c>
    </row>
    <row r="4468" spans="1:14" x14ac:dyDescent="0.25">
      <c r="A4468" s="1" t="s">
        <v>44</v>
      </c>
      <c r="B4468" s="1">
        <v>63</v>
      </c>
      <c r="C4468" s="1">
        <v>5670000</v>
      </c>
      <c r="E4468" s="13">
        <v>6309.5766601599998</v>
      </c>
      <c r="F4468" s="13">
        <v>6309.5766601599998</v>
      </c>
      <c r="G4468" s="13">
        <v>0</v>
      </c>
      <c r="H4468" s="13">
        <v>6309.5766601599998</v>
      </c>
      <c r="I4468" s="13">
        <v>0</v>
      </c>
      <c r="J4468" s="1">
        <v>71</v>
      </c>
      <c r="K4468" s="1">
        <v>2020</v>
      </c>
      <c r="L4468" s="2">
        <v>43901</v>
      </c>
      <c r="N4468" t="str">
        <f>IF(VLOOKUP(A4468, NHDWaterbody_resolvable_inDWSA!$A$1:$B$165,2,FALSE)&gt;0,"Yes","No")</f>
        <v>Yes</v>
      </c>
    </row>
    <row r="4469" spans="1:14" x14ac:dyDescent="0.25">
      <c r="A4469" s="1" t="s">
        <v>16</v>
      </c>
      <c r="B4469" s="1">
        <v>3</v>
      </c>
      <c r="C4469" s="1">
        <v>270000</v>
      </c>
      <c r="E4469" s="13">
        <v>6309.5766601599998</v>
      </c>
      <c r="F4469" s="13">
        <v>6309.5766601599998</v>
      </c>
      <c r="G4469" s="13">
        <v>0</v>
      </c>
      <c r="H4469" s="13">
        <v>6309.5766601599998</v>
      </c>
      <c r="I4469" s="13">
        <v>0</v>
      </c>
      <c r="J4469" s="1">
        <v>71</v>
      </c>
      <c r="K4469" s="1">
        <v>2020</v>
      </c>
      <c r="L4469" s="2">
        <v>43901</v>
      </c>
      <c r="N4469" t="str">
        <f>IF(VLOOKUP(A4469, NHDWaterbody_resolvable_inDWSA!$A$1:$B$165,2,FALSE)&gt;0,"Yes","No")</f>
        <v>Yes</v>
      </c>
    </row>
    <row r="4470" spans="1:14" x14ac:dyDescent="0.25">
      <c r="A4470" s="1" t="s">
        <v>33</v>
      </c>
      <c r="B4470" s="1">
        <v>169</v>
      </c>
      <c r="C4470" s="1">
        <v>15210000</v>
      </c>
      <c r="E4470" s="13">
        <v>6309.5766601599998</v>
      </c>
      <c r="F4470" s="13">
        <v>6309.5766601599998</v>
      </c>
      <c r="G4470" s="13">
        <v>0</v>
      </c>
      <c r="H4470" s="13">
        <v>6309.5766601599998</v>
      </c>
      <c r="I4470" s="13">
        <v>0</v>
      </c>
      <c r="J4470" s="1">
        <v>71</v>
      </c>
      <c r="K4470" s="1">
        <v>2020</v>
      </c>
      <c r="L4470" s="2">
        <v>43901</v>
      </c>
      <c r="N4470" t="str">
        <f>IF(VLOOKUP(A4470, NHDWaterbody_resolvable_inDWSA!$A$1:$B$165,2,FALSE)&gt;0,"Yes","No")</f>
        <v>Yes</v>
      </c>
    </row>
    <row r="4471" spans="1:14" x14ac:dyDescent="0.25">
      <c r="A4471" s="1" t="s">
        <v>21</v>
      </c>
      <c r="B4471" s="1">
        <v>1850</v>
      </c>
      <c r="C4471" s="1">
        <v>166500000</v>
      </c>
      <c r="E4471" s="13">
        <v>6309.5766601599998</v>
      </c>
      <c r="F4471" s="13">
        <v>1137628</v>
      </c>
      <c r="G4471" s="13">
        <v>1131318.42334</v>
      </c>
      <c r="H4471" s="13">
        <v>543107.84808599995</v>
      </c>
      <c r="I4471" s="13">
        <v>109129.360908</v>
      </c>
      <c r="J4471" s="1">
        <v>70</v>
      </c>
      <c r="K4471" s="1">
        <v>2020</v>
      </c>
      <c r="L4471" s="2">
        <v>43900</v>
      </c>
      <c r="N4471" t="e">
        <f>IF(VLOOKUP(A4471, NHDWaterbody_resolvable_inDWSA!$A$1:$B$165,2,FALSE)&gt;0,"Yes","No")</f>
        <v>#N/A</v>
      </c>
    </row>
    <row r="4472" spans="1:14" x14ac:dyDescent="0.25">
      <c r="A4472" s="1" t="s">
        <v>18</v>
      </c>
      <c r="B4472" s="1">
        <v>1125</v>
      </c>
      <c r="C4472" s="1">
        <v>101250000</v>
      </c>
      <c r="E4472" s="13">
        <v>6309.5766601599998</v>
      </c>
      <c r="F4472" s="13">
        <v>1819701.875</v>
      </c>
      <c r="G4472" s="13">
        <v>1813392.29834</v>
      </c>
      <c r="H4472" s="13">
        <v>492940.69585999998</v>
      </c>
      <c r="I4472" s="13">
        <v>254360.81861300001</v>
      </c>
      <c r="J4472" s="1">
        <v>70</v>
      </c>
      <c r="K4472" s="1">
        <v>2020</v>
      </c>
      <c r="L4472" s="2">
        <v>43900</v>
      </c>
      <c r="N4472" t="e">
        <f>IF(VLOOKUP(A4472, NHDWaterbody_resolvable_inDWSA!$A$1:$B$165,2,FALSE)&gt;0,"Yes","No")</f>
        <v>#N/A</v>
      </c>
    </row>
    <row r="4473" spans="1:14" x14ac:dyDescent="0.25">
      <c r="A4473" s="1" t="s">
        <v>15</v>
      </c>
      <c r="B4473" s="1">
        <v>1442</v>
      </c>
      <c r="C4473" s="1">
        <v>129780000</v>
      </c>
      <c r="E4473" s="13">
        <v>6309.5766601599998</v>
      </c>
      <c r="F4473" s="13">
        <v>912011.4375</v>
      </c>
      <c r="G4473" s="13">
        <v>905701.86083999998</v>
      </c>
      <c r="H4473" s="13">
        <v>129037.36671</v>
      </c>
      <c r="I4473" s="13">
        <v>169648.60028700001</v>
      </c>
      <c r="J4473" s="1">
        <v>70</v>
      </c>
      <c r="K4473" s="1">
        <v>2020</v>
      </c>
      <c r="L4473" s="2">
        <v>43900</v>
      </c>
      <c r="N4473" t="e">
        <f>IF(VLOOKUP(A4473, NHDWaterbody_resolvable_inDWSA!$A$1:$B$165,2,FALSE)&gt;0,"Yes","No")</f>
        <v>#N/A</v>
      </c>
    </row>
    <row r="4474" spans="1:14" x14ac:dyDescent="0.25">
      <c r="A4474" s="1" t="s">
        <v>49</v>
      </c>
      <c r="B4474" s="1">
        <v>122</v>
      </c>
      <c r="C4474" s="1">
        <v>10980000</v>
      </c>
      <c r="E4474" s="13">
        <v>6309.5766601599998</v>
      </c>
      <c r="F4474" s="13">
        <v>1047129.0625</v>
      </c>
      <c r="G4474" s="13">
        <v>1040819.48584</v>
      </c>
      <c r="H4474" s="13">
        <v>91751.080406299996</v>
      </c>
      <c r="I4474" s="13">
        <v>221236.555807</v>
      </c>
      <c r="J4474" s="1">
        <v>70</v>
      </c>
      <c r="K4474" s="1">
        <v>2020</v>
      </c>
      <c r="L4474" s="2">
        <v>43900</v>
      </c>
      <c r="N4474" s="17" t="str">
        <f>IF(VLOOKUP(A4474, NHDWaterbody_resolvable_inDWSA!$A$1:$B$165,2,FALSE)&gt;0,"Yes","No")</f>
        <v>Yes</v>
      </c>
    </row>
    <row r="4475" spans="1:14" x14ac:dyDescent="0.25">
      <c r="A4475" s="1" t="s">
        <v>24</v>
      </c>
      <c r="B4475" s="1">
        <v>210</v>
      </c>
      <c r="C4475" s="1">
        <v>18900000</v>
      </c>
      <c r="E4475" s="13">
        <v>6309.5766601599998</v>
      </c>
      <c r="F4475" s="13">
        <v>963829.4375</v>
      </c>
      <c r="G4475" s="13">
        <v>957519.86083999998</v>
      </c>
      <c r="H4475" s="13">
        <v>75166.318573299999</v>
      </c>
      <c r="I4475" s="13">
        <v>151079.09652299999</v>
      </c>
      <c r="J4475" s="1">
        <v>70</v>
      </c>
      <c r="K4475" s="1">
        <v>2020</v>
      </c>
      <c r="L4475" s="2">
        <v>43900</v>
      </c>
      <c r="N4475" t="str">
        <f>IF(VLOOKUP(A4475, NHDWaterbody_resolvable_inDWSA!$A$1:$B$165,2,FALSE)&gt;0,"Yes","No")</f>
        <v>Yes</v>
      </c>
    </row>
    <row r="4476" spans="1:14" x14ac:dyDescent="0.25">
      <c r="A4476" s="1" t="s">
        <v>16</v>
      </c>
      <c r="B4476" s="1">
        <v>100</v>
      </c>
      <c r="C4476" s="1">
        <v>9000000</v>
      </c>
      <c r="E4476" s="13">
        <v>6309.5766601599998</v>
      </c>
      <c r="F4476" s="13">
        <v>277971.46875</v>
      </c>
      <c r="G4476" s="13">
        <v>271661.89208999998</v>
      </c>
      <c r="H4476" s="13">
        <v>58847.733203099997</v>
      </c>
      <c r="I4476" s="13">
        <v>67881.773499300005</v>
      </c>
      <c r="J4476" s="1">
        <v>70</v>
      </c>
      <c r="K4476" s="1">
        <v>2020</v>
      </c>
      <c r="L4476" s="2">
        <v>43900</v>
      </c>
      <c r="N4476" t="str">
        <f>IF(VLOOKUP(A4476, NHDWaterbody_resolvable_inDWSA!$A$1:$B$165,2,FALSE)&gt;0,"Yes","No")</f>
        <v>Yes</v>
      </c>
    </row>
    <row r="4477" spans="1:14" x14ac:dyDescent="0.25">
      <c r="A4477" s="1" t="s">
        <v>55</v>
      </c>
      <c r="B4477" s="1">
        <v>45</v>
      </c>
      <c r="C4477" s="1">
        <v>4050000</v>
      </c>
      <c r="E4477" s="13">
        <v>6309.5766601599998</v>
      </c>
      <c r="F4477" s="13">
        <v>151356.234375</v>
      </c>
      <c r="G4477" s="13">
        <v>145046.65771500001</v>
      </c>
      <c r="H4477" s="13">
        <v>29365.976985699999</v>
      </c>
      <c r="I4477" s="13">
        <v>39287.095649800001</v>
      </c>
      <c r="J4477" s="1">
        <v>70</v>
      </c>
      <c r="K4477" s="1">
        <v>2020</v>
      </c>
      <c r="L4477" s="2">
        <v>43900</v>
      </c>
      <c r="N4477" t="e">
        <f>IF(VLOOKUP(A4477, NHDWaterbody_resolvable_inDWSA!$A$1:$B$165,2,FALSE)&gt;0,"Yes","No")</f>
        <v>#N/A</v>
      </c>
    </row>
    <row r="4478" spans="1:14" x14ac:dyDescent="0.25">
      <c r="A4478" s="1" t="s">
        <v>46</v>
      </c>
      <c r="B4478" s="1">
        <v>19</v>
      </c>
      <c r="C4478" s="1">
        <v>1710000</v>
      </c>
      <c r="E4478" s="13">
        <v>6309.5766601599998</v>
      </c>
      <c r="F4478" s="13">
        <v>159955.890625</v>
      </c>
      <c r="G4478" s="13">
        <v>153646.31396500001</v>
      </c>
      <c r="H4478" s="13">
        <v>27318.481959299999</v>
      </c>
      <c r="I4478" s="13">
        <v>36471.857635799999</v>
      </c>
      <c r="J4478" s="1">
        <v>70</v>
      </c>
      <c r="K4478" s="1">
        <v>2020</v>
      </c>
      <c r="L4478" s="2">
        <v>43900</v>
      </c>
      <c r="N4478" t="e">
        <f>IF(VLOOKUP(A4478, NHDWaterbody_resolvable_inDWSA!$A$1:$B$165,2,FALSE)&gt;0,"Yes","No")</f>
        <v>#N/A</v>
      </c>
    </row>
    <row r="4479" spans="1:14" x14ac:dyDescent="0.25">
      <c r="A4479" s="1" t="s">
        <v>22</v>
      </c>
      <c r="B4479" s="1">
        <v>149</v>
      </c>
      <c r="C4479" s="1">
        <v>13410000</v>
      </c>
      <c r="E4479" s="13">
        <v>6309.5766601599998</v>
      </c>
      <c r="F4479" s="13">
        <v>235505.046875</v>
      </c>
      <c r="G4479" s="13">
        <v>229195.47021500001</v>
      </c>
      <c r="H4479" s="13">
        <v>16519.389700899999</v>
      </c>
      <c r="I4479" s="13">
        <v>30956.421011900002</v>
      </c>
      <c r="J4479" s="1">
        <v>70</v>
      </c>
      <c r="K4479" s="1">
        <v>2020</v>
      </c>
      <c r="L4479" s="2">
        <v>43900</v>
      </c>
      <c r="N4479" t="e">
        <f>IF(VLOOKUP(A4479, NHDWaterbody_resolvable_inDWSA!$A$1:$B$165,2,FALSE)&gt;0,"Yes","No")</f>
        <v>#N/A</v>
      </c>
    </row>
    <row r="4480" spans="1:14" x14ac:dyDescent="0.25">
      <c r="A4480" s="1" t="s">
        <v>14</v>
      </c>
      <c r="B4480" s="1">
        <v>122</v>
      </c>
      <c r="C4480" s="1">
        <v>10980000</v>
      </c>
      <c r="E4480" s="13">
        <v>6309.5766601599998</v>
      </c>
      <c r="F4480" s="13">
        <v>602559.875</v>
      </c>
      <c r="G4480" s="13">
        <v>596250.29833999998</v>
      </c>
      <c r="H4480" s="13">
        <v>15745.7949979</v>
      </c>
      <c r="I4480" s="13">
        <v>58599.900868500001</v>
      </c>
      <c r="J4480" s="1">
        <v>70</v>
      </c>
      <c r="K4480" s="1">
        <v>2020</v>
      </c>
      <c r="L4480" s="2">
        <v>43900</v>
      </c>
      <c r="N4480" t="e">
        <f>IF(VLOOKUP(A4480, NHDWaterbody_resolvable_inDWSA!$A$1:$B$165,2,FALSE)&gt;0,"Yes","No")</f>
        <v>#N/A</v>
      </c>
    </row>
    <row r="4481" spans="1:14" x14ac:dyDescent="0.25">
      <c r="A4481" s="1" t="s">
        <v>36</v>
      </c>
      <c r="B4481" s="1">
        <v>296</v>
      </c>
      <c r="C4481" s="1">
        <v>26640000</v>
      </c>
      <c r="E4481" s="13">
        <v>6309.5766601599998</v>
      </c>
      <c r="F4481" s="13">
        <v>263026.84375</v>
      </c>
      <c r="G4481" s="13">
        <v>256717.26709000001</v>
      </c>
      <c r="H4481" s="13">
        <v>13634.150351</v>
      </c>
      <c r="I4481" s="13">
        <v>26381.17339</v>
      </c>
      <c r="J4481" s="1">
        <v>70</v>
      </c>
      <c r="K4481" s="1">
        <v>2020</v>
      </c>
      <c r="L4481" s="2">
        <v>43900</v>
      </c>
      <c r="N4481" t="e">
        <f>IF(VLOOKUP(A4481, NHDWaterbody_resolvable_inDWSA!$A$1:$B$165,2,FALSE)&gt;0,"Yes","No")</f>
        <v>#N/A</v>
      </c>
    </row>
    <row r="4482" spans="1:14" x14ac:dyDescent="0.25">
      <c r="A4482" s="1" t="s">
        <v>29</v>
      </c>
      <c r="B4482" s="1">
        <v>95</v>
      </c>
      <c r="C4482" s="1">
        <v>8550000</v>
      </c>
      <c r="E4482" s="13">
        <v>6309.5766601599998</v>
      </c>
      <c r="F4482" s="13">
        <v>97274.7578125</v>
      </c>
      <c r="G4482" s="13">
        <v>90965.181152300007</v>
      </c>
      <c r="H4482" s="13">
        <v>7897.2239309200004</v>
      </c>
      <c r="I4482" s="13">
        <v>10508.1944797</v>
      </c>
      <c r="J4482" s="1">
        <v>70</v>
      </c>
      <c r="K4482" s="1">
        <v>2020</v>
      </c>
      <c r="L4482" s="2">
        <v>43900</v>
      </c>
      <c r="N4482" t="e">
        <f>IF(VLOOKUP(A4482, NHDWaterbody_resolvable_inDWSA!$A$1:$B$165,2,FALSE)&gt;0,"Yes","No")</f>
        <v>#N/A</v>
      </c>
    </row>
    <row r="4483" spans="1:14" x14ac:dyDescent="0.25">
      <c r="A4483" s="1" t="s">
        <v>30</v>
      </c>
      <c r="B4483" s="1">
        <v>528</v>
      </c>
      <c r="C4483" s="1">
        <v>47520000</v>
      </c>
      <c r="E4483" s="13">
        <v>6309.5766601599998</v>
      </c>
      <c r="F4483" s="13">
        <v>173780.1875</v>
      </c>
      <c r="G4483" s="13">
        <v>167470.61084000001</v>
      </c>
      <c r="H4483" s="13">
        <v>6856.6085519500002</v>
      </c>
      <c r="I4483" s="13">
        <v>8612.6249065699994</v>
      </c>
      <c r="J4483" s="1">
        <v>70</v>
      </c>
      <c r="K4483" s="1">
        <v>2020</v>
      </c>
      <c r="L4483" s="2">
        <v>43900</v>
      </c>
      <c r="N4483" t="e">
        <f>IF(VLOOKUP(A4483, NHDWaterbody_resolvable_inDWSA!$A$1:$B$165,2,FALSE)&gt;0,"Yes","No")</f>
        <v>#N/A</v>
      </c>
    </row>
    <row r="4484" spans="1:14" x14ac:dyDescent="0.25">
      <c r="A4484" s="1" t="s">
        <v>20</v>
      </c>
      <c r="B4484" s="1">
        <v>2594</v>
      </c>
      <c r="C4484" s="1">
        <v>233460000</v>
      </c>
      <c r="E4484" s="13">
        <v>6309.5766601599998</v>
      </c>
      <c r="F4484" s="13">
        <v>319153.9375</v>
      </c>
      <c r="G4484" s="13">
        <v>312844.36083999998</v>
      </c>
      <c r="H4484" s="13">
        <v>6790.7573260999998</v>
      </c>
      <c r="I4484" s="13">
        <v>10265.633637999999</v>
      </c>
      <c r="J4484" s="1">
        <v>70</v>
      </c>
      <c r="K4484" s="1">
        <v>2020</v>
      </c>
      <c r="L4484" s="2">
        <v>43900</v>
      </c>
      <c r="N4484" s="12" t="e">
        <f>IF(VLOOKUP(A4484, NHDWaterbody_resolvable_inDWSA!$A$1:$B$165,2,FALSE)&gt;0,"Yes","No")</f>
        <v>#N/A</v>
      </c>
    </row>
    <row r="4485" spans="1:14" x14ac:dyDescent="0.25">
      <c r="A4485" s="1" t="s">
        <v>35</v>
      </c>
      <c r="B4485" s="1">
        <v>146</v>
      </c>
      <c r="C4485" s="1">
        <v>13140000</v>
      </c>
      <c r="E4485" s="13">
        <v>6309.5766601599998</v>
      </c>
      <c r="F4485" s="13">
        <v>52966.3710938</v>
      </c>
      <c r="G4485" s="13">
        <v>46656.7944336</v>
      </c>
      <c r="H4485" s="13">
        <v>6629.1437453199997</v>
      </c>
      <c r="I4485" s="13">
        <v>3848.0972802400001</v>
      </c>
      <c r="J4485" s="1">
        <v>70</v>
      </c>
      <c r="K4485" s="1">
        <v>2020</v>
      </c>
      <c r="L4485" s="2">
        <v>43900</v>
      </c>
      <c r="N4485" t="e">
        <f>IF(VLOOKUP(A4485, NHDWaterbody_resolvable_inDWSA!$A$1:$B$165,2,FALSE)&gt;0,"Yes","No")</f>
        <v>#N/A</v>
      </c>
    </row>
    <row r="4486" spans="1:14" x14ac:dyDescent="0.25">
      <c r="A4486" s="1" t="s">
        <v>23</v>
      </c>
      <c r="B4486" s="1">
        <v>132</v>
      </c>
      <c r="C4486" s="1">
        <v>11880000</v>
      </c>
      <c r="E4486" s="13">
        <v>6309.5766601599998</v>
      </c>
      <c r="F4486" s="13">
        <v>29648.3222656</v>
      </c>
      <c r="G4486" s="13">
        <v>23338.7456055</v>
      </c>
      <c r="H4486" s="13">
        <v>6486.3853389899996</v>
      </c>
      <c r="I4486" s="13">
        <v>2023.6678252900001</v>
      </c>
      <c r="J4486" s="1">
        <v>70</v>
      </c>
      <c r="K4486" s="1">
        <v>2020</v>
      </c>
      <c r="L4486" s="2">
        <v>43900</v>
      </c>
      <c r="N4486" t="e">
        <f>IF(VLOOKUP(A4486, NHDWaterbody_resolvable_inDWSA!$A$1:$B$165,2,FALSE)&gt;0,"Yes","No")</f>
        <v>#N/A</v>
      </c>
    </row>
    <row r="4487" spans="1:14" x14ac:dyDescent="0.25">
      <c r="A4487" s="1" t="s">
        <v>13</v>
      </c>
      <c r="B4487" s="1">
        <v>27</v>
      </c>
      <c r="C4487" s="1">
        <v>2430000</v>
      </c>
      <c r="E4487" s="13">
        <v>6309.5766601599998</v>
      </c>
      <c r="F4487" s="13">
        <v>6309.5766601599998</v>
      </c>
      <c r="G4487" s="13">
        <v>0</v>
      </c>
      <c r="H4487" s="13">
        <v>6309.5766601599998</v>
      </c>
      <c r="I4487" s="13">
        <v>0</v>
      </c>
      <c r="J4487" s="1">
        <v>70</v>
      </c>
      <c r="K4487" s="1">
        <v>2020</v>
      </c>
      <c r="L4487" s="2">
        <v>43900</v>
      </c>
      <c r="N4487" s="17" t="e">
        <f>IF(VLOOKUP(A4487, NHDWaterbody_resolvable_inDWSA!$A$1:$B$165,2,FALSE)&gt;0,"Yes","No")</f>
        <v>#N/A</v>
      </c>
    </row>
    <row r="4488" spans="1:14" x14ac:dyDescent="0.25">
      <c r="A4488" s="1" t="s">
        <v>34</v>
      </c>
      <c r="B4488" s="1">
        <v>32</v>
      </c>
      <c r="C4488" s="1">
        <v>2880000</v>
      </c>
      <c r="E4488" s="13">
        <v>6309.5766601599998</v>
      </c>
      <c r="F4488" s="13">
        <v>6309.5766601599998</v>
      </c>
      <c r="G4488" s="13">
        <v>0</v>
      </c>
      <c r="H4488" s="13">
        <v>6309.5766601599998</v>
      </c>
      <c r="I4488" s="13">
        <v>0</v>
      </c>
      <c r="J4488" s="1">
        <v>70</v>
      </c>
      <c r="K4488" s="1">
        <v>2020</v>
      </c>
      <c r="L4488" s="2">
        <v>43900</v>
      </c>
      <c r="N4488" t="str">
        <f>IF(VLOOKUP(A4488, NHDWaterbody_resolvable_inDWSA!$A$1:$B$165,2,FALSE)&gt;0,"Yes","No")</f>
        <v>Yes</v>
      </c>
    </row>
    <row r="4489" spans="1:14" x14ac:dyDescent="0.25">
      <c r="A4489" s="1" t="s">
        <v>40</v>
      </c>
      <c r="B4489" s="1">
        <v>13</v>
      </c>
      <c r="C4489" s="1">
        <v>1170000</v>
      </c>
      <c r="E4489" s="13">
        <v>6309.5766601599998</v>
      </c>
      <c r="F4489" s="13">
        <v>6309.5766601599998</v>
      </c>
      <c r="G4489" s="13">
        <v>0</v>
      </c>
      <c r="H4489" s="13">
        <v>6309.5766601599998</v>
      </c>
      <c r="I4489" s="13">
        <v>0</v>
      </c>
      <c r="J4489" s="1">
        <v>70</v>
      </c>
      <c r="K4489" s="1">
        <v>2020</v>
      </c>
      <c r="L4489" s="2">
        <v>43900</v>
      </c>
      <c r="N4489" t="str">
        <f>IF(VLOOKUP(A4489, NHDWaterbody_resolvable_inDWSA!$A$1:$B$165,2,FALSE)&gt;0,"Yes","No")</f>
        <v>Yes</v>
      </c>
    </row>
    <row r="4490" spans="1:14" x14ac:dyDescent="0.25">
      <c r="A4490" s="1" t="s">
        <v>38</v>
      </c>
      <c r="B4490" s="1">
        <v>15</v>
      </c>
      <c r="C4490" s="1">
        <v>1350000</v>
      </c>
      <c r="E4490" s="13">
        <v>6309.5766601599998</v>
      </c>
      <c r="F4490" s="13">
        <v>6309.5766601599998</v>
      </c>
      <c r="G4490" s="13">
        <v>0</v>
      </c>
      <c r="H4490" s="13">
        <v>6309.5766601599998</v>
      </c>
      <c r="I4490" s="13">
        <v>0</v>
      </c>
      <c r="J4490" s="1">
        <v>70</v>
      </c>
      <c r="K4490" s="1">
        <v>2020</v>
      </c>
      <c r="L4490" s="2">
        <v>43900</v>
      </c>
      <c r="N4490" t="e">
        <f>IF(VLOOKUP(A4490, NHDWaterbody_resolvable_inDWSA!$A$1:$B$165,2,FALSE)&gt;0,"Yes","No")</f>
        <v>#N/A</v>
      </c>
    </row>
    <row r="4491" spans="1:14" x14ac:dyDescent="0.25">
      <c r="A4491" s="1" t="s">
        <v>54</v>
      </c>
      <c r="B4491" s="1">
        <v>56</v>
      </c>
      <c r="C4491" s="1">
        <v>5040000</v>
      </c>
      <c r="E4491" s="13">
        <v>6309.5766601599998</v>
      </c>
      <c r="F4491" s="13">
        <v>6309.5766601599998</v>
      </c>
      <c r="G4491" s="13">
        <v>0</v>
      </c>
      <c r="H4491" s="13">
        <v>6309.5766601599998</v>
      </c>
      <c r="I4491" s="13">
        <v>0</v>
      </c>
      <c r="J4491" s="1">
        <v>70</v>
      </c>
      <c r="K4491" s="1">
        <v>2020</v>
      </c>
      <c r="L4491" s="2">
        <v>43900</v>
      </c>
      <c r="N4491" t="str">
        <f>IF(VLOOKUP(A4491, NHDWaterbody_resolvable_inDWSA!$A$1:$B$165,2,FALSE)&gt;0,"Yes","No")</f>
        <v>Yes</v>
      </c>
    </row>
    <row r="4492" spans="1:14" x14ac:dyDescent="0.25">
      <c r="A4492" s="1" t="s">
        <v>41</v>
      </c>
      <c r="B4492" s="1">
        <v>34</v>
      </c>
      <c r="C4492" s="1">
        <v>3060000</v>
      </c>
      <c r="E4492" s="13">
        <v>6309.5766601599998</v>
      </c>
      <c r="F4492" s="13">
        <v>6309.5766601599998</v>
      </c>
      <c r="G4492" s="13">
        <v>0</v>
      </c>
      <c r="H4492" s="13">
        <v>6309.5766601599998</v>
      </c>
      <c r="I4492" s="13">
        <v>0</v>
      </c>
      <c r="J4492" s="1">
        <v>70</v>
      </c>
      <c r="K4492" s="1">
        <v>2020</v>
      </c>
      <c r="L4492" s="2">
        <v>43900</v>
      </c>
      <c r="N4492" t="str">
        <f>IF(VLOOKUP(A4492, NHDWaterbody_resolvable_inDWSA!$A$1:$B$165,2,FALSE)&gt;0,"Yes","No")</f>
        <v>Yes</v>
      </c>
    </row>
    <row r="4493" spans="1:14" x14ac:dyDescent="0.25">
      <c r="A4493" s="1" t="s">
        <v>45</v>
      </c>
      <c r="B4493" s="1">
        <v>24</v>
      </c>
      <c r="C4493" s="1">
        <v>2160000</v>
      </c>
      <c r="E4493" s="13">
        <v>6309.5766601599998</v>
      </c>
      <c r="F4493" s="13">
        <v>6309.5766601599998</v>
      </c>
      <c r="G4493" s="13">
        <v>0</v>
      </c>
      <c r="H4493" s="13">
        <v>6309.5766601599998</v>
      </c>
      <c r="I4493" s="13">
        <v>0</v>
      </c>
      <c r="J4493" s="1">
        <v>70</v>
      </c>
      <c r="K4493" s="1">
        <v>2020</v>
      </c>
      <c r="L4493" s="2">
        <v>43900</v>
      </c>
      <c r="N4493" t="str">
        <f>IF(VLOOKUP(A4493, NHDWaterbody_resolvable_inDWSA!$A$1:$B$165,2,FALSE)&gt;0,"Yes","No")</f>
        <v>Yes</v>
      </c>
    </row>
    <row r="4494" spans="1:14" x14ac:dyDescent="0.25">
      <c r="A4494" s="1" t="s">
        <v>53</v>
      </c>
      <c r="B4494" s="1">
        <v>60</v>
      </c>
      <c r="C4494" s="1">
        <v>5400000</v>
      </c>
      <c r="E4494" s="13">
        <v>6309.5766601599998</v>
      </c>
      <c r="F4494" s="13">
        <v>6309.5766601599998</v>
      </c>
      <c r="G4494" s="13">
        <v>0</v>
      </c>
      <c r="H4494" s="13">
        <v>6309.5766601599998</v>
      </c>
      <c r="I4494" s="13">
        <v>0</v>
      </c>
      <c r="J4494" s="1">
        <v>70</v>
      </c>
      <c r="K4494" s="1">
        <v>2020</v>
      </c>
      <c r="L4494" s="2">
        <v>43900</v>
      </c>
      <c r="N4494" t="str">
        <f>IF(VLOOKUP(A4494, NHDWaterbody_resolvable_inDWSA!$A$1:$B$165,2,FALSE)&gt;0,"Yes","No")</f>
        <v>Yes</v>
      </c>
    </row>
    <row r="4495" spans="1:14" x14ac:dyDescent="0.25">
      <c r="A4495" s="1" t="s">
        <v>51</v>
      </c>
      <c r="B4495" s="1">
        <v>30</v>
      </c>
      <c r="C4495" s="1">
        <v>2700000</v>
      </c>
      <c r="E4495" s="13">
        <v>6309.5766601599998</v>
      </c>
      <c r="F4495" s="13">
        <v>6309.5766601599998</v>
      </c>
      <c r="G4495" s="13">
        <v>0</v>
      </c>
      <c r="H4495" s="13">
        <v>6309.5766601599998</v>
      </c>
      <c r="I4495" s="13">
        <v>0</v>
      </c>
      <c r="J4495" s="1">
        <v>70</v>
      </c>
      <c r="K4495" s="1">
        <v>2020</v>
      </c>
      <c r="L4495" s="2">
        <v>43900</v>
      </c>
      <c r="N4495" t="str">
        <f>IF(VLOOKUP(A4495, NHDWaterbody_resolvable_inDWSA!$A$1:$B$165,2,FALSE)&gt;0,"Yes","No")</f>
        <v>Yes</v>
      </c>
    </row>
    <row r="4496" spans="1:14" x14ac:dyDescent="0.25">
      <c r="A4496" s="1" t="s">
        <v>42</v>
      </c>
      <c r="B4496" s="1">
        <v>59</v>
      </c>
      <c r="C4496" s="1">
        <v>5310000</v>
      </c>
      <c r="E4496" s="13">
        <v>6309.5766601599998</v>
      </c>
      <c r="F4496" s="13">
        <v>6309.5766601599998</v>
      </c>
      <c r="G4496" s="13">
        <v>0</v>
      </c>
      <c r="H4496" s="13">
        <v>6309.5766601599998</v>
      </c>
      <c r="I4496" s="13">
        <v>0</v>
      </c>
      <c r="J4496" s="1">
        <v>70</v>
      </c>
      <c r="K4496" s="1">
        <v>2020</v>
      </c>
      <c r="L4496" s="2">
        <v>43900</v>
      </c>
      <c r="N4496" t="str">
        <f>IF(VLOOKUP(A4496, NHDWaterbody_resolvable_inDWSA!$A$1:$B$165,2,FALSE)&gt;0,"Yes","No")</f>
        <v>Yes</v>
      </c>
    </row>
    <row r="4497" spans="1:14" x14ac:dyDescent="0.25">
      <c r="A4497" s="1" t="s">
        <v>47</v>
      </c>
      <c r="B4497" s="1">
        <v>56</v>
      </c>
      <c r="C4497" s="1">
        <v>5040000</v>
      </c>
      <c r="E4497" s="13">
        <v>6309.5766601599998</v>
      </c>
      <c r="F4497" s="13">
        <v>6309.5766601599998</v>
      </c>
      <c r="G4497" s="13">
        <v>0</v>
      </c>
      <c r="H4497" s="13">
        <v>6309.5766601599998</v>
      </c>
      <c r="I4497" s="13">
        <v>0</v>
      </c>
      <c r="J4497" s="1">
        <v>70</v>
      </c>
      <c r="K4497" s="1">
        <v>2020</v>
      </c>
      <c r="L4497" s="2">
        <v>43900</v>
      </c>
      <c r="N4497" t="e">
        <f>IF(VLOOKUP(A4497, NHDWaterbody_resolvable_inDWSA!$A$1:$B$165,2,FALSE)&gt;0,"Yes","No")</f>
        <v>#N/A</v>
      </c>
    </row>
    <row r="4498" spans="1:14" x14ac:dyDescent="0.25">
      <c r="A4498" s="1" t="s">
        <v>31</v>
      </c>
      <c r="B4498" s="1">
        <v>85</v>
      </c>
      <c r="C4498" s="1">
        <v>7650000</v>
      </c>
      <c r="E4498" s="13">
        <v>6309.5766601599998</v>
      </c>
      <c r="F4498" s="13">
        <v>6309.5766601599998</v>
      </c>
      <c r="G4498" s="13">
        <v>0</v>
      </c>
      <c r="H4498" s="13">
        <v>6309.5766601599998</v>
      </c>
      <c r="I4498" s="13">
        <v>0</v>
      </c>
      <c r="J4498" s="1">
        <v>70</v>
      </c>
      <c r="K4498" s="1">
        <v>2020</v>
      </c>
      <c r="L4498" s="2">
        <v>43900</v>
      </c>
      <c r="N4498" t="e">
        <f>IF(VLOOKUP(A4498, NHDWaterbody_resolvable_inDWSA!$A$1:$B$165,2,FALSE)&gt;0,"Yes","No")</f>
        <v>#N/A</v>
      </c>
    </row>
    <row r="4499" spans="1:14" x14ac:dyDescent="0.25">
      <c r="A4499" s="1" t="s">
        <v>25</v>
      </c>
      <c r="B4499" s="1">
        <v>3</v>
      </c>
      <c r="C4499" s="1">
        <v>270000</v>
      </c>
      <c r="E4499" s="13">
        <v>6309.5766601599998</v>
      </c>
      <c r="F4499" s="13">
        <v>6309.5766601599998</v>
      </c>
      <c r="G4499" s="13">
        <v>0</v>
      </c>
      <c r="H4499" s="13">
        <v>6309.5766601599998</v>
      </c>
      <c r="I4499" s="13">
        <v>0</v>
      </c>
      <c r="J4499" s="1">
        <v>70</v>
      </c>
      <c r="K4499" s="1">
        <v>2020</v>
      </c>
      <c r="L4499" s="2">
        <v>43900</v>
      </c>
      <c r="N4499" t="e">
        <f>IF(VLOOKUP(A4499, NHDWaterbody_resolvable_inDWSA!$A$1:$B$165,2,FALSE)&gt;0,"Yes","No")</f>
        <v>#N/A</v>
      </c>
    </row>
    <row r="4500" spans="1:14" x14ac:dyDescent="0.25">
      <c r="A4500" s="1" t="s">
        <v>44</v>
      </c>
      <c r="B4500" s="1">
        <v>87</v>
      </c>
      <c r="C4500" s="1">
        <v>7830000</v>
      </c>
      <c r="E4500" s="13">
        <v>6309.5766601599998</v>
      </c>
      <c r="F4500" s="13">
        <v>6309.5766601599998</v>
      </c>
      <c r="G4500" s="13">
        <v>0</v>
      </c>
      <c r="H4500" s="13">
        <v>6309.5766601599998</v>
      </c>
      <c r="I4500" s="13">
        <v>0</v>
      </c>
      <c r="J4500" s="1">
        <v>70</v>
      </c>
      <c r="K4500" s="1">
        <v>2020</v>
      </c>
      <c r="L4500" s="2">
        <v>43900</v>
      </c>
      <c r="N4500" t="str">
        <f>IF(VLOOKUP(A4500, NHDWaterbody_resolvable_inDWSA!$A$1:$B$165,2,FALSE)&gt;0,"Yes","No")</f>
        <v>Yes</v>
      </c>
    </row>
    <row r="4501" spans="1:14" x14ac:dyDescent="0.25">
      <c r="A4501" s="1" t="s">
        <v>37</v>
      </c>
      <c r="B4501" s="1">
        <v>124</v>
      </c>
      <c r="C4501" s="1">
        <v>11160000</v>
      </c>
      <c r="E4501" s="13">
        <v>6309.5766601599998</v>
      </c>
      <c r="F4501" s="13">
        <v>6309.5766601599998</v>
      </c>
      <c r="G4501" s="13">
        <v>0</v>
      </c>
      <c r="H4501" s="13">
        <v>6309.5766601599998</v>
      </c>
      <c r="I4501" s="13">
        <v>0</v>
      </c>
      <c r="J4501" s="1">
        <v>70</v>
      </c>
      <c r="K4501" s="1">
        <v>2020</v>
      </c>
      <c r="L4501" s="2">
        <v>43900</v>
      </c>
      <c r="N4501" t="e">
        <f>IF(VLOOKUP(A4501, NHDWaterbody_resolvable_inDWSA!$A$1:$B$165,2,FALSE)&gt;0,"Yes","No")</f>
        <v>#N/A</v>
      </c>
    </row>
    <row r="4502" spans="1:14" x14ac:dyDescent="0.25">
      <c r="A4502" s="1" t="s">
        <v>48</v>
      </c>
      <c r="B4502" s="1">
        <v>33</v>
      </c>
      <c r="C4502" s="1">
        <v>2970000</v>
      </c>
      <c r="E4502" s="13">
        <v>6309.5766601599998</v>
      </c>
      <c r="F4502" s="13">
        <v>6309.5766601599998</v>
      </c>
      <c r="G4502" s="13">
        <v>0</v>
      </c>
      <c r="H4502" s="13">
        <v>6309.5766601599998</v>
      </c>
      <c r="I4502" s="13">
        <v>0</v>
      </c>
      <c r="J4502" s="1">
        <v>70</v>
      </c>
      <c r="K4502" s="1">
        <v>2020</v>
      </c>
      <c r="L4502" s="2">
        <v>43900</v>
      </c>
      <c r="N4502" t="str">
        <f>IF(VLOOKUP(A4502, NHDWaterbody_resolvable_inDWSA!$A$1:$B$165,2,FALSE)&gt;0,"Yes","No")</f>
        <v>Yes</v>
      </c>
    </row>
    <row r="4503" spans="1:14" x14ac:dyDescent="0.25">
      <c r="A4503" s="1" t="s">
        <v>33</v>
      </c>
      <c r="B4503" s="1">
        <v>230</v>
      </c>
      <c r="C4503" s="1">
        <v>20700000</v>
      </c>
      <c r="E4503" s="13">
        <v>6309.5766601599998</v>
      </c>
      <c r="F4503" s="13">
        <v>6309.5766601599998</v>
      </c>
      <c r="G4503" s="13">
        <v>0</v>
      </c>
      <c r="H4503" s="13">
        <v>6309.5766601599998</v>
      </c>
      <c r="I4503" s="13">
        <v>0</v>
      </c>
      <c r="J4503" s="1">
        <v>70</v>
      </c>
      <c r="K4503" s="1">
        <v>2020</v>
      </c>
      <c r="L4503" s="2">
        <v>43900</v>
      </c>
      <c r="N4503" t="str">
        <f>IF(VLOOKUP(A4503, NHDWaterbody_resolvable_inDWSA!$A$1:$B$165,2,FALSE)&gt;0,"Yes","No")</f>
        <v>Yes</v>
      </c>
    </row>
    <row r="4504" spans="1:14" x14ac:dyDescent="0.25">
      <c r="A4504" s="1" t="s">
        <v>32</v>
      </c>
      <c r="B4504" s="1">
        <v>106</v>
      </c>
      <c r="C4504" s="1">
        <v>9540000</v>
      </c>
      <c r="E4504" s="13">
        <v>6309.5766601599998</v>
      </c>
      <c r="F4504" s="13">
        <v>6309.5766601599998</v>
      </c>
      <c r="G4504" s="13">
        <v>0</v>
      </c>
      <c r="H4504" s="13">
        <v>6309.5766601599998</v>
      </c>
      <c r="I4504" s="13">
        <v>0</v>
      </c>
      <c r="J4504" s="1">
        <v>68</v>
      </c>
      <c r="K4504" s="1">
        <v>2020</v>
      </c>
      <c r="L4504" s="2">
        <v>43898</v>
      </c>
      <c r="N4504" t="e">
        <f>IF(VLOOKUP(A4504, NHDWaterbody_resolvable_inDWSA!$A$1:$B$165,2,FALSE)&gt;0,"Yes","No")</f>
        <v>#N/A</v>
      </c>
    </row>
    <row r="4505" spans="1:14" x14ac:dyDescent="0.25">
      <c r="A4505" s="1" t="s">
        <v>14</v>
      </c>
      <c r="B4505" s="1">
        <v>106</v>
      </c>
      <c r="C4505" s="1">
        <v>9540000</v>
      </c>
      <c r="E4505" s="13">
        <v>6309.5766601599998</v>
      </c>
      <c r="F4505" s="13">
        <v>586138.3125</v>
      </c>
      <c r="G4505" s="13">
        <v>579828.73583999998</v>
      </c>
      <c r="H4505" s="13">
        <v>41772.463213100003</v>
      </c>
      <c r="I4505" s="13">
        <v>96320.878505999994</v>
      </c>
      <c r="J4505" s="1">
        <v>67</v>
      </c>
      <c r="K4505" s="1">
        <v>2020</v>
      </c>
      <c r="L4505" s="2">
        <v>43897</v>
      </c>
      <c r="N4505" t="e">
        <f>IF(VLOOKUP(A4505, NHDWaterbody_resolvable_inDWSA!$A$1:$B$165,2,FALSE)&gt;0,"Yes","No")</f>
        <v>#N/A</v>
      </c>
    </row>
    <row r="4506" spans="1:14" x14ac:dyDescent="0.25">
      <c r="A4506" s="1" t="s">
        <v>20</v>
      </c>
      <c r="B4506" s="1">
        <v>68</v>
      </c>
      <c r="C4506" s="1">
        <v>6120000</v>
      </c>
      <c r="E4506" s="13">
        <v>6309.5766601599998</v>
      </c>
      <c r="F4506" s="13">
        <v>87096.375</v>
      </c>
      <c r="G4506" s="13">
        <v>80786.798339800007</v>
      </c>
      <c r="H4506" s="13">
        <v>14935.8260785</v>
      </c>
      <c r="I4506" s="13">
        <v>19231.868822799999</v>
      </c>
      <c r="J4506" s="1">
        <v>67</v>
      </c>
      <c r="K4506" s="1">
        <v>2020</v>
      </c>
      <c r="L4506" s="2">
        <v>43897</v>
      </c>
      <c r="N4506" s="12" t="e">
        <f>IF(VLOOKUP(A4506, NHDWaterbody_resolvable_inDWSA!$A$1:$B$165,2,FALSE)&gt;0,"Yes","No")</f>
        <v>#N/A</v>
      </c>
    </row>
    <row r="4507" spans="1:14" x14ac:dyDescent="0.25">
      <c r="A4507" s="1" t="s">
        <v>36</v>
      </c>
      <c r="B4507" s="1">
        <v>51</v>
      </c>
      <c r="C4507" s="1">
        <v>4590000</v>
      </c>
      <c r="E4507" s="13">
        <v>6309.5766601599998</v>
      </c>
      <c r="F4507" s="13">
        <v>131825.78125</v>
      </c>
      <c r="G4507" s="13">
        <v>125516.20458999999</v>
      </c>
      <c r="H4507" s="13">
        <v>11231.7807617</v>
      </c>
      <c r="I4507" s="13">
        <v>24363.667290199999</v>
      </c>
      <c r="J4507" s="1">
        <v>67</v>
      </c>
      <c r="K4507" s="1">
        <v>2020</v>
      </c>
      <c r="L4507" s="2">
        <v>43897</v>
      </c>
      <c r="N4507" t="e">
        <f>IF(VLOOKUP(A4507, NHDWaterbody_resolvable_inDWSA!$A$1:$B$165,2,FALSE)&gt;0,"Yes","No")</f>
        <v>#N/A</v>
      </c>
    </row>
    <row r="4508" spans="1:14" x14ac:dyDescent="0.25">
      <c r="A4508" s="1" t="s">
        <v>40</v>
      </c>
      <c r="B4508" s="1">
        <v>3</v>
      </c>
      <c r="C4508" s="1">
        <v>270000</v>
      </c>
      <c r="E4508" s="13">
        <v>6309.5766601599998</v>
      </c>
      <c r="F4508" s="13">
        <v>6309.5766601599998</v>
      </c>
      <c r="G4508" s="13">
        <v>0</v>
      </c>
      <c r="H4508" s="13">
        <v>6309.5766601599998</v>
      </c>
      <c r="I4508" s="13">
        <v>0</v>
      </c>
      <c r="J4508" s="1">
        <v>67</v>
      </c>
      <c r="K4508" s="1">
        <v>2020</v>
      </c>
      <c r="L4508" s="2">
        <v>43897</v>
      </c>
      <c r="N4508" t="str">
        <f>IF(VLOOKUP(A4508, NHDWaterbody_resolvable_inDWSA!$A$1:$B$165,2,FALSE)&gt;0,"Yes","No")</f>
        <v>Yes</v>
      </c>
    </row>
    <row r="4509" spans="1:14" x14ac:dyDescent="0.25">
      <c r="A4509" s="1" t="s">
        <v>38</v>
      </c>
      <c r="B4509" s="1">
        <v>1</v>
      </c>
      <c r="C4509" s="1">
        <v>90000</v>
      </c>
      <c r="E4509" s="13">
        <v>6309.5766601599998</v>
      </c>
      <c r="F4509" s="13">
        <v>6309.5766601599998</v>
      </c>
      <c r="G4509" s="13">
        <v>0</v>
      </c>
      <c r="H4509" s="13">
        <v>6309.5766601599998</v>
      </c>
      <c r="I4509" s="13">
        <v>0</v>
      </c>
      <c r="J4509" s="1">
        <v>67</v>
      </c>
      <c r="K4509" s="1">
        <v>2020</v>
      </c>
      <c r="L4509" s="2">
        <v>43897</v>
      </c>
      <c r="N4509" t="e">
        <f>IF(VLOOKUP(A4509, NHDWaterbody_resolvable_inDWSA!$A$1:$B$165,2,FALSE)&gt;0,"Yes","No")</f>
        <v>#N/A</v>
      </c>
    </row>
    <row r="4510" spans="1:14" x14ac:dyDescent="0.25">
      <c r="A4510" s="1" t="s">
        <v>54</v>
      </c>
      <c r="B4510" s="1">
        <v>9</v>
      </c>
      <c r="C4510" s="1">
        <v>810000</v>
      </c>
      <c r="E4510" s="13">
        <v>6309.5766601599998</v>
      </c>
      <c r="F4510" s="13">
        <v>6309.5766601599998</v>
      </c>
      <c r="G4510" s="13">
        <v>0</v>
      </c>
      <c r="H4510" s="13">
        <v>6309.5766601599998</v>
      </c>
      <c r="I4510" s="13">
        <v>0</v>
      </c>
      <c r="J4510" s="1">
        <v>67</v>
      </c>
      <c r="K4510" s="1">
        <v>2020</v>
      </c>
      <c r="L4510" s="2">
        <v>43897</v>
      </c>
      <c r="N4510" t="str">
        <f>IF(VLOOKUP(A4510, NHDWaterbody_resolvable_inDWSA!$A$1:$B$165,2,FALSE)&gt;0,"Yes","No")</f>
        <v>Yes</v>
      </c>
    </row>
    <row r="4511" spans="1:14" x14ac:dyDescent="0.25">
      <c r="A4511" s="1" t="s">
        <v>53</v>
      </c>
      <c r="B4511" s="1">
        <v>4</v>
      </c>
      <c r="C4511" s="1">
        <v>360000</v>
      </c>
      <c r="E4511" s="13">
        <v>6309.5766601599998</v>
      </c>
      <c r="F4511" s="13">
        <v>6309.5766601599998</v>
      </c>
      <c r="G4511" s="13">
        <v>0</v>
      </c>
      <c r="H4511" s="13">
        <v>6309.5766601599998</v>
      </c>
      <c r="I4511" s="13">
        <v>0</v>
      </c>
      <c r="J4511" s="1">
        <v>67</v>
      </c>
      <c r="K4511" s="1">
        <v>2020</v>
      </c>
      <c r="L4511" s="2">
        <v>43897</v>
      </c>
      <c r="N4511" t="str">
        <f>IF(VLOOKUP(A4511, NHDWaterbody_resolvable_inDWSA!$A$1:$B$165,2,FALSE)&gt;0,"Yes","No")</f>
        <v>Yes</v>
      </c>
    </row>
    <row r="4512" spans="1:14" x14ac:dyDescent="0.25">
      <c r="A4512" s="1" t="s">
        <v>42</v>
      </c>
      <c r="B4512" s="1">
        <v>5</v>
      </c>
      <c r="C4512" s="1">
        <v>450000</v>
      </c>
      <c r="E4512" s="13">
        <v>6309.5766601599998</v>
      </c>
      <c r="F4512" s="13">
        <v>6309.5766601599998</v>
      </c>
      <c r="G4512" s="13">
        <v>0</v>
      </c>
      <c r="H4512" s="13">
        <v>6309.5766601599998</v>
      </c>
      <c r="I4512" s="13">
        <v>0</v>
      </c>
      <c r="J4512" s="1">
        <v>67</v>
      </c>
      <c r="K4512" s="1">
        <v>2020</v>
      </c>
      <c r="L4512" s="2">
        <v>43897</v>
      </c>
      <c r="N4512" t="str">
        <f>IF(VLOOKUP(A4512, NHDWaterbody_resolvable_inDWSA!$A$1:$B$165,2,FALSE)&gt;0,"Yes","No")</f>
        <v>Yes</v>
      </c>
    </row>
    <row r="4513" spans="1:14" x14ac:dyDescent="0.25">
      <c r="A4513" s="1" t="s">
        <v>37</v>
      </c>
      <c r="B4513" s="1">
        <v>22</v>
      </c>
      <c r="C4513" s="1">
        <v>1980000</v>
      </c>
      <c r="E4513" s="13">
        <v>6309.5766601599998</v>
      </c>
      <c r="F4513" s="13">
        <v>6309.5766601599998</v>
      </c>
      <c r="G4513" s="13">
        <v>0</v>
      </c>
      <c r="H4513" s="13">
        <v>6309.5766601599998</v>
      </c>
      <c r="I4513" s="13">
        <v>0</v>
      </c>
      <c r="J4513" s="1">
        <v>67</v>
      </c>
      <c r="K4513" s="1">
        <v>2020</v>
      </c>
      <c r="L4513" s="2">
        <v>43897</v>
      </c>
      <c r="N4513" t="e">
        <f>IF(VLOOKUP(A4513, NHDWaterbody_resolvable_inDWSA!$A$1:$B$165,2,FALSE)&gt;0,"Yes","No")</f>
        <v>#N/A</v>
      </c>
    </row>
    <row r="4514" spans="1:14" x14ac:dyDescent="0.25">
      <c r="A4514" s="1" t="s">
        <v>18</v>
      </c>
      <c r="B4514" s="1">
        <v>584</v>
      </c>
      <c r="C4514" s="1">
        <v>52560000</v>
      </c>
      <c r="E4514" s="13">
        <v>6309.5766601599998</v>
      </c>
      <c r="F4514" s="13">
        <v>539511.0625</v>
      </c>
      <c r="G4514" s="13">
        <v>533201.48583999998</v>
      </c>
      <c r="H4514" s="13">
        <v>217354.59411100001</v>
      </c>
      <c r="I4514" s="13">
        <v>96692.956559099999</v>
      </c>
      <c r="J4514" s="1">
        <v>66</v>
      </c>
      <c r="K4514" s="1">
        <v>2020</v>
      </c>
      <c r="L4514" s="2">
        <v>43896</v>
      </c>
      <c r="N4514" t="e">
        <f>IF(VLOOKUP(A4514, NHDWaterbody_resolvable_inDWSA!$A$1:$B$165,2,FALSE)&gt;0,"Yes","No")</f>
        <v>#N/A</v>
      </c>
    </row>
    <row r="4515" spans="1:14" x14ac:dyDescent="0.25">
      <c r="A4515" s="1" t="s">
        <v>55</v>
      </c>
      <c r="B4515" s="1">
        <v>43</v>
      </c>
      <c r="C4515" s="1">
        <v>3870000</v>
      </c>
      <c r="E4515" s="13">
        <v>6309.5766601599998</v>
      </c>
      <c r="F4515" s="13">
        <v>263026.84375</v>
      </c>
      <c r="G4515" s="13">
        <v>256717.26709000001</v>
      </c>
      <c r="H4515" s="13">
        <v>53526.103651899997</v>
      </c>
      <c r="I4515" s="13">
        <v>78162.643623199998</v>
      </c>
      <c r="J4515" s="1">
        <v>66</v>
      </c>
      <c r="K4515" s="1">
        <v>2020</v>
      </c>
      <c r="L4515" s="2">
        <v>43896</v>
      </c>
      <c r="N4515" t="e">
        <f>IF(VLOOKUP(A4515, NHDWaterbody_resolvable_inDWSA!$A$1:$B$165,2,FALSE)&gt;0,"Yes","No")</f>
        <v>#N/A</v>
      </c>
    </row>
    <row r="4516" spans="1:14" x14ac:dyDescent="0.25">
      <c r="A4516" s="1" t="s">
        <v>14</v>
      </c>
      <c r="B4516" s="1">
        <v>123</v>
      </c>
      <c r="C4516" s="1">
        <v>11070000</v>
      </c>
      <c r="E4516" s="13">
        <v>6309.5766601599998</v>
      </c>
      <c r="F4516" s="13">
        <v>636795.75</v>
      </c>
      <c r="G4516" s="13">
        <v>630486.17333999998</v>
      </c>
      <c r="H4516" s="13">
        <v>26401.286756099998</v>
      </c>
      <c r="I4516" s="13">
        <v>82408.760505700004</v>
      </c>
      <c r="J4516" s="1">
        <v>66</v>
      </c>
      <c r="K4516" s="1">
        <v>2020</v>
      </c>
      <c r="L4516" s="2">
        <v>43896</v>
      </c>
      <c r="N4516" t="e">
        <f>IF(VLOOKUP(A4516, NHDWaterbody_resolvable_inDWSA!$A$1:$B$165,2,FALSE)&gt;0,"Yes","No")</f>
        <v>#N/A</v>
      </c>
    </row>
    <row r="4517" spans="1:14" x14ac:dyDescent="0.25">
      <c r="A4517" s="1" t="s">
        <v>38</v>
      </c>
      <c r="B4517" s="1">
        <v>28</v>
      </c>
      <c r="C4517" s="1">
        <v>2520000</v>
      </c>
      <c r="E4517" s="13">
        <v>6309.5766601599998</v>
      </c>
      <c r="F4517" s="13">
        <v>483059.09375</v>
      </c>
      <c r="G4517" s="13">
        <v>476749.51708999998</v>
      </c>
      <c r="H4517" s="13">
        <v>23336.345127699999</v>
      </c>
      <c r="I4517" s="13">
        <v>88473.684223200005</v>
      </c>
      <c r="J4517" s="1">
        <v>66</v>
      </c>
      <c r="K4517" s="1">
        <v>2020</v>
      </c>
      <c r="L4517" s="2">
        <v>43896</v>
      </c>
      <c r="N4517" s="17" t="e">
        <f>IF(VLOOKUP(A4517, NHDWaterbody_resolvable_inDWSA!$A$1:$B$165,2,FALSE)&gt;0,"Yes","No")</f>
        <v>#N/A</v>
      </c>
    </row>
    <row r="4518" spans="1:14" x14ac:dyDescent="0.25">
      <c r="A4518" s="1" t="s">
        <v>23</v>
      </c>
      <c r="B4518" s="1">
        <v>66</v>
      </c>
      <c r="C4518" s="1">
        <v>5940000</v>
      </c>
      <c r="E4518" s="13">
        <v>6309.5766601599998</v>
      </c>
      <c r="F4518" s="13">
        <v>210862.984375</v>
      </c>
      <c r="G4518" s="13">
        <v>204553.40771500001</v>
      </c>
      <c r="H4518" s="13">
        <v>22554.5480217</v>
      </c>
      <c r="I4518" s="13">
        <v>51970.999013599998</v>
      </c>
      <c r="J4518" s="1">
        <v>66</v>
      </c>
      <c r="K4518" s="1">
        <v>2020</v>
      </c>
      <c r="L4518" s="2">
        <v>43896</v>
      </c>
      <c r="N4518" t="e">
        <f>IF(VLOOKUP(A4518, NHDWaterbody_resolvable_inDWSA!$A$1:$B$165,2,FALSE)&gt;0,"Yes","No")</f>
        <v>#N/A</v>
      </c>
    </row>
    <row r="4519" spans="1:14" x14ac:dyDescent="0.25">
      <c r="A4519" s="1" t="s">
        <v>20</v>
      </c>
      <c r="B4519" s="1">
        <v>2421</v>
      </c>
      <c r="C4519" s="1">
        <v>217890000</v>
      </c>
      <c r="E4519" s="13">
        <v>6309.5766601599998</v>
      </c>
      <c r="F4519" s="13">
        <v>554626</v>
      </c>
      <c r="G4519" s="13">
        <v>548316.42333999998</v>
      </c>
      <c r="H4519" s="13">
        <v>18731.287500999999</v>
      </c>
      <c r="I4519" s="13">
        <v>38884.6271997</v>
      </c>
      <c r="J4519" s="1">
        <v>66</v>
      </c>
      <c r="K4519" s="1">
        <v>2020</v>
      </c>
      <c r="L4519" s="2">
        <v>43896</v>
      </c>
      <c r="N4519" s="12" t="e">
        <f>IF(VLOOKUP(A4519, NHDWaterbody_resolvable_inDWSA!$A$1:$B$165,2,FALSE)&gt;0,"Yes","No")</f>
        <v>#N/A</v>
      </c>
    </row>
    <row r="4520" spans="1:14" x14ac:dyDescent="0.25">
      <c r="A4520" s="1" t="s">
        <v>36</v>
      </c>
      <c r="B4520" s="1">
        <v>224</v>
      </c>
      <c r="C4520" s="1">
        <v>20160000</v>
      </c>
      <c r="E4520" s="13">
        <v>6309.5766601599998</v>
      </c>
      <c r="F4520" s="13">
        <v>82413.8828125</v>
      </c>
      <c r="G4520" s="13">
        <v>76104.306152300007</v>
      </c>
      <c r="H4520" s="13">
        <v>7698.4130837599996</v>
      </c>
      <c r="I4520" s="13">
        <v>8057.0303214100004</v>
      </c>
      <c r="J4520" s="1">
        <v>66</v>
      </c>
      <c r="K4520" s="1">
        <v>2020</v>
      </c>
      <c r="L4520" s="2">
        <v>43896</v>
      </c>
      <c r="N4520" t="e">
        <f>IF(VLOOKUP(A4520, NHDWaterbody_resolvable_inDWSA!$A$1:$B$165,2,FALSE)&gt;0,"Yes","No")</f>
        <v>#N/A</v>
      </c>
    </row>
    <row r="4521" spans="1:14" x14ac:dyDescent="0.25">
      <c r="A4521" s="1" t="s">
        <v>13</v>
      </c>
      <c r="B4521" s="1">
        <v>6</v>
      </c>
      <c r="C4521" s="1">
        <v>540000</v>
      </c>
      <c r="E4521" s="13">
        <v>6309.5766601599998</v>
      </c>
      <c r="F4521" s="13">
        <v>6309.5766601599998</v>
      </c>
      <c r="G4521" s="13">
        <v>0</v>
      </c>
      <c r="H4521" s="13">
        <v>6309.5766601599998</v>
      </c>
      <c r="I4521" s="13">
        <v>0</v>
      </c>
      <c r="J4521" s="1">
        <v>66</v>
      </c>
      <c r="K4521" s="1">
        <v>2020</v>
      </c>
      <c r="L4521" s="2">
        <v>43896</v>
      </c>
      <c r="N4521" t="e">
        <f>IF(VLOOKUP(A4521, NHDWaterbody_resolvable_inDWSA!$A$1:$B$165,2,FALSE)&gt;0,"Yes","No")</f>
        <v>#N/A</v>
      </c>
    </row>
    <row r="4522" spans="1:14" x14ac:dyDescent="0.25">
      <c r="A4522" s="1" t="s">
        <v>30</v>
      </c>
      <c r="B4522" s="1">
        <v>437</v>
      </c>
      <c r="C4522" s="1">
        <v>39330000</v>
      </c>
      <c r="E4522" s="13">
        <v>6309.5766601599998</v>
      </c>
      <c r="F4522" s="13">
        <v>6309.5766601599998</v>
      </c>
      <c r="G4522" s="13">
        <v>0</v>
      </c>
      <c r="H4522" s="13">
        <v>6309.5766601599998</v>
      </c>
      <c r="I4522" s="13">
        <v>0</v>
      </c>
      <c r="J4522" s="1">
        <v>66</v>
      </c>
      <c r="K4522" s="1">
        <v>2020</v>
      </c>
      <c r="L4522" s="2">
        <v>43896</v>
      </c>
      <c r="N4522" t="e">
        <f>IF(VLOOKUP(A4522, NHDWaterbody_resolvable_inDWSA!$A$1:$B$165,2,FALSE)&gt;0,"Yes","No")</f>
        <v>#N/A</v>
      </c>
    </row>
    <row r="4523" spans="1:14" x14ac:dyDescent="0.25">
      <c r="A4523" s="1" t="s">
        <v>35</v>
      </c>
      <c r="B4523" s="1">
        <v>88</v>
      </c>
      <c r="C4523" s="1">
        <v>7920000</v>
      </c>
      <c r="E4523" s="13">
        <v>6309.5766601599998</v>
      </c>
      <c r="F4523" s="13">
        <v>6309.5766601599998</v>
      </c>
      <c r="G4523" s="13">
        <v>0</v>
      </c>
      <c r="H4523" s="13">
        <v>6309.5766601599998</v>
      </c>
      <c r="I4523" s="13">
        <v>0</v>
      </c>
      <c r="J4523" s="1">
        <v>66</v>
      </c>
      <c r="K4523" s="1">
        <v>2020</v>
      </c>
      <c r="L4523" s="2">
        <v>43896</v>
      </c>
      <c r="N4523" t="e">
        <f>IF(VLOOKUP(A4523, NHDWaterbody_resolvable_inDWSA!$A$1:$B$165,2,FALSE)&gt;0,"Yes","No")</f>
        <v>#N/A</v>
      </c>
    </row>
    <row r="4524" spans="1:14" x14ac:dyDescent="0.25">
      <c r="A4524" s="1" t="s">
        <v>28</v>
      </c>
      <c r="B4524" s="1">
        <v>63</v>
      </c>
      <c r="C4524" s="1">
        <v>5670000</v>
      </c>
      <c r="E4524" s="13">
        <v>6309.5766601599998</v>
      </c>
      <c r="F4524" s="13">
        <v>6309.5766601599998</v>
      </c>
      <c r="G4524" s="13">
        <v>0</v>
      </c>
      <c r="H4524" s="13">
        <v>6309.5766601599998</v>
      </c>
      <c r="I4524" s="13">
        <v>0</v>
      </c>
      <c r="J4524" s="1">
        <v>66</v>
      </c>
      <c r="K4524" s="1">
        <v>2020</v>
      </c>
      <c r="L4524" s="2">
        <v>43896</v>
      </c>
      <c r="N4524" t="str">
        <f>IF(VLOOKUP(A4524, NHDWaterbody_resolvable_inDWSA!$A$1:$B$165,2,FALSE)&gt;0,"Yes","No")</f>
        <v>Yes</v>
      </c>
    </row>
    <row r="4525" spans="1:14" x14ac:dyDescent="0.25">
      <c r="A4525" s="1" t="s">
        <v>41</v>
      </c>
      <c r="B4525" s="1">
        <v>10</v>
      </c>
      <c r="C4525" s="1">
        <v>900000</v>
      </c>
      <c r="E4525" s="13">
        <v>6309.5766601599998</v>
      </c>
      <c r="F4525" s="13">
        <v>6309.5766601599998</v>
      </c>
      <c r="G4525" s="13">
        <v>0</v>
      </c>
      <c r="H4525" s="13">
        <v>6309.5766601599998</v>
      </c>
      <c r="I4525" s="13">
        <v>0</v>
      </c>
      <c r="J4525" s="1">
        <v>66</v>
      </c>
      <c r="K4525" s="1">
        <v>2020</v>
      </c>
      <c r="L4525" s="2">
        <v>43896</v>
      </c>
      <c r="N4525" t="str">
        <f>IF(VLOOKUP(A4525, NHDWaterbody_resolvable_inDWSA!$A$1:$B$165,2,FALSE)&gt;0,"Yes","No")</f>
        <v>Yes</v>
      </c>
    </row>
    <row r="4526" spans="1:14" x14ac:dyDescent="0.25">
      <c r="A4526" s="1" t="s">
        <v>47</v>
      </c>
      <c r="B4526" s="1">
        <v>36</v>
      </c>
      <c r="C4526" s="1">
        <v>3240000</v>
      </c>
      <c r="E4526" s="13">
        <v>6309.5766601599998</v>
      </c>
      <c r="F4526" s="13">
        <v>6309.5766601599998</v>
      </c>
      <c r="G4526" s="13">
        <v>0</v>
      </c>
      <c r="H4526" s="13">
        <v>6309.5766601599998</v>
      </c>
      <c r="I4526" s="13">
        <v>0</v>
      </c>
      <c r="J4526" s="1">
        <v>66</v>
      </c>
      <c r="K4526" s="1">
        <v>2020</v>
      </c>
      <c r="L4526" s="2">
        <v>43896</v>
      </c>
      <c r="N4526" t="e">
        <f>IF(VLOOKUP(A4526, NHDWaterbody_resolvable_inDWSA!$A$1:$B$165,2,FALSE)&gt;0,"Yes","No")</f>
        <v>#N/A</v>
      </c>
    </row>
    <row r="4527" spans="1:14" x14ac:dyDescent="0.25">
      <c r="A4527" s="1" t="s">
        <v>31</v>
      </c>
      <c r="B4527" s="1">
        <v>57</v>
      </c>
      <c r="C4527" s="1">
        <v>5130000</v>
      </c>
      <c r="E4527" s="13">
        <v>6309.5766601599998</v>
      </c>
      <c r="F4527" s="13">
        <v>6309.5766601599998</v>
      </c>
      <c r="G4527" s="13">
        <v>0</v>
      </c>
      <c r="H4527" s="13">
        <v>6309.5766601599998</v>
      </c>
      <c r="I4527" s="13">
        <v>0</v>
      </c>
      <c r="J4527" s="1">
        <v>66</v>
      </c>
      <c r="K4527" s="1">
        <v>2020</v>
      </c>
      <c r="L4527" s="2">
        <v>43896</v>
      </c>
      <c r="N4527" t="e">
        <f>IF(VLOOKUP(A4527, NHDWaterbody_resolvable_inDWSA!$A$1:$B$165,2,FALSE)&gt;0,"Yes","No")</f>
        <v>#N/A</v>
      </c>
    </row>
    <row r="4528" spans="1:14" x14ac:dyDescent="0.25">
      <c r="A4528" s="1" t="s">
        <v>37</v>
      </c>
      <c r="B4528" s="1">
        <v>61</v>
      </c>
      <c r="C4528" s="1">
        <v>5490000</v>
      </c>
      <c r="E4528" s="13">
        <v>6309.5766601599998</v>
      </c>
      <c r="F4528" s="13">
        <v>6309.5766601599998</v>
      </c>
      <c r="G4528" s="13">
        <v>0</v>
      </c>
      <c r="H4528" s="13">
        <v>6309.5766601599998</v>
      </c>
      <c r="I4528" s="13">
        <v>0</v>
      </c>
      <c r="J4528" s="1">
        <v>66</v>
      </c>
      <c r="K4528" s="1">
        <v>2020</v>
      </c>
      <c r="L4528" s="2">
        <v>43896</v>
      </c>
      <c r="N4528" t="e">
        <f>IF(VLOOKUP(A4528, NHDWaterbody_resolvable_inDWSA!$A$1:$B$165,2,FALSE)&gt;0,"Yes","No")</f>
        <v>#N/A</v>
      </c>
    </row>
    <row r="4529" spans="1:14" x14ac:dyDescent="0.25">
      <c r="A4529" s="1" t="s">
        <v>52</v>
      </c>
      <c r="B4529" s="1">
        <v>11</v>
      </c>
      <c r="C4529" s="1">
        <v>990000</v>
      </c>
      <c r="E4529" s="13">
        <v>6309.5766601599998</v>
      </c>
      <c r="F4529" s="13">
        <v>6309.5766601599998</v>
      </c>
      <c r="G4529" s="13">
        <v>0</v>
      </c>
      <c r="H4529" s="13">
        <v>6309.5766601599998</v>
      </c>
      <c r="I4529" s="13">
        <v>0</v>
      </c>
      <c r="J4529" s="1">
        <v>66</v>
      </c>
      <c r="K4529" s="1">
        <v>2020</v>
      </c>
      <c r="L4529" s="2">
        <v>43896</v>
      </c>
      <c r="N4529" t="e">
        <f>IF(VLOOKUP(A4529, NHDWaterbody_resolvable_inDWSA!$A$1:$B$165,2,FALSE)&gt;0,"Yes","No")</f>
        <v>#N/A</v>
      </c>
    </row>
    <row r="4530" spans="1:14" x14ac:dyDescent="0.25">
      <c r="A4530" s="1" t="s">
        <v>33</v>
      </c>
      <c r="B4530" s="1">
        <v>172</v>
      </c>
      <c r="C4530" s="1">
        <v>15480000</v>
      </c>
      <c r="E4530" s="13">
        <v>6309.5766601599998</v>
      </c>
      <c r="F4530" s="13">
        <v>6309.5766601599998</v>
      </c>
      <c r="G4530" s="13">
        <v>0</v>
      </c>
      <c r="H4530" s="13">
        <v>6309.5766601599998</v>
      </c>
      <c r="I4530" s="13">
        <v>0</v>
      </c>
      <c r="J4530" s="1">
        <v>66</v>
      </c>
      <c r="K4530" s="1">
        <v>2020</v>
      </c>
      <c r="L4530" s="2">
        <v>43896</v>
      </c>
      <c r="N4530" t="str">
        <f>IF(VLOOKUP(A4530, NHDWaterbody_resolvable_inDWSA!$A$1:$B$165,2,FALSE)&gt;0,"Yes","No")</f>
        <v>Yes</v>
      </c>
    </row>
    <row r="4531" spans="1:14" x14ac:dyDescent="0.25">
      <c r="A4531" s="1" t="s">
        <v>17</v>
      </c>
      <c r="B4531" s="1">
        <v>962</v>
      </c>
      <c r="C4531" s="1">
        <v>86580000</v>
      </c>
      <c r="E4531" s="13">
        <v>6309.5766601599998</v>
      </c>
      <c r="F4531" s="13">
        <v>366437.6875</v>
      </c>
      <c r="G4531" s="13">
        <v>360128.11083999998</v>
      </c>
      <c r="H4531" s="13">
        <v>181636.606818</v>
      </c>
      <c r="I4531" s="13">
        <v>89509.396479999996</v>
      </c>
      <c r="J4531" s="1">
        <v>64</v>
      </c>
      <c r="K4531" s="1">
        <v>2020</v>
      </c>
      <c r="L4531" s="2">
        <v>43894</v>
      </c>
      <c r="N4531" t="e">
        <f>IF(VLOOKUP(A4531, NHDWaterbody_resolvable_inDWSA!$A$1:$B$165,2,FALSE)&gt;0,"Yes","No")</f>
        <v>#N/A</v>
      </c>
    </row>
    <row r="4532" spans="1:14" x14ac:dyDescent="0.25">
      <c r="A4532" s="1" t="s">
        <v>26</v>
      </c>
      <c r="B4532" s="1">
        <v>28</v>
      </c>
      <c r="C4532" s="1">
        <v>2520000</v>
      </c>
      <c r="E4532" s="13">
        <v>6309.5766601599998</v>
      </c>
      <c r="F4532" s="13">
        <v>183653.90625</v>
      </c>
      <c r="G4532" s="13">
        <v>177344.32959000001</v>
      </c>
      <c r="H4532" s="13">
        <v>93011.832990399998</v>
      </c>
      <c r="I4532" s="13">
        <v>53271.714241200003</v>
      </c>
      <c r="J4532" s="1">
        <v>64</v>
      </c>
      <c r="K4532" s="1">
        <v>2020</v>
      </c>
      <c r="L4532" s="2">
        <v>43894</v>
      </c>
      <c r="N4532" t="e">
        <f>IF(VLOOKUP(A4532, NHDWaterbody_resolvable_inDWSA!$A$1:$B$165,2,FALSE)&gt;0,"Yes","No")</f>
        <v>#N/A</v>
      </c>
    </row>
    <row r="4533" spans="1:14" x14ac:dyDescent="0.25">
      <c r="A4533" s="1" t="s">
        <v>50</v>
      </c>
      <c r="B4533" s="1">
        <v>61</v>
      </c>
      <c r="C4533" s="1">
        <v>5490000</v>
      </c>
      <c r="E4533" s="13">
        <v>6309.5766601599998</v>
      </c>
      <c r="F4533" s="13">
        <v>135519</v>
      </c>
      <c r="G4533" s="13">
        <v>129209.42333999999</v>
      </c>
      <c r="H4533" s="13">
        <v>28541.085081000001</v>
      </c>
      <c r="I4533" s="13">
        <v>30598.678693499998</v>
      </c>
      <c r="J4533" s="1">
        <v>64</v>
      </c>
      <c r="K4533" s="1">
        <v>2020</v>
      </c>
      <c r="L4533" s="2">
        <v>43894</v>
      </c>
      <c r="N4533" t="e">
        <f>IF(VLOOKUP(A4533, NHDWaterbody_resolvable_inDWSA!$A$1:$B$165,2,FALSE)&gt;0,"Yes","No")</f>
        <v>#N/A</v>
      </c>
    </row>
    <row r="4534" spans="1:14" x14ac:dyDescent="0.25">
      <c r="A4534" s="1" t="s">
        <v>32</v>
      </c>
      <c r="B4534" s="1">
        <v>136</v>
      </c>
      <c r="C4534" s="1">
        <v>12240000</v>
      </c>
      <c r="E4534" s="13">
        <v>6309.5766601599998</v>
      </c>
      <c r="F4534" s="13">
        <v>80167.859375</v>
      </c>
      <c r="G4534" s="13">
        <v>73858.282714800007</v>
      </c>
      <c r="H4534" s="13">
        <v>7118.4787669500001</v>
      </c>
      <c r="I4534" s="13">
        <v>7004.7538220500001</v>
      </c>
      <c r="J4534" s="1">
        <v>64</v>
      </c>
      <c r="K4534" s="1">
        <v>2020</v>
      </c>
      <c r="L4534" s="2">
        <v>43894</v>
      </c>
      <c r="N4534" t="e">
        <f>IF(VLOOKUP(A4534, NHDWaterbody_resolvable_inDWSA!$A$1:$B$165,2,FALSE)&gt;0,"Yes","No")</f>
        <v>#N/A</v>
      </c>
    </row>
    <row r="4535" spans="1:14" x14ac:dyDescent="0.25">
      <c r="A4535" s="1" t="s">
        <v>21</v>
      </c>
      <c r="B4535" s="1">
        <v>3651</v>
      </c>
      <c r="C4535" s="1">
        <v>328590000</v>
      </c>
      <c r="E4535" s="13">
        <v>6309.5766601599998</v>
      </c>
      <c r="F4535" s="13">
        <v>1076466</v>
      </c>
      <c r="G4535" s="13">
        <v>1070156.42334</v>
      </c>
      <c r="H4535" s="13">
        <v>418013.99627800001</v>
      </c>
      <c r="I4535" s="13">
        <v>104091.61257899999</v>
      </c>
      <c r="J4535" s="1">
        <v>63</v>
      </c>
      <c r="K4535" s="1">
        <v>2020</v>
      </c>
      <c r="L4535" s="2">
        <v>43893</v>
      </c>
      <c r="N4535" t="e">
        <f>IF(VLOOKUP(A4535, NHDWaterbody_resolvable_inDWSA!$A$1:$B$165,2,FALSE)&gt;0,"Yes","No")</f>
        <v>#N/A</v>
      </c>
    </row>
    <row r="4536" spans="1:14" x14ac:dyDescent="0.25">
      <c r="A4536" s="1" t="s">
        <v>18</v>
      </c>
      <c r="B4536" s="1">
        <v>1104</v>
      </c>
      <c r="C4536" s="1">
        <v>99360000</v>
      </c>
      <c r="E4536" s="13">
        <v>6309.5766601599998</v>
      </c>
      <c r="F4536" s="13">
        <v>1047129.0625</v>
      </c>
      <c r="G4536" s="13">
        <v>1040819.48584</v>
      </c>
      <c r="H4536" s="13">
        <v>292020.15487099998</v>
      </c>
      <c r="I4536" s="13">
        <v>186076.797043</v>
      </c>
      <c r="J4536" s="1">
        <v>63</v>
      </c>
      <c r="K4536" s="1">
        <v>2020</v>
      </c>
      <c r="L4536" s="2">
        <v>43893</v>
      </c>
      <c r="N4536" s="17" t="e">
        <f>IF(VLOOKUP(A4536, NHDWaterbody_resolvable_inDWSA!$A$1:$B$165,2,FALSE)&gt;0,"Yes","No")</f>
        <v>#N/A</v>
      </c>
    </row>
    <row r="4537" spans="1:14" x14ac:dyDescent="0.25">
      <c r="A4537" s="1" t="s">
        <v>49</v>
      </c>
      <c r="B4537" s="1">
        <v>2</v>
      </c>
      <c r="C4537" s="1">
        <v>180000</v>
      </c>
      <c r="E4537" s="13">
        <v>6309.5766601599998</v>
      </c>
      <c r="F4537" s="13">
        <v>570164.3125</v>
      </c>
      <c r="G4537" s="13">
        <v>563854.73583999998</v>
      </c>
      <c r="H4537" s="13">
        <v>288236.94458000001</v>
      </c>
      <c r="I4537" s="13">
        <v>281927.36791999999</v>
      </c>
      <c r="J4537" s="1">
        <v>63</v>
      </c>
      <c r="K4537" s="1">
        <v>2020</v>
      </c>
      <c r="L4537" s="2">
        <v>43893</v>
      </c>
      <c r="N4537" t="str">
        <f>IF(VLOOKUP(A4537, NHDWaterbody_resolvable_inDWSA!$A$1:$B$165,2,FALSE)&gt;0,"Yes","No")</f>
        <v>Yes</v>
      </c>
    </row>
    <row r="4538" spans="1:14" x14ac:dyDescent="0.25">
      <c r="A4538" s="1" t="s">
        <v>19</v>
      </c>
      <c r="B4538" s="1">
        <v>37</v>
      </c>
      <c r="C4538" s="1">
        <v>3330000</v>
      </c>
      <c r="E4538" s="13">
        <v>118032.078125</v>
      </c>
      <c r="F4538" s="13">
        <v>310456.03125</v>
      </c>
      <c r="G4538" s="13">
        <v>192423.953125</v>
      </c>
      <c r="H4538" s="13">
        <v>235913.758868</v>
      </c>
      <c r="I4538" s="13">
        <v>36351.514098200001</v>
      </c>
      <c r="J4538" s="1">
        <v>63</v>
      </c>
      <c r="K4538" s="1">
        <v>2020</v>
      </c>
      <c r="L4538" s="2">
        <v>43893</v>
      </c>
      <c r="N4538" t="e">
        <f>IF(VLOOKUP(A4538, NHDWaterbody_resolvable_inDWSA!$A$1:$B$165,2,FALSE)&gt;0,"Yes","No")</f>
        <v>#N/A</v>
      </c>
    </row>
    <row r="4539" spans="1:14" x14ac:dyDescent="0.25">
      <c r="A4539" s="1" t="s">
        <v>17</v>
      </c>
      <c r="B4539" s="1">
        <v>972</v>
      </c>
      <c r="C4539" s="1">
        <v>87480000</v>
      </c>
      <c r="E4539" s="13">
        <v>6309.5766601599998</v>
      </c>
      <c r="F4539" s="13">
        <v>356451.15625</v>
      </c>
      <c r="G4539" s="13">
        <v>350141.57958999998</v>
      </c>
      <c r="H4539" s="13">
        <v>192781.688184</v>
      </c>
      <c r="I4539" s="13">
        <v>89216.560951199994</v>
      </c>
      <c r="J4539" s="1">
        <v>63</v>
      </c>
      <c r="K4539" s="1">
        <v>2020</v>
      </c>
      <c r="L4539" s="2">
        <v>43893</v>
      </c>
      <c r="N4539" t="e">
        <f>IF(VLOOKUP(A4539, NHDWaterbody_resolvable_inDWSA!$A$1:$B$165,2,FALSE)&gt;0,"Yes","No")</f>
        <v>#N/A</v>
      </c>
    </row>
    <row r="4540" spans="1:14" x14ac:dyDescent="0.25">
      <c r="A4540" s="1" t="s">
        <v>13</v>
      </c>
      <c r="B4540" s="1">
        <v>27</v>
      </c>
      <c r="C4540" s="1">
        <v>2430000</v>
      </c>
      <c r="E4540" s="13">
        <v>6309.5766601599998</v>
      </c>
      <c r="F4540" s="13">
        <v>2910718.75</v>
      </c>
      <c r="G4540" s="13">
        <v>2904409.1733400002</v>
      </c>
      <c r="H4540" s="13">
        <v>188919.140426</v>
      </c>
      <c r="I4540" s="13">
        <v>656593.86419400002</v>
      </c>
      <c r="J4540" s="1">
        <v>63</v>
      </c>
      <c r="K4540" s="1">
        <v>2020</v>
      </c>
      <c r="L4540" s="2">
        <v>43893</v>
      </c>
      <c r="N4540" t="e">
        <f>IF(VLOOKUP(A4540, NHDWaterbody_resolvable_inDWSA!$A$1:$B$165,2,FALSE)&gt;0,"Yes","No")</f>
        <v>#N/A</v>
      </c>
    </row>
    <row r="4541" spans="1:14" x14ac:dyDescent="0.25">
      <c r="A4541" s="1" t="s">
        <v>16</v>
      </c>
      <c r="B4541" s="1">
        <v>84</v>
      </c>
      <c r="C4541" s="1">
        <v>7560000</v>
      </c>
      <c r="E4541" s="13">
        <v>6309.5766601599998</v>
      </c>
      <c r="F4541" s="13">
        <v>248885.8125</v>
      </c>
      <c r="G4541" s="13">
        <v>242576.23584000001</v>
      </c>
      <c r="H4541" s="13">
        <v>92033.153518000006</v>
      </c>
      <c r="I4541" s="13">
        <v>72837.022185900001</v>
      </c>
      <c r="J4541" s="1">
        <v>63</v>
      </c>
      <c r="K4541" s="1">
        <v>2020</v>
      </c>
      <c r="L4541" s="2">
        <v>43893</v>
      </c>
      <c r="N4541" t="str">
        <f>IF(VLOOKUP(A4541, NHDWaterbody_resolvable_inDWSA!$A$1:$B$165,2,FALSE)&gt;0,"Yes","No")</f>
        <v>Yes</v>
      </c>
    </row>
    <row r="4542" spans="1:14" x14ac:dyDescent="0.25">
      <c r="A4542" s="1" t="s">
        <v>26</v>
      </c>
      <c r="B4542" s="1">
        <v>357</v>
      </c>
      <c r="C4542" s="1">
        <v>32130000</v>
      </c>
      <c r="E4542" s="13">
        <v>6309.5766601599998</v>
      </c>
      <c r="F4542" s="13">
        <v>155596.625</v>
      </c>
      <c r="G4542" s="13">
        <v>149287.04834000001</v>
      </c>
      <c r="H4542" s="13">
        <v>53610.044600499998</v>
      </c>
      <c r="I4542" s="13">
        <v>37097.710413300003</v>
      </c>
      <c r="J4542" s="1">
        <v>63</v>
      </c>
      <c r="K4542" s="1">
        <v>2020</v>
      </c>
      <c r="L4542" s="2">
        <v>43893</v>
      </c>
      <c r="N4542" t="e">
        <f>IF(VLOOKUP(A4542, NHDWaterbody_resolvable_inDWSA!$A$1:$B$165,2,FALSE)&gt;0,"Yes","No")</f>
        <v>#N/A</v>
      </c>
    </row>
    <row r="4543" spans="1:14" x14ac:dyDescent="0.25">
      <c r="A4543" s="1" t="s">
        <v>15</v>
      </c>
      <c r="B4543" s="1">
        <v>1355</v>
      </c>
      <c r="C4543" s="1">
        <v>121950000</v>
      </c>
      <c r="E4543" s="13">
        <v>6309.5766601599998</v>
      </c>
      <c r="F4543" s="13">
        <v>751623.1875</v>
      </c>
      <c r="G4543" s="13">
        <v>745313.61083999998</v>
      </c>
      <c r="H4543" s="13">
        <v>48141.549314999997</v>
      </c>
      <c r="I4543" s="13">
        <v>123650.095478</v>
      </c>
      <c r="J4543" s="1">
        <v>63</v>
      </c>
      <c r="K4543" s="1">
        <v>2020</v>
      </c>
      <c r="L4543" s="2">
        <v>43893</v>
      </c>
      <c r="N4543" t="e">
        <f>IF(VLOOKUP(A4543, NHDWaterbody_resolvable_inDWSA!$A$1:$B$165,2,FALSE)&gt;0,"Yes","No")</f>
        <v>#N/A</v>
      </c>
    </row>
    <row r="4544" spans="1:14" x14ac:dyDescent="0.25">
      <c r="A4544" s="1" t="s">
        <v>27</v>
      </c>
      <c r="B4544" s="1">
        <v>307</v>
      </c>
      <c r="C4544" s="1">
        <v>27630000</v>
      </c>
      <c r="E4544" s="13">
        <v>6309.5766601599998</v>
      </c>
      <c r="F4544" s="13">
        <v>135519</v>
      </c>
      <c r="G4544" s="13">
        <v>129209.42333999999</v>
      </c>
      <c r="H4544" s="13">
        <v>19127.713135599999</v>
      </c>
      <c r="I4544" s="13">
        <v>21584.110481</v>
      </c>
      <c r="J4544" s="1">
        <v>63</v>
      </c>
      <c r="K4544" s="1">
        <v>2020</v>
      </c>
      <c r="L4544" s="2">
        <v>43893</v>
      </c>
      <c r="N4544" t="e">
        <f>IF(VLOOKUP(A4544, NHDWaterbody_resolvable_inDWSA!$A$1:$B$165,2,FALSE)&gt;0,"Yes","No")</f>
        <v>#N/A</v>
      </c>
    </row>
    <row r="4545" spans="1:14" x14ac:dyDescent="0.25">
      <c r="A4545" s="1" t="s">
        <v>36</v>
      </c>
      <c r="B4545" s="1">
        <v>231</v>
      </c>
      <c r="C4545" s="1">
        <v>20790000</v>
      </c>
      <c r="E4545" s="13">
        <v>6309.5766601599998</v>
      </c>
      <c r="F4545" s="13">
        <v>277971.46875</v>
      </c>
      <c r="G4545" s="13">
        <v>271661.89208999998</v>
      </c>
      <c r="H4545" s="13">
        <v>19084.5136275</v>
      </c>
      <c r="I4545" s="13">
        <v>38091.142272800003</v>
      </c>
      <c r="J4545" s="1">
        <v>63</v>
      </c>
      <c r="K4545" s="1">
        <v>2020</v>
      </c>
      <c r="L4545" s="2">
        <v>43893</v>
      </c>
      <c r="N4545" t="e">
        <f>IF(VLOOKUP(A4545, NHDWaterbody_resolvable_inDWSA!$A$1:$B$165,2,FALSE)&gt;0,"Yes","No")</f>
        <v>#N/A</v>
      </c>
    </row>
    <row r="4546" spans="1:14" x14ac:dyDescent="0.25">
      <c r="A4546" s="1" t="s">
        <v>14</v>
      </c>
      <c r="B4546" s="1">
        <v>122</v>
      </c>
      <c r="C4546" s="1">
        <v>10980000</v>
      </c>
      <c r="E4546" s="13">
        <v>6309.5766601599998</v>
      </c>
      <c r="F4546" s="13">
        <v>270395.9375</v>
      </c>
      <c r="G4546" s="13">
        <v>264086.36083999998</v>
      </c>
      <c r="H4546" s="13">
        <v>13593.9960457</v>
      </c>
      <c r="I4546" s="13">
        <v>34617.131630600001</v>
      </c>
      <c r="J4546" s="1">
        <v>63</v>
      </c>
      <c r="K4546" s="1">
        <v>2020</v>
      </c>
      <c r="L4546" s="2">
        <v>43893</v>
      </c>
      <c r="N4546" t="e">
        <f>IF(VLOOKUP(A4546, NHDWaterbody_resolvable_inDWSA!$A$1:$B$165,2,FALSE)&gt;0,"Yes","No")</f>
        <v>#N/A</v>
      </c>
    </row>
    <row r="4547" spans="1:14" x14ac:dyDescent="0.25">
      <c r="A4547" s="1" t="s">
        <v>22</v>
      </c>
      <c r="B4547" s="1">
        <v>148</v>
      </c>
      <c r="C4547" s="1">
        <v>13320000</v>
      </c>
      <c r="E4547" s="13">
        <v>6309.5766601599998</v>
      </c>
      <c r="F4547" s="13">
        <v>210862.984375</v>
      </c>
      <c r="G4547" s="13">
        <v>204553.40771500001</v>
      </c>
      <c r="H4547" s="13">
        <v>12727.990052900001</v>
      </c>
      <c r="I4547" s="13">
        <v>25640.466093999999</v>
      </c>
      <c r="J4547" s="1">
        <v>63</v>
      </c>
      <c r="K4547" s="1">
        <v>2020</v>
      </c>
      <c r="L4547" s="2">
        <v>43893</v>
      </c>
      <c r="N4547" t="e">
        <f>IF(VLOOKUP(A4547, NHDWaterbody_resolvable_inDWSA!$A$1:$B$165,2,FALSE)&gt;0,"Yes","No")</f>
        <v>#N/A</v>
      </c>
    </row>
    <row r="4548" spans="1:14" x14ac:dyDescent="0.25">
      <c r="A4548" s="1" t="s">
        <v>46</v>
      </c>
      <c r="B4548" s="1">
        <v>19</v>
      </c>
      <c r="C4548" s="1">
        <v>1710000</v>
      </c>
      <c r="E4548" s="13">
        <v>6309.5766601599998</v>
      </c>
      <c r="F4548" s="13">
        <v>47424.2109375</v>
      </c>
      <c r="G4548" s="13">
        <v>41114.6342773</v>
      </c>
      <c r="H4548" s="13">
        <v>11595.8054842</v>
      </c>
      <c r="I4548" s="13">
        <v>11369.6661035</v>
      </c>
      <c r="J4548" s="1">
        <v>63</v>
      </c>
      <c r="K4548" s="1">
        <v>2020</v>
      </c>
      <c r="L4548" s="2">
        <v>43893</v>
      </c>
      <c r="N4548" t="e">
        <f>IF(VLOOKUP(A4548, NHDWaterbody_resolvable_inDWSA!$A$1:$B$165,2,FALSE)&gt;0,"Yes","No")</f>
        <v>#N/A</v>
      </c>
    </row>
    <row r="4549" spans="1:14" x14ac:dyDescent="0.25">
      <c r="A4549" s="1" t="s">
        <v>20</v>
      </c>
      <c r="B4549" s="1">
        <v>2586</v>
      </c>
      <c r="C4549" s="1">
        <v>232740000</v>
      </c>
      <c r="E4549" s="13">
        <v>6309.5766601599998</v>
      </c>
      <c r="F4549" s="13">
        <v>328095.5</v>
      </c>
      <c r="G4549" s="13">
        <v>321785.92333999998</v>
      </c>
      <c r="H4549" s="13">
        <v>9443.9019683799997</v>
      </c>
      <c r="I4549" s="13">
        <v>19368.685701999999</v>
      </c>
      <c r="J4549" s="1">
        <v>63</v>
      </c>
      <c r="K4549" s="1">
        <v>2020</v>
      </c>
      <c r="L4549" s="2">
        <v>43893</v>
      </c>
      <c r="N4549" s="12" t="e">
        <f>IF(VLOOKUP(A4549, NHDWaterbody_resolvable_inDWSA!$A$1:$B$165,2,FALSE)&gt;0,"Yes","No")</f>
        <v>#N/A</v>
      </c>
    </row>
    <row r="4550" spans="1:14" x14ac:dyDescent="0.25">
      <c r="A4550" s="1" t="s">
        <v>55</v>
      </c>
      <c r="B4550" s="1">
        <v>30</v>
      </c>
      <c r="C4550" s="1">
        <v>2700000</v>
      </c>
      <c r="E4550" s="13">
        <v>6309.5766601599998</v>
      </c>
      <c r="F4550" s="13">
        <v>28054.3496094</v>
      </c>
      <c r="G4550" s="13">
        <v>21744.7729492</v>
      </c>
      <c r="H4550" s="13">
        <v>8130.5165690100002</v>
      </c>
      <c r="I4550" s="13">
        <v>4834.1614124400003</v>
      </c>
      <c r="J4550" s="1">
        <v>63</v>
      </c>
      <c r="K4550" s="1">
        <v>2020</v>
      </c>
      <c r="L4550" s="2">
        <v>43893</v>
      </c>
      <c r="N4550" t="e">
        <f>IF(VLOOKUP(A4550, NHDWaterbody_resolvable_inDWSA!$A$1:$B$165,2,FALSE)&gt;0,"Yes","No")</f>
        <v>#N/A</v>
      </c>
    </row>
    <row r="4551" spans="1:14" x14ac:dyDescent="0.25">
      <c r="A4551" s="1" t="s">
        <v>32</v>
      </c>
      <c r="B4551" s="1">
        <v>142</v>
      </c>
      <c r="C4551" s="1">
        <v>12780000</v>
      </c>
      <c r="E4551" s="13">
        <v>6309.5766601599998</v>
      </c>
      <c r="F4551" s="13">
        <v>20137.2480469</v>
      </c>
      <c r="G4551" s="13">
        <v>13827.6713867</v>
      </c>
      <c r="H4551" s="13">
        <v>6451.1777343800004</v>
      </c>
      <c r="I4551" s="13">
        <v>1266.5570182700001</v>
      </c>
      <c r="J4551" s="1">
        <v>63</v>
      </c>
      <c r="K4551" s="1">
        <v>2020</v>
      </c>
      <c r="L4551" s="2">
        <v>43893</v>
      </c>
      <c r="N4551" t="e">
        <f>IF(VLOOKUP(A4551, NHDWaterbody_resolvable_inDWSA!$A$1:$B$165,2,FALSE)&gt;0,"Yes","No")</f>
        <v>#N/A</v>
      </c>
    </row>
    <row r="4552" spans="1:14" x14ac:dyDescent="0.25">
      <c r="A4552" s="1" t="s">
        <v>50</v>
      </c>
      <c r="B4552" s="1">
        <v>64</v>
      </c>
      <c r="C4552" s="1">
        <v>5760000</v>
      </c>
      <c r="E4552" s="13">
        <v>6309.5766601599998</v>
      </c>
      <c r="F4552" s="13">
        <v>10964.7871094</v>
      </c>
      <c r="G4552" s="13">
        <v>4655.2104492199996</v>
      </c>
      <c r="H4552" s="13">
        <v>6417.3314209</v>
      </c>
      <c r="I4552" s="13">
        <v>636.76891964599997</v>
      </c>
      <c r="J4552" s="1">
        <v>63</v>
      </c>
      <c r="K4552" s="1">
        <v>2020</v>
      </c>
      <c r="L4552" s="2">
        <v>43893</v>
      </c>
      <c r="N4552" t="e">
        <f>IF(VLOOKUP(A4552, NHDWaterbody_resolvable_inDWSA!$A$1:$B$165,2,FALSE)&gt;0,"Yes","No")</f>
        <v>#N/A</v>
      </c>
    </row>
    <row r="4553" spans="1:14" x14ac:dyDescent="0.25">
      <c r="A4553" s="1" t="s">
        <v>34</v>
      </c>
      <c r="B4553" s="1">
        <v>32</v>
      </c>
      <c r="C4553" s="1">
        <v>2880000</v>
      </c>
      <c r="E4553" s="13">
        <v>6309.5766601599998</v>
      </c>
      <c r="F4553" s="13">
        <v>6309.5766601599998</v>
      </c>
      <c r="G4553" s="13">
        <v>0</v>
      </c>
      <c r="H4553" s="13">
        <v>6309.5766601599998</v>
      </c>
      <c r="I4553" s="13">
        <v>0</v>
      </c>
      <c r="J4553" s="1">
        <v>63</v>
      </c>
      <c r="K4553" s="1">
        <v>2020</v>
      </c>
      <c r="L4553" s="2">
        <v>43893</v>
      </c>
      <c r="N4553" t="str">
        <f>IF(VLOOKUP(A4553, NHDWaterbody_resolvable_inDWSA!$A$1:$B$165,2,FALSE)&gt;0,"Yes","No")</f>
        <v>Yes</v>
      </c>
    </row>
    <row r="4554" spans="1:14" x14ac:dyDescent="0.25">
      <c r="A4554" s="1" t="s">
        <v>40</v>
      </c>
      <c r="B4554" s="1">
        <v>21</v>
      </c>
      <c r="C4554" s="1">
        <v>1890000</v>
      </c>
      <c r="E4554" s="13">
        <v>6309.5766601599998</v>
      </c>
      <c r="F4554" s="13">
        <v>6309.5766601599998</v>
      </c>
      <c r="G4554" s="13">
        <v>0</v>
      </c>
      <c r="H4554" s="13">
        <v>6309.5766601599998</v>
      </c>
      <c r="I4554" s="13">
        <v>0</v>
      </c>
      <c r="J4554" s="1">
        <v>63</v>
      </c>
      <c r="K4554" s="1">
        <v>2020</v>
      </c>
      <c r="L4554" s="2">
        <v>43893</v>
      </c>
      <c r="N4554" s="17" t="str">
        <f>IF(VLOOKUP(A4554, NHDWaterbody_resolvable_inDWSA!$A$1:$B$165,2,FALSE)&gt;0,"Yes","No")</f>
        <v>Yes</v>
      </c>
    </row>
    <row r="4555" spans="1:14" x14ac:dyDescent="0.25">
      <c r="A4555" s="1" t="s">
        <v>38</v>
      </c>
      <c r="B4555" s="1">
        <v>125</v>
      </c>
      <c r="C4555" s="1">
        <v>11250000</v>
      </c>
      <c r="E4555" s="13">
        <v>6309.5766601599998</v>
      </c>
      <c r="F4555" s="13">
        <v>6309.5766601599998</v>
      </c>
      <c r="G4555" s="13">
        <v>0</v>
      </c>
      <c r="H4555" s="13">
        <v>6309.5766601599998</v>
      </c>
      <c r="I4555" s="13">
        <v>0</v>
      </c>
      <c r="J4555" s="1">
        <v>63</v>
      </c>
      <c r="K4555" s="1">
        <v>2020</v>
      </c>
      <c r="L4555" s="2">
        <v>43893</v>
      </c>
      <c r="N4555" t="e">
        <f>IF(VLOOKUP(A4555, NHDWaterbody_resolvable_inDWSA!$A$1:$B$165,2,FALSE)&gt;0,"Yes","No")</f>
        <v>#N/A</v>
      </c>
    </row>
    <row r="4556" spans="1:14" x14ac:dyDescent="0.25">
      <c r="A4556" s="1" t="s">
        <v>30</v>
      </c>
      <c r="B4556" s="1">
        <v>502</v>
      </c>
      <c r="C4556" s="1">
        <v>45180000</v>
      </c>
      <c r="E4556" s="13">
        <v>6309.5766601599998</v>
      </c>
      <c r="F4556" s="13">
        <v>6309.5766601599998</v>
      </c>
      <c r="G4556" s="13">
        <v>0</v>
      </c>
      <c r="H4556" s="13">
        <v>6309.5766601599998</v>
      </c>
      <c r="I4556" s="13">
        <v>2.4656031370999998E-4</v>
      </c>
      <c r="J4556" s="1">
        <v>63</v>
      </c>
      <c r="K4556" s="1">
        <v>2020</v>
      </c>
      <c r="L4556" s="2">
        <v>43893</v>
      </c>
      <c r="N4556" t="e">
        <f>IF(VLOOKUP(A4556, NHDWaterbody_resolvable_inDWSA!$A$1:$B$165,2,FALSE)&gt;0,"Yes","No")</f>
        <v>#N/A</v>
      </c>
    </row>
    <row r="4557" spans="1:14" x14ac:dyDescent="0.25">
      <c r="A4557" s="1" t="s">
        <v>35</v>
      </c>
      <c r="B4557" s="1">
        <v>148</v>
      </c>
      <c r="C4557" s="1">
        <v>13320000</v>
      </c>
      <c r="E4557" s="13">
        <v>6309.5766601599998</v>
      </c>
      <c r="F4557" s="13">
        <v>6309.5766601599998</v>
      </c>
      <c r="G4557" s="13">
        <v>0</v>
      </c>
      <c r="H4557" s="13">
        <v>6309.5766601599998</v>
      </c>
      <c r="I4557" s="13">
        <v>0</v>
      </c>
      <c r="J4557" s="1">
        <v>63</v>
      </c>
      <c r="K4557" s="1">
        <v>2020</v>
      </c>
      <c r="L4557" s="2">
        <v>43893</v>
      </c>
      <c r="N4557" t="e">
        <f>IF(VLOOKUP(A4557, NHDWaterbody_resolvable_inDWSA!$A$1:$B$165,2,FALSE)&gt;0,"Yes","No")</f>
        <v>#N/A</v>
      </c>
    </row>
    <row r="4558" spans="1:14" x14ac:dyDescent="0.25">
      <c r="A4558" s="1" t="s">
        <v>41</v>
      </c>
      <c r="B4558" s="1">
        <v>33</v>
      </c>
      <c r="C4558" s="1">
        <v>2970000</v>
      </c>
      <c r="E4558" s="13">
        <v>6309.5766601599998</v>
      </c>
      <c r="F4558" s="13">
        <v>6309.5766601599998</v>
      </c>
      <c r="G4558" s="13">
        <v>0</v>
      </c>
      <c r="H4558" s="13">
        <v>6309.5766601599998</v>
      </c>
      <c r="I4558" s="13">
        <v>0</v>
      </c>
      <c r="J4558" s="1">
        <v>63</v>
      </c>
      <c r="K4558" s="1">
        <v>2020</v>
      </c>
      <c r="L4558" s="2">
        <v>43893</v>
      </c>
      <c r="N4558" t="str">
        <f>IF(VLOOKUP(A4558, NHDWaterbody_resolvable_inDWSA!$A$1:$B$165,2,FALSE)&gt;0,"Yes","No")</f>
        <v>Yes</v>
      </c>
    </row>
    <row r="4559" spans="1:14" x14ac:dyDescent="0.25">
      <c r="A4559" s="1" t="s">
        <v>23</v>
      </c>
      <c r="B4559" s="1">
        <v>129</v>
      </c>
      <c r="C4559" s="1">
        <v>11610000</v>
      </c>
      <c r="E4559" s="13">
        <v>6309.5766601599998</v>
      </c>
      <c r="F4559" s="13">
        <v>6309.5766601599998</v>
      </c>
      <c r="G4559" s="13">
        <v>0</v>
      </c>
      <c r="H4559" s="13">
        <v>6309.5766601599998</v>
      </c>
      <c r="I4559" s="13">
        <v>0</v>
      </c>
      <c r="J4559" s="1">
        <v>63</v>
      </c>
      <c r="K4559" s="1">
        <v>2020</v>
      </c>
      <c r="L4559" s="2">
        <v>43893</v>
      </c>
      <c r="N4559" t="e">
        <f>IF(VLOOKUP(A4559, NHDWaterbody_resolvable_inDWSA!$A$1:$B$165,2,FALSE)&gt;0,"Yes","No")</f>
        <v>#N/A</v>
      </c>
    </row>
    <row r="4560" spans="1:14" x14ac:dyDescent="0.25">
      <c r="A4560" s="1" t="s">
        <v>42</v>
      </c>
      <c r="B4560" s="1">
        <v>51</v>
      </c>
      <c r="C4560" s="1">
        <v>4590000</v>
      </c>
      <c r="E4560" s="13">
        <v>6309.5766601599998</v>
      </c>
      <c r="F4560" s="13">
        <v>6309.5766601599998</v>
      </c>
      <c r="G4560" s="13">
        <v>0</v>
      </c>
      <c r="H4560" s="13">
        <v>6309.5766601599998</v>
      </c>
      <c r="I4560" s="13">
        <v>0</v>
      </c>
      <c r="J4560" s="1">
        <v>63</v>
      </c>
      <c r="K4560" s="1">
        <v>2020</v>
      </c>
      <c r="L4560" s="2">
        <v>43893</v>
      </c>
      <c r="N4560" t="str">
        <f>IF(VLOOKUP(A4560, NHDWaterbody_resolvable_inDWSA!$A$1:$B$165,2,FALSE)&gt;0,"Yes","No")</f>
        <v>Yes</v>
      </c>
    </row>
    <row r="4561" spans="1:14" x14ac:dyDescent="0.25">
      <c r="A4561" s="1" t="s">
        <v>47</v>
      </c>
      <c r="B4561" s="1">
        <v>54</v>
      </c>
      <c r="C4561" s="1">
        <v>4860000</v>
      </c>
      <c r="E4561" s="13">
        <v>6309.5766601599998</v>
      </c>
      <c r="F4561" s="13">
        <v>6309.5766601599998</v>
      </c>
      <c r="G4561" s="13">
        <v>0</v>
      </c>
      <c r="H4561" s="13">
        <v>6309.5766601599998</v>
      </c>
      <c r="I4561" s="13">
        <v>0</v>
      </c>
      <c r="J4561" s="1">
        <v>63</v>
      </c>
      <c r="K4561" s="1">
        <v>2020</v>
      </c>
      <c r="L4561" s="2">
        <v>43893</v>
      </c>
      <c r="N4561" t="e">
        <f>IF(VLOOKUP(A4561, NHDWaterbody_resolvable_inDWSA!$A$1:$B$165,2,FALSE)&gt;0,"Yes","No")</f>
        <v>#N/A</v>
      </c>
    </row>
    <row r="4562" spans="1:14" x14ac:dyDescent="0.25">
      <c r="A4562" s="1" t="s">
        <v>25</v>
      </c>
      <c r="B4562" s="1">
        <v>29</v>
      </c>
      <c r="C4562" s="1">
        <v>2610000</v>
      </c>
      <c r="E4562" s="13">
        <v>6309.5766601599998</v>
      </c>
      <c r="F4562" s="13">
        <v>6309.5766601599998</v>
      </c>
      <c r="G4562" s="13">
        <v>0</v>
      </c>
      <c r="H4562" s="13">
        <v>6309.5766601599998</v>
      </c>
      <c r="I4562" s="13">
        <v>0</v>
      </c>
      <c r="J4562" s="1">
        <v>63</v>
      </c>
      <c r="K4562" s="1">
        <v>2020</v>
      </c>
      <c r="L4562" s="2">
        <v>43893</v>
      </c>
      <c r="N4562" t="e">
        <f>IF(VLOOKUP(A4562, NHDWaterbody_resolvable_inDWSA!$A$1:$B$165,2,FALSE)&gt;0,"Yes","No")</f>
        <v>#N/A</v>
      </c>
    </row>
    <row r="4563" spans="1:14" x14ac:dyDescent="0.25">
      <c r="A4563" s="1" t="s">
        <v>44</v>
      </c>
      <c r="B4563" s="1">
        <v>80</v>
      </c>
      <c r="C4563" s="1">
        <v>7200000</v>
      </c>
      <c r="E4563" s="13">
        <v>6309.5766601599998</v>
      </c>
      <c r="F4563" s="13">
        <v>6309.5766601599998</v>
      </c>
      <c r="G4563" s="13">
        <v>0</v>
      </c>
      <c r="H4563" s="13">
        <v>6309.5766601599998</v>
      </c>
      <c r="I4563" s="13">
        <v>0</v>
      </c>
      <c r="J4563" s="1">
        <v>63</v>
      </c>
      <c r="K4563" s="1">
        <v>2020</v>
      </c>
      <c r="L4563" s="2">
        <v>43893</v>
      </c>
      <c r="N4563" t="str">
        <f>IF(VLOOKUP(A4563, NHDWaterbody_resolvable_inDWSA!$A$1:$B$165,2,FALSE)&gt;0,"Yes","No")</f>
        <v>Yes</v>
      </c>
    </row>
    <row r="4564" spans="1:14" x14ac:dyDescent="0.25">
      <c r="A4564" s="1" t="s">
        <v>37</v>
      </c>
      <c r="B4564" s="1">
        <v>127</v>
      </c>
      <c r="C4564" s="1">
        <v>11430000</v>
      </c>
      <c r="E4564" s="13">
        <v>6309.5766601599998</v>
      </c>
      <c r="F4564" s="13">
        <v>6309.5766601599998</v>
      </c>
      <c r="G4564" s="13">
        <v>0</v>
      </c>
      <c r="H4564" s="13">
        <v>6309.5766601599998</v>
      </c>
      <c r="I4564" s="13">
        <v>0</v>
      </c>
      <c r="J4564" s="1">
        <v>63</v>
      </c>
      <c r="K4564" s="1">
        <v>2020</v>
      </c>
      <c r="L4564" s="2">
        <v>43893</v>
      </c>
      <c r="N4564" t="e">
        <f>IF(VLOOKUP(A4564, NHDWaterbody_resolvable_inDWSA!$A$1:$B$165,2,FALSE)&gt;0,"Yes","No")</f>
        <v>#N/A</v>
      </c>
    </row>
    <row r="4565" spans="1:14" x14ac:dyDescent="0.25">
      <c r="A4565" s="1" t="s">
        <v>52</v>
      </c>
      <c r="B4565" s="1">
        <v>20</v>
      </c>
      <c r="C4565" s="1">
        <v>1800000</v>
      </c>
      <c r="E4565" s="13">
        <v>6309.5766601599998</v>
      </c>
      <c r="F4565" s="13">
        <v>6309.5766601599998</v>
      </c>
      <c r="G4565" s="13">
        <v>0</v>
      </c>
      <c r="H4565" s="13">
        <v>6309.5766601599998</v>
      </c>
      <c r="I4565" s="13">
        <v>0</v>
      </c>
      <c r="J4565" s="1">
        <v>63</v>
      </c>
      <c r="K4565" s="1">
        <v>2020</v>
      </c>
      <c r="L4565" s="2">
        <v>43893</v>
      </c>
      <c r="N4565" t="e">
        <f>IF(VLOOKUP(A4565, NHDWaterbody_resolvable_inDWSA!$A$1:$B$165,2,FALSE)&gt;0,"Yes","No")</f>
        <v>#N/A</v>
      </c>
    </row>
    <row r="4566" spans="1:14" x14ac:dyDescent="0.25">
      <c r="A4566" s="1" t="s">
        <v>33</v>
      </c>
      <c r="B4566" s="1">
        <v>227</v>
      </c>
      <c r="C4566" s="1">
        <v>20430000</v>
      </c>
      <c r="E4566" s="13">
        <v>6309.5766601599998</v>
      </c>
      <c r="F4566" s="13">
        <v>6309.5766601599998</v>
      </c>
      <c r="G4566" s="13">
        <v>0</v>
      </c>
      <c r="H4566" s="13">
        <v>6309.5766601599998</v>
      </c>
      <c r="I4566" s="13">
        <v>0</v>
      </c>
      <c r="J4566" s="1">
        <v>63</v>
      </c>
      <c r="K4566" s="1">
        <v>2020</v>
      </c>
      <c r="L4566" s="2">
        <v>43893</v>
      </c>
      <c r="N4566" t="str">
        <f>IF(VLOOKUP(A4566, NHDWaterbody_resolvable_inDWSA!$A$1:$B$165,2,FALSE)&gt;0,"Yes","No")</f>
        <v>Yes</v>
      </c>
    </row>
    <row r="4567" spans="1:14" x14ac:dyDescent="0.25">
      <c r="A4567" s="1" t="s">
        <v>55</v>
      </c>
      <c r="B4567" s="1">
        <v>42</v>
      </c>
      <c r="C4567" s="1">
        <v>3780000</v>
      </c>
      <c r="E4567" s="13">
        <v>6309.5766601599998</v>
      </c>
      <c r="F4567" s="13">
        <v>229086.84375</v>
      </c>
      <c r="G4567" s="13">
        <v>222777.26709000001</v>
      </c>
      <c r="H4567" s="13">
        <v>29177.172456299999</v>
      </c>
      <c r="I4567" s="13">
        <v>49548.978706800001</v>
      </c>
      <c r="J4567" s="1">
        <v>62</v>
      </c>
      <c r="K4567" s="1">
        <v>2020</v>
      </c>
      <c r="L4567" s="2">
        <v>43892</v>
      </c>
      <c r="N4567" t="e">
        <f>IF(VLOOKUP(A4567, NHDWaterbody_resolvable_inDWSA!$A$1:$B$165,2,FALSE)&gt;0,"Yes","No")</f>
        <v>#N/A</v>
      </c>
    </row>
    <row r="4568" spans="1:14" x14ac:dyDescent="0.25">
      <c r="A4568" s="1" t="s">
        <v>20</v>
      </c>
      <c r="B4568" s="1">
        <v>2460</v>
      </c>
      <c r="C4568" s="1">
        <v>221400000</v>
      </c>
      <c r="E4568" s="13">
        <v>6309.5766601599998</v>
      </c>
      <c r="F4568" s="13">
        <v>356451.15625</v>
      </c>
      <c r="G4568" s="13">
        <v>350141.57958999998</v>
      </c>
      <c r="H4568" s="13">
        <v>18932.7711251</v>
      </c>
      <c r="I4568" s="13">
        <v>34474.585099299999</v>
      </c>
      <c r="J4568" s="1">
        <v>62</v>
      </c>
      <c r="K4568" s="1">
        <v>2020</v>
      </c>
      <c r="L4568" s="2">
        <v>43892</v>
      </c>
      <c r="N4568" s="12" t="e">
        <f>IF(VLOOKUP(A4568, NHDWaterbody_resolvable_inDWSA!$A$1:$B$165,2,FALSE)&gt;0,"Yes","No")</f>
        <v>#N/A</v>
      </c>
    </row>
    <row r="4569" spans="1:14" x14ac:dyDescent="0.25">
      <c r="A4569" s="1" t="s">
        <v>14</v>
      </c>
      <c r="B4569" s="1">
        <v>30</v>
      </c>
      <c r="C4569" s="1">
        <v>2700000</v>
      </c>
      <c r="E4569" s="13">
        <v>6309.5766601599998</v>
      </c>
      <c r="F4569" s="13">
        <v>114815.414063</v>
      </c>
      <c r="G4569" s="13">
        <v>108505.837402</v>
      </c>
      <c r="H4569" s="13">
        <v>18577.2297201</v>
      </c>
      <c r="I4569" s="13">
        <v>28623.837733699998</v>
      </c>
      <c r="J4569" s="1">
        <v>62</v>
      </c>
      <c r="K4569" s="1">
        <v>2020</v>
      </c>
      <c r="L4569" s="2">
        <v>43892</v>
      </c>
      <c r="N4569" t="e">
        <f>IF(VLOOKUP(A4569, NHDWaterbody_resolvable_inDWSA!$A$1:$B$165,2,FALSE)&gt;0,"Yes","No")</f>
        <v>#N/A</v>
      </c>
    </row>
    <row r="4570" spans="1:14" x14ac:dyDescent="0.25">
      <c r="A4570" s="1" t="s">
        <v>36</v>
      </c>
      <c r="B4570" s="1">
        <v>195</v>
      </c>
      <c r="C4570" s="1">
        <v>17550000</v>
      </c>
      <c r="E4570" s="13">
        <v>6309.5766601599998</v>
      </c>
      <c r="F4570" s="13">
        <v>38018.953125</v>
      </c>
      <c r="G4570" s="13">
        <v>31709.3764648</v>
      </c>
      <c r="H4570" s="13">
        <v>7435.5430138199999</v>
      </c>
      <c r="I4570" s="13">
        <v>4725.6782584100001</v>
      </c>
      <c r="J4570" s="1">
        <v>62</v>
      </c>
      <c r="K4570" s="1">
        <v>2020</v>
      </c>
      <c r="L4570" s="2">
        <v>43892</v>
      </c>
      <c r="N4570" t="e">
        <f>IF(VLOOKUP(A4570, NHDWaterbody_resolvable_inDWSA!$A$1:$B$165,2,FALSE)&gt;0,"Yes","No")</f>
        <v>#N/A</v>
      </c>
    </row>
    <row r="4571" spans="1:14" x14ac:dyDescent="0.25">
      <c r="A4571" s="1" t="s">
        <v>30</v>
      </c>
      <c r="B4571" s="1">
        <v>305</v>
      </c>
      <c r="C4571" s="1">
        <v>27450000</v>
      </c>
      <c r="E4571" s="13">
        <v>6309.5766601599998</v>
      </c>
      <c r="F4571" s="13">
        <v>6309.5766601599998</v>
      </c>
      <c r="G4571" s="13">
        <v>0</v>
      </c>
      <c r="H4571" s="13">
        <v>6309.5766601599998</v>
      </c>
      <c r="I4571" s="13">
        <v>0</v>
      </c>
      <c r="J4571" s="1">
        <v>62</v>
      </c>
      <c r="K4571" s="1">
        <v>2020</v>
      </c>
      <c r="L4571" s="2">
        <v>43892</v>
      </c>
      <c r="N4571" t="e">
        <f>IF(VLOOKUP(A4571, NHDWaterbody_resolvable_inDWSA!$A$1:$B$165,2,FALSE)&gt;0,"Yes","No")</f>
        <v>#N/A</v>
      </c>
    </row>
    <row r="4572" spans="1:14" x14ac:dyDescent="0.25">
      <c r="A4572" s="1" t="s">
        <v>35</v>
      </c>
      <c r="B4572" s="1">
        <v>78</v>
      </c>
      <c r="C4572" s="1">
        <v>7020000</v>
      </c>
      <c r="E4572" s="13">
        <v>6309.5766601599998</v>
      </c>
      <c r="F4572" s="13">
        <v>6309.5766601599998</v>
      </c>
      <c r="G4572" s="13">
        <v>0</v>
      </c>
      <c r="H4572" s="13">
        <v>6309.5766601599998</v>
      </c>
      <c r="I4572" s="13">
        <v>0</v>
      </c>
      <c r="J4572" s="1">
        <v>62</v>
      </c>
      <c r="K4572" s="1">
        <v>2020</v>
      </c>
      <c r="L4572" s="2">
        <v>43892</v>
      </c>
      <c r="N4572" t="e">
        <f>IF(VLOOKUP(A4572, NHDWaterbody_resolvable_inDWSA!$A$1:$B$165,2,FALSE)&gt;0,"Yes","No")</f>
        <v>#N/A</v>
      </c>
    </row>
    <row r="4573" spans="1:14" x14ac:dyDescent="0.25">
      <c r="A4573" s="1" t="s">
        <v>42</v>
      </c>
      <c r="B4573" s="1">
        <v>4</v>
      </c>
      <c r="C4573" s="1">
        <v>360000</v>
      </c>
      <c r="E4573" s="13">
        <v>6309.5766601599998</v>
      </c>
      <c r="F4573" s="13">
        <v>6309.5766601599998</v>
      </c>
      <c r="G4573" s="13">
        <v>0</v>
      </c>
      <c r="H4573" s="13">
        <v>6309.5766601599998</v>
      </c>
      <c r="I4573" s="13">
        <v>0</v>
      </c>
      <c r="J4573" s="1">
        <v>62</v>
      </c>
      <c r="K4573" s="1">
        <v>2020</v>
      </c>
      <c r="L4573" s="2">
        <v>43892</v>
      </c>
      <c r="N4573" t="str">
        <f>IF(VLOOKUP(A4573, NHDWaterbody_resolvable_inDWSA!$A$1:$B$165,2,FALSE)&gt;0,"Yes","No")</f>
        <v>Yes</v>
      </c>
    </row>
    <row r="4574" spans="1:14" x14ac:dyDescent="0.25">
      <c r="A4574" s="1" t="s">
        <v>47</v>
      </c>
      <c r="B4574" s="1">
        <v>52</v>
      </c>
      <c r="C4574" s="1">
        <v>4680000</v>
      </c>
      <c r="E4574" s="13">
        <v>6309.5766601599998</v>
      </c>
      <c r="F4574" s="13">
        <v>6309.5766601599998</v>
      </c>
      <c r="G4574" s="13">
        <v>0</v>
      </c>
      <c r="H4574" s="13">
        <v>6309.5766601599998</v>
      </c>
      <c r="I4574" s="13">
        <v>0</v>
      </c>
      <c r="J4574" s="1">
        <v>62</v>
      </c>
      <c r="K4574" s="1">
        <v>2020</v>
      </c>
      <c r="L4574" s="2">
        <v>43892</v>
      </c>
      <c r="N4574" t="e">
        <f>IF(VLOOKUP(A4574, NHDWaterbody_resolvable_inDWSA!$A$1:$B$165,2,FALSE)&gt;0,"Yes","No")</f>
        <v>#N/A</v>
      </c>
    </row>
    <row r="4575" spans="1:14" x14ac:dyDescent="0.25">
      <c r="A4575" s="1" t="s">
        <v>44</v>
      </c>
      <c r="B4575" s="1">
        <v>14</v>
      </c>
      <c r="C4575" s="1">
        <v>1260000</v>
      </c>
      <c r="E4575" s="13">
        <v>6309.5766601599998</v>
      </c>
      <c r="F4575" s="13">
        <v>6309.5766601599998</v>
      </c>
      <c r="G4575" s="13">
        <v>0</v>
      </c>
      <c r="H4575" s="13">
        <v>6309.5766601599998</v>
      </c>
      <c r="I4575" s="13">
        <v>0</v>
      </c>
      <c r="J4575" s="1">
        <v>62</v>
      </c>
      <c r="K4575" s="1">
        <v>2020</v>
      </c>
      <c r="L4575" s="2">
        <v>43892</v>
      </c>
      <c r="N4575" t="str">
        <f>IF(VLOOKUP(A4575, NHDWaterbody_resolvable_inDWSA!$A$1:$B$165,2,FALSE)&gt;0,"Yes","No")</f>
        <v>Yes</v>
      </c>
    </row>
    <row r="4576" spans="1:14" x14ac:dyDescent="0.25">
      <c r="A4576" s="1" t="s">
        <v>37</v>
      </c>
      <c r="B4576" s="1">
        <v>51</v>
      </c>
      <c r="C4576" s="1">
        <v>4590000</v>
      </c>
      <c r="E4576" s="13">
        <v>6309.5766601599998</v>
      </c>
      <c r="F4576" s="13">
        <v>6309.5766601599998</v>
      </c>
      <c r="G4576" s="13">
        <v>0</v>
      </c>
      <c r="H4576" s="13">
        <v>6309.5766601599998</v>
      </c>
      <c r="I4576" s="13">
        <v>0</v>
      </c>
      <c r="J4576" s="1">
        <v>62</v>
      </c>
      <c r="K4576" s="1">
        <v>2020</v>
      </c>
      <c r="L4576" s="2">
        <v>43892</v>
      </c>
      <c r="N4576" t="e">
        <f>IF(VLOOKUP(A4576, NHDWaterbody_resolvable_inDWSA!$A$1:$B$165,2,FALSE)&gt;0,"Yes","No")</f>
        <v>#N/A</v>
      </c>
    </row>
    <row r="4577" spans="1:14" x14ac:dyDescent="0.25">
      <c r="A4577" s="1" t="s">
        <v>52</v>
      </c>
      <c r="B4577" s="1">
        <v>1</v>
      </c>
      <c r="C4577" s="1">
        <v>90000</v>
      </c>
      <c r="E4577" s="13">
        <v>6309.5766601599998</v>
      </c>
      <c r="F4577" s="13">
        <v>6309.5766601599998</v>
      </c>
      <c r="G4577" s="13">
        <v>0</v>
      </c>
      <c r="H4577" s="13">
        <v>6309.5766601599998</v>
      </c>
      <c r="I4577" s="13">
        <v>0</v>
      </c>
      <c r="J4577" s="1">
        <v>62</v>
      </c>
      <c r="K4577" s="1">
        <v>2020</v>
      </c>
      <c r="L4577" s="2">
        <v>43892</v>
      </c>
      <c r="N4577" t="e">
        <f>IF(VLOOKUP(A4577, NHDWaterbody_resolvable_inDWSA!$A$1:$B$165,2,FALSE)&gt;0,"Yes","No")</f>
        <v>#N/A</v>
      </c>
    </row>
    <row r="4578" spans="1:14" x14ac:dyDescent="0.25">
      <c r="A4578" s="1" t="s">
        <v>34</v>
      </c>
      <c r="B4578" s="1">
        <v>31</v>
      </c>
      <c r="C4578" s="1">
        <v>2790000</v>
      </c>
      <c r="E4578" s="13">
        <v>6309.5766601599998</v>
      </c>
      <c r="F4578" s="13">
        <v>6309.5766601599998</v>
      </c>
      <c r="G4578" s="13">
        <v>0</v>
      </c>
      <c r="H4578" s="13">
        <v>6309.5766601599998</v>
      </c>
      <c r="I4578" s="13">
        <v>0</v>
      </c>
      <c r="J4578" s="1">
        <v>60</v>
      </c>
      <c r="K4578" s="1">
        <v>2020</v>
      </c>
      <c r="L4578" s="2">
        <v>43890</v>
      </c>
      <c r="N4578" t="str">
        <f>IF(VLOOKUP(A4578, NHDWaterbody_resolvable_inDWSA!$A$1:$B$165,2,FALSE)&gt;0,"Yes","No")</f>
        <v>Yes</v>
      </c>
    </row>
    <row r="4579" spans="1:14" x14ac:dyDescent="0.25">
      <c r="A4579" s="1" t="s">
        <v>21</v>
      </c>
      <c r="B4579" s="1">
        <v>143</v>
      </c>
      <c r="C4579" s="1">
        <v>12870000</v>
      </c>
      <c r="E4579" s="13">
        <v>6309.5766601599998</v>
      </c>
      <c r="F4579" s="13">
        <v>654636.5</v>
      </c>
      <c r="G4579" s="13">
        <v>648326.92333999998</v>
      </c>
      <c r="H4579" s="13">
        <v>345019.68765400001</v>
      </c>
      <c r="I4579" s="13">
        <v>124981.205082</v>
      </c>
      <c r="J4579" s="1">
        <v>59</v>
      </c>
      <c r="K4579" s="1">
        <v>2020</v>
      </c>
      <c r="L4579" s="2">
        <v>43889</v>
      </c>
      <c r="N4579" t="e">
        <f>IF(VLOOKUP(A4579, NHDWaterbody_resolvable_inDWSA!$A$1:$B$165,2,FALSE)&gt;0,"Yes","No")</f>
        <v>#N/A</v>
      </c>
    </row>
    <row r="4580" spans="1:14" x14ac:dyDescent="0.25">
      <c r="A4580" s="1" t="s">
        <v>17</v>
      </c>
      <c r="B4580" s="1">
        <v>1021</v>
      </c>
      <c r="C4580" s="1">
        <v>91890000</v>
      </c>
      <c r="E4580" s="13">
        <v>6309.5766601599998</v>
      </c>
      <c r="F4580" s="13">
        <v>444631.5</v>
      </c>
      <c r="G4580" s="13">
        <v>438321.92333999998</v>
      </c>
      <c r="H4580" s="13">
        <v>234662.98961300001</v>
      </c>
      <c r="I4580" s="13">
        <v>84531.297436299996</v>
      </c>
      <c r="J4580" s="1">
        <v>59</v>
      </c>
      <c r="K4580" s="1">
        <v>2020</v>
      </c>
      <c r="L4580" s="2">
        <v>43889</v>
      </c>
      <c r="N4580" t="e">
        <f>IF(VLOOKUP(A4580, NHDWaterbody_resolvable_inDWSA!$A$1:$B$165,2,FALSE)&gt;0,"Yes","No")</f>
        <v>#N/A</v>
      </c>
    </row>
    <row r="4581" spans="1:14" x14ac:dyDescent="0.25">
      <c r="A4581" s="1" t="s">
        <v>15</v>
      </c>
      <c r="B4581" s="1">
        <v>1350</v>
      </c>
      <c r="C4581" s="1">
        <v>121500000</v>
      </c>
      <c r="E4581" s="13">
        <v>6309.5766601599998</v>
      </c>
      <c r="F4581" s="13">
        <v>570164.3125</v>
      </c>
      <c r="G4581" s="13">
        <v>563854.73583999998</v>
      </c>
      <c r="H4581" s="13">
        <v>76757.130990999998</v>
      </c>
      <c r="I4581" s="13">
        <v>124563.21019</v>
      </c>
      <c r="J4581" s="1">
        <v>59</v>
      </c>
      <c r="K4581" s="1">
        <v>2020</v>
      </c>
      <c r="L4581" s="2">
        <v>43889</v>
      </c>
      <c r="N4581" t="e">
        <f>IF(VLOOKUP(A4581, NHDWaterbody_resolvable_inDWSA!$A$1:$B$165,2,FALSE)&gt;0,"Yes","No")</f>
        <v>#N/A</v>
      </c>
    </row>
    <row r="4582" spans="1:14" x14ac:dyDescent="0.25">
      <c r="A4582" s="1" t="s">
        <v>24</v>
      </c>
      <c r="B4582" s="1">
        <v>185</v>
      </c>
      <c r="C4582" s="1">
        <v>16650000</v>
      </c>
      <c r="E4582" s="13">
        <v>6309.5766601599998</v>
      </c>
      <c r="F4582" s="13">
        <v>887156.375</v>
      </c>
      <c r="G4582" s="13">
        <v>880846.79833999998</v>
      </c>
      <c r="H4582" s="13">
        <v>76611.188439599995</v>
      </c>
      <c r="I4582" s="13">
        <v>153098.256685</v>
      </c>
      <c r="J4582" s="1">
        <v>59</v>
      </c>
      <c r="K4582" s="1">
        <v>2020</v>
      </c>
      <c r="L4582" s="2">
        <v>43889</v>
      </c>
      <c r="N4582" t="str">
        <f>IF(VLOOKUP(A4582, NHDWaterbody_resolvable_inDWSA!$A$1:$B$165,2,FALSE)&gt;0,"Yes","No")</f>
        <v>Yes</v>
      </c>
    </row>
    <row r="4583" spans="1:14" x14ac:dyDescent="0.25">
      <c r="A4583" s="1" t="s">
        <v>13</v>
      </c>
      <c r="B4583" s="1">
        <v>27</v>
      </c>
      <c r="C4583" s="1">
        <v>2430000</v>
      </c>
      <c r="E4583" s="13">
        <v>6309.5766601599998</v>
      </c>
      <c r="F4583" s="13">
        <v>1306171.375</v>
      </c>
      <c r="G4583" s="13">
        <v>1299861.79834</v>
      </c>
      <c r="H4583" s="13">
        <v>65099.1057038</v>
      </c>
      <c r="I4583" s="13">
        <v>249366.13833099999</v>
      </c>
      <c r="J4583" s="1">
        <v>59</v>
      </c>
      <c r="K4583" s="1">
        <v>2020</v>
      </c>
      <c r="L4583" s="2">
        <v>43889</v>
      </c>
      <c r="N4583" t="e">
        <f>IF(VLOOKUP(A4583, NHDWaterbody_resolvable_inDWSA!$A$1:$B$165,2,FALSE)&gt;0,"Yes","No")</f>
        <v>#N/A</v>
      </c>
    </row>
    <row r="4584" spans="1:14" x14ac:dyDescent="0.25">
      <c r="A4584" s="1" t="s">
        <v>55</v>
      </c>
      <c r="B4584" s="1">
        <v>22</v>
      </c>
      <c r="C4584" s="1">
        <v>1980000</v>
      </c>
      <c r="E4584" s="13">
        <v>6309.5766601599998</v>
      </c>
      <c r="F4584" s="13">
        <v>248885.8125</v>
      </c>
      <c r="G4584" s="13">
        <v>242576.23584000001</v>
      </c>
      <c r="H4584" s="13">
        <v>63296.180442099998</v>
      </c>
      <c r="I4584" s="13">
        <v>76819.376875300004</v>
      </c>
      <c r="J4584" s="1">
        <v>59</v>
      </c>
      <c r="K4584" s="1">
        <v>2020</v>
      </c>
      <c r="L4584" s="2">
        <v>43889</v>
      </c>
      <c r="N4584" t="e">
        <f>IF(VLOOKUP(A4584, NHDWaterbody_resolvable_inDWSA!$A$1:$B$165,2,FALSE)&gt;0,"Yes","No")</f>
        <v>#N/A</v>
      </c>
    </row>
    <row r="4585" spans="1:14" x14ac:dyDescent="0.25">
      <c r="A4585" s="1" t="s">
        <v>27</v>
      </c>
      <c r="B4585" s="1">
        <v>216</v>
      </c>
      <c r="C4585" s="1">
        <v>19440000</v>
      </c>
      <c r="E4585" s="13">
        <v>6309.5766601599998</v>
      </c>
      <c r="F4585" s="13">
        <v>178648.890625</v>
      </c>
      <c r="G4585" s="13">
        <v>172339.31396500001</v>
      </c>
      <c r="H4585" s="13">
        <v>49311.117899600002</v>
      </c>
      <c r="I4585" s="13">
        <v>38097.616761500001</v>
      </c>
      <c r="J4585" s="1">
        <v>59</v>
      </c>
      <c r="K4585" s="1">
        <v>2020</v>
      </c>
      <c r="L4585" s="2">
        <v>43889</v>
      </c>
      <c r="N4585" t="e">
        <f>IF(VLOOKUP(A4585, NHDWaterbody_resolvable_inDWSA!$A$1:$B$165,2,FALSE)&gt;0,"Yes","No")</f>
        <v>#N/A</v>
      </c>
    </row>
    <row r="4586" spans="1:14" x14ac:dyDescent="0.25">
      <c r="A4586" s="1" t="s">
        <v>20</v>
      </c>
      <c r="B4586" s="1">
        <v>2397</v>
      </c>
      <c r="C4586" s="1">
        <v>215730000</v>
      </c>
      <c r="E4586" s="13">
        <v>6309.5766601599998</v>
      </c>
      <c r="F4586" s="13">
        <v>510505.21875</v>
      </c>
      <c r="G4586" s="13">
        <v>504195.64208999998</v>
      </c>
      <c r="H4586" s="13">
        <v>43300.031621800001</v>
      </c>
      <c r="I4586" s="13">
        <v>61775.448949500002</v>
      </c>
      <c r="J4586" s="1">
        <v>59</v>
      </c>
      <c r="K4586" s="1">
        <v>2020</v>
      </c>
      <c r="L4586" s="2">
        <v>43889</v>
      </c>
      <c r="N4586" s="12" t="e">
        <f>IF(VLOOKUP(A4586, NHDWaterbody_resolvable_inDWSA!$A$1:$B$165,2,FALSE)&gt;0,"Yes","No")</f>
        <v>#N/A</v>
      </c>
    </row>
    <row r="4587" spans="1:14" x14ac:dyDescent="0.25">
      <c r="A4587" s="1" t="s">
        <v>22</v>
      </c>
      <c r="B4587" s="1">
        <v>148</v>
      </c>
      <c r="C4587" s="1">
        <v>13320000</v>
      </c>
      <c r="E4587" s="13">
        <v>6309.5766601599998</v>
      </c>
      <c r="F4587" s="13">
        <v>229086.84375</v>
      </c>
      <c r="G4587" s="13">
        <v>222777.26709000001</v>
      </c>
      <c r="H4587" s="13">
        <v>39113.640562300003</v>
      </c>
      <c r="I4587" s="13">
        <v>45091.074615400001</v>
      </c>
      <c r="J4587" s="1">
        <v>59</v>
      </c>
      <c r="K4587" s="1">
        <v>2020</v>
      </c>
      <c r="L4587" s="2">
        <v>43889</v>
      </c>
      <c r="N4587" t="e">
        <f>IF(VLOOKUP(A4587, NHDWaterbody_resolvable_inDWSA!$A$1:$B$165,2,FALSE)&gt;0,"Yes","No")</f>
        <v>#N/A</v>
      </c>
    </row>
    <row r="4588" spans="1:14" x14ac:dyDescent="0.25">
      <c r="A4588" s="1" t="s">
        <v>50</v>
      </c>
      <c r="B4588" s="1">
        <v>64</v>
      </c>
      <c r="C4588" s="1">
        <v>5760000</v>
      </c>
      <c r="E4588" s="13">
        <v>6309.5766601599998</v>
      </c>
      <c r="F4588" s="13">
        <v>147231.328125</v>
      </c>
      <c r="G4588" s="13">
        <v>140921.75146500001</v>
      </c>
      <c r="H4588" s="13">
        <v>10701.692817700001</v>
      </c>
      <c r="I4588" s="13">
        <v>18455.568482999999</v>
      </c>
      <c r="J4588" s="1">
        <v>59</v>
      </c>
      <c r="K4588" s="1">
        <v>2020</v>
      </c>
      <c r="L4588" s="2">
        <v>43889</v>
      </c>
      <c r="N4588" t="e">
        <f>IF(VLOOKUP(A4588, NHDWaterbody_resolvable_inDWSA!$A$1:$B$165,2,FALSE)&gt;0,"Yes","No")</f>
        <v>#N/A</v>
      </c>
    </row>
    <row r="4589" spans="1:14" x14ac:dyDescent="0.25">
      <c r="A4589" s="1" t="s">
        <v>32</v>
      </c>
      <c r="B4589" s="1">
        <v>141</v>
      </c>
      <c r="C4589" s="1">
        <v>12690000</v>
      </c>
      <c r="E4589" s="13">
        <v>6309.5766601599998</v>
      </c>
      <c r="F4589" s="13">
        <v>42461.9804688</v>
      </c>
      <c r="G4589" s="13">
        <v>36152.4038086</v>
      </c>
      <c r="H4589" s="13">
        <v>6658.25057139</v>
      </c>
      <c r="I4589" s="13">
        <v>3172.4920255299999</v>
      </c>
      <c r="J4589" s="1">
        <v>59</v>
      </c>
      <c r="K4589" s="1">
        <v>2020</v>
      </c>
      <c r="L4589" s="2">
        <v>43889</v>
      </c>
      <c r="N4589" t="e">
        <f>IF(VLOOKUP(A4589, NHDWaterbody_resolvable_inDWSA!$A$1:$B$165,2,FALSE)&gt;0,"Yes","No")</f>
        <v>#N/A</v>
      </c>
    </row>
    <row r="4590" spans="1:14" x14ac:dyDescent="0.25">
      <c r="A4590" s="1" t="s">
        <v>34</v>
      </c>
      <c r="B4590" s="1">
        <v>35</v>
      </c>
      <c r="C4590" s="1">
        <v>3150000</v>
      </c>
      <c r="E4590" s="13">
        <v>6309.5766601599998</v>
      </c>
      <c r="F4590" s="13">
        <v>6309.5766601599998</v>
      </c>
      <c r="G4590" s="13">
        <v>0</v>
      </c>
      <c r="H4590" s="13">
        <v>6309.5766601599998</v>
      </c>
      <c r="I4590" s="13">
        <v>0</v>
      </c>
      <c r="J4590" s="1">
        <v>59</v>
      </c>
      <c r="K4590" s="1">
        <v>2020</v>
      </c>
      <c r="L4590" s="2">
        <v>43889</v>
      </c>
      <c r="N4590" t="str">
        <f>IF(VLOOKUP(A4590, NHDWaterbody_resolvable_inDWSA!$A$1:$B$165,2,FALSE)&gt;0,"Yes","No")</f>
        <v>Yes</v>
      </c>
    </row>
    <row r="4591" spans="1:14" x14ac:dyDescent="0.25">
      <c r="A4591" s="1" t="s">
        <v>40</v>
      </c>
      <c r="B4591" s="1">
        <v>22</v>
      </c>
      <c r="C4591" s="1">
        <v>1980000</v>
      </c>
      <c r="E4591" s="13">
        <v>6309.5766601599998</v>
      </c>
      <c r="F4591" s="13">
        <v>6309.5766601599998</v>
      </c>
      <c r="G4591" s="13">
        <v>0</v>
      </c>
      <c r="H4591" s="13">
        <v>6309.5766601599998</v>
      </c>
      <c r="I4591" s="13">
        <v>0</v>
      </c>
      <c r="J4591" s="1">
        <v>59</v>
      </c>
      <c r="K4591" s="1">
        <v>2020</v>
      </c>
      <c r="L4591" s="2">
        <v>43889</v>
      </c>
      <c r="N4591" t="str">
        <f>IF(VLOOKUP(A4591, NHDWaterbody_resolvable_inDWSA!$A$1:$B$165,2,FALSE)&gt;0,"Yes","No")</f>
        <v>Yes</v>
      </c>
    </row>
    <row r="4592" spans="1:14" x14ac:dyDescent="0.25">
      <c r="A4592" s="1" t="s">
        <v>38</v>
      </c>
      <c r="B4592" s="1">
        <v>8</v>
      </c>
      <c r="C4592" s="1">
        <v>720000</v>
      </c>
      <c r="E4592" s="13">
        <v>6309.5766601599998</v>
      </c>
      <c r="F4592" s="13">
        <v>6309.5766601599998</v>
      </c>
      <c r="G4592" s="13">
        <v>0</v>
      </c>
      <c r="H4592" s="13">
        <v>6309.5766601599998</v>
      </c>
      <c r="I4592" s="13">
        <v>0</v>
      </c>
      <c r="J4592" s="1">
        <v>59</v>
      </c>
      <c r="K4592" s="1">
        <v>2020</v>
      </c>
      <c r="L4592" s="2">
        <v>43889</v>
      </c>
      <c r="N4592" t="e">
        <f>IF(VLOOKUP(A4592, NHDWaterbody_resolvable_inDWSA!$A$1:$B$165,2,FALSE)&gt;0,"Yes","No")</f>
        <v>#N/A</v>
      </c>
    </row>
    <row r="4593" spans="1:14" x14ac:dyDescent="0.25">
      <c r="A4593" s="1" t="s">
        <v>54</v>
      </c>
      <c r="B4593" s="1">
        <v>27</v>
      </c>
      <c r="C4593" s="1">
        <v>2430000</v>
      </c>
      <c r="E4593" s="13">
        <v>6309.5766601599998</v>
      </c>
      <c r="F4593" s="13">
        <v>6309.5766601599998</v>
      </c>
      <c r="G4593" s="13">
        <v>0</v>
      </c>
      <c r="H4593" s="13">
        <v>6309.5766601599998</v>
      </c>
      <c r="I4593" s="13">
        <v>0</v>
      </c>
      <c r="J4593" s="1">
        <v>59</v>
      </c>
      <c r="K4593" s="1">
        <v>2020</v>
      </c>
      <c r="L4593" s="2">
        <v>43889</v>
      </c>
      <c r="N4593" t="str">
        <f>IF(VLOOKUP(A4593, NHDWaterbody_resolvable_inDWSA!$A$1:$B$165,2,FALSE)&gt;0,"Yes","No")</f>
        <v>Yes</v>
      </c>
    </row>
    <row r="4594" spans="1:14" x14ac:dyDescent="0.25">
      <c r="A4594" s="1" t="s">
        <v>41</v>
      </c>
      <c r="B4594" s="1">
        <v>11</v>
      </c>
      <c r="C4594" s="1">
        <v>990000</v>
      </c>
      <c r="E4594" s="13">
        <v>6309.5766601599998</v>
      </c>
      <c r="F4594" s="13">
        <v>6309.5766601599998</v>
      </c>
      <c r="G4594" s="13">
        <v>0</v>
      </c>
      <c r="H4594" s="13">
        <v>6309.5766601599998</v>
      </c>
      <c r="I4594" s="13">
        <v>0</v>
      </c>
      <c r="J4594" s="1">
        <v>59</v>
      </c>
      <c r="K4594" s="1">
        <v>2020</v>
      </c>
      <c r="L4594" s="2">
        <v>43889</v>
      </c>
      <c r="N4594" t="str">
        <f>IF(VLOOKUP(A4594, NHDWaterbody_resolvable_inDWSA!$A$1:$B$165,2,FALSE)&gt;0,"Yes","No")</f>
        <v>Yes</v>
      </c>
    </row>
    <row r="4595" spans="1:14" x14ac:dyDescent="0.25">
      <c r="A4595" s="1" t="s">
        <v>23</v>
      </c>
      <c r="B4595" s="1">
        <v>129</v>
      </c>
      <c r="C4595" s="1">
        <v>11610000</v>
      </c>
      <c r="E4595" s="13">
        <v>6309.5766601599998</v>
      </c>
      <c r="F4595" s="13">
        <v>6309.5766601599998</v>
      </c>
      <c r="G4595" s="13">
        <v>0</v>
      </c>
      <c r="H4595" s="13">
        <v>6309.5766601599998</v>
      </c>
      <c r="I4595" s="13">
        <v>0</v>
      </c>
      <c r="J4595" s="1">
        <v>59</v>
      </c>
      <c r="K4595" s="1">
        <v>2020</v>
      </c>
      <c r="L4595" s="2">
        <v>43889</v>
      </c>
      <c r="N4595" t="e">
        <f>IF(VLOOKUP(A4595, NHDWaterbody_resolvable_inDWSA!$A$1:$B$165,2,FALSE)&gt;0,"Yes","No")</f>
        <v>#N/A</v>
      </c>
    </row>
    <row r="4596" spans="1:14" x14ac:dyDescent="0.25">
      <c r="A4596" s="1" t="s">
        <v>53</v>
      </c>
      <c r="B4596" s="1">
        <v>8</v>
      </c>
      <c r="C4596" s="1">
        <v>720000</v>
      </c>
      <c r="E4596" s="13">
        <v>6309.5766601599998</v>
      </c>
      <c r="F4596" s="13">
        <v>6309.5766601599998</v>
      </c>
      <c r="G4596" s="13">
        <v>0</v>
      </c>
      <c r="H4596" s="13">
        <v>6309.5766601599998</v>
      </c>
      <c r="I4596" s="13">
        <v>0</v>
      </c>
      <c r="J4596" s="1">
        <v>59</v>
      </c>
      <c r="K4596" s="1">
        <v>2020</v>
      </c>
      <c r="L4596" s="2">
        <v>43889</v>
      </c>
      <c r="N4596" t="str">
        <f>IF(VLOOKUP(A4596, NHDWaterbody_resolvable_inDWSA!$A$1:$B$165,2,FALSE)&gt;0,"Yes","No")</f>
        <v>Yes</v>
      </c>
    </row>
    <row r="4597" spans="1:14" x14ac:dyDescent="0.25">
      <c r="A4597" s="1" t="s">
        <v>51</v>
      </c>
      <c r="B4597" s="1">
        <v>29</v>
      </c>
      <c r="C4597" s="1">
        <v>2610000</v>
      </c>
      <c r="E4597" s="13">
        <v>6309.5766601599998</v>
      </c>
      <c r="F4597" s="13">
        <v>6309.5766601599998</v>
      </c>
      <c r="G4597" s="13">
        <v>0</v>
      </c>
      <c r="H4597" s="13">
        <v>6309.5766601599998</v>
      </c>
      <c r="I4597" s="13">
        <v>0</v>
      </c>
      <c r="J4597" s="1">
        <v>59</v>
      </c>
      <c r="K4597" s="1">
        <v>2020</v>
      </c>
      <c r="L4597" s="2">
        <v>43889</v>
      </c>
      <c r="N4597" t="str">
        <f>IF(VLOOKUP(A4597, NHDWaterbody_resolvable_inDWSA!$A$1:$B$165,2,FALSE)&gt;0,"Yes","No")</f>
        <v>Yes</v>
      </c>
    </row>
    <row r="4598" spans="1:14" x14ac:dyDescent="0.25">
      <c r="A4598" s="1" t="s">
        <v>42</v>
      </c>
      <c r="B4598" s="1">
        <v>7</v>
      </c>
      <c r="C4598" s="1">
        <v>630000</v>
      </c>
      <c r="E4598" s="13">
        <v>6309.5766601599998</v>
      </c>
      <c r="F4598" s="13">
        <v>6309.5766601599998</v>
      </c>
      <c r="G4598" s="13">
        <v>0</v>
      </c>
      <c r="H4598" s="13">
        <v>6309.5766601599998</v>
      </c>
      <c r="I4598" s="13">
        <v>0</v>
      </c>
      <c r="J4598" s="1">
        <v>59</v>
      </c>
      <c r="K4598" s="1">
        <v>2020</v>
      </c>
      <c r="L4598" s="2">
        <v>43889</v>
      </c>
      <c r="N4598" t="str">
        <f>IF(VLOOKUP(A4598, NHDWaterbody_resolvable_inDWSA!$A$1:$B$165,2,FALSE)&gt;0,"Yes","No")</f>
        <v>Yes</v>
      </c>
    </row>
    <row r="4599" spans="1:14" x14ac:dyDescent="0.25">
      <c r="A4599" s="1" t="s">
        <v>48</v>
      </c>
      <c r="B4599" s="1">
        <v>10</v>
      </c>
      <c r="C4599" s="1">
        <v>900000</v>
      </c>
      <c r="E4599" s="13">
        <v>6309.5766601599998</v>
      </c>
      <c r="F4599" s="13">
        <v>6309.5766601599998</v>
      </c>
      <c r="G4599" s="13">
        <v>0</v>
      </c>
      <c r="H4599" s="13">
        <v>6309.5766601599998</v>
      </c>
      <c r="I4599" s="13">
        <v>0</v>
      </c>
      <c r="J4599" s="1">
        <v>59</v>
      </c>
      <c r="K4599" s="1">
        <v>2020</v>
      </c>
      <c r="L4599" s="2">
        <v>43889</v>
      </c>
      <c r="N4599" t="str">
        <f>IF(VLOOKUP(A4599, NHDWaterbody_resolvable_inDWSA!$A$1:$B$165,2,FALSE)&gt;0,"Yes","No")</f>
        <v>Yes</v>
      </c>
    </row>
    <row r="4600" spans="1:14" x14ac:dyDescent="0.25">
      <c r="A4600" s="1" t="s">
        <v>33</v>
      </c>
      <c r="B4600" s="1">
        <v>154</v>
      </c>
      <c r="C4600" s="1">
        <v>13860000</v>
      </c>
      <c r="E4600" s="13">
        <v>6309.5766601599998</v>
      </c>
      <c r="F4600" s="13">
        <v>6309.5766601599998</v>
      </c>
      <c r="G4600" s="13">
        <v>0</v>
      </c>
      <c r="H4600" s="13">
        <v>6309.5766601599998</v>
      </c>
      <c r="I4600" s="13">
        <v>0</v>
      </c>
      <c r="J4600" s="1">
        <v>59</v>
      </c>
      <c r="K4600" s="1">
        <v>2020</v>
      </c>
      <c r="L4600" s="2">
        <v>43889</v>
      </c>
      <c r="N4600" t="str">
        <f>IF(VLOOKUP(A4600, NHDWaterbody_resolvable_inDWSA!$A$1:$B$165,2,FALSE)&gt;0,"Yes","No")</f>
        <v>Yes</v>
      </c>
    </row>
    <row r="4601" spans="1:14" x14ac:dyDescent="0.25">
      <c r="A4601" s="1" t="s">
        <v>49</v>
      </c>
      <c r="B4601" s="1">
        <v>116</v>
      </c>
      <c r="C4601" s="1">
        <v>10440000</v>
      </c>
      <c r="E4601" s="13">
        <v>6309.5766601599998</v>
      </c>
      <c r="F4601" s="13">
        <v>1076466</v>
      </c>
      <c r="G4601" s="13">
        <v>1070156.42334</v>
      </c>
      <c r="H4601" s="13">
        <v>197523.986038</v>
      </c>
      <c r="I4601" s="13">
        <v>234965.99403500001</v>
      </c>
      <c r="J4601" s="1">
        <v>58</v>
      </c>
      <c r="K4601" s="1">
        <v>2020</v>
      </c>
      <c r="L4601" s="2">
        <v>43888</v>
      </c>
      <c r="N4601" t="str">
        <f>IF(VLOOKUP(A4601, NHDWaterbody_resolvable_inDWSA!$A$1:$B$165,2,FALSE)&gt;0,"Yes","No")</f>
        <v>Yes</v>
      </c>
    </row>
    <row r="4602" spans="1:14" x14ac:dyDescent="0.25">
      <c r="A4602" s="1" t="s">
        <v>24</v>
      </c>
      <c r="B4602" s="1">
        <v>180</v>
      </c>
      <c r="C4602" s="1">
        <v>16200000</v>
      </c>
      <c r="E4602" s="13">
        <v>6309.5766601599998</v>
      </c>
      <c r="F4602" s="13">
        <v>636795.75</v>
      </c>
      <c r="G4602" s="13">
        <v>630486.17333999998</v>
      </c>
      <c r="H4602" s="13">
        <v>95930.634822599997</v>
      </c>
      <c r="I4602" s="13">
        <v>144358.56393999999</v>
      </c>
      <c r="J4602" s="1">
        <v>58</v>
      </c>
      <c r="K4602" s="1">
        <v>2020</v>
      </c>
      <c r="L4602" s="2">
        <v>43888</v>
      </c>
      <c r="N4602" t="str">
        <f>IF(VLOOKUP(A4602, NHDWaterbody_resolvable_inDWSA!$A$1:$B$165,2,FALSE)&gt;0,"Yes","No")</f>
        <v>Yes</v>
      </c>
    </row>
    <row r="4603" spans="1:14" x14ac:dyDescent="0.25">
      <c r="A4603" s="1" t="s">
        <v>16</v>
      </c>
      <c r="B4603" s="1">
        <v>100</v>
      </c>
      <c r="C4603" s="1">
        <v>9000000</v>
      </c>
      <c r="E4603" s="13">
        <v>6309.5766601599998</v>
      </c>
      <c r="F4603" s="13">
        <v>199526.3125</v>
      </c>
      <c r="G4603" s="13">
        <v>193216.73584000001</v>
      </c>
      <c r="H4603" s="13">
        <v>45255.548334999999</v>
      </c>
      <c r="I4603" s="13">
        <v>51351.013297500001</v>
      </c>
      <c r="J4603" s="1">
        <v>58</v>
      </c>
      <c r="K4603" s="1">
        <v>2020</v>
      </c>
      <c r="L4603" s="2">
        <v>43888</v>
      </c>
      <c r="N4603" t="str">
        <f>IF(VLOOKUP(A4603, NHDWaterbody_resolvable_inDWSA!$A$1:$B$165,2,FALSE)&gt;0,"Yes","No")</f>
        <v>Yes</v>
      </c>
    </row>
    <row r="4604" spans="1:14" x14ac:dyDescent="0.25">
      <c r="A4604" s="1" t="s">
        <v>54</v>
      </c>
      <c r="B4604" s="1">
        <v>51</v>
      </c>
      <c r="C4604" s="1">
        <v>4590000</v>
      </c>
      <c r="E4604" s="13">
        <v>6309.5766601599998</v>
      </c>
      <c r="F4604" s="13">
        <v>6309.5766601599998</v>
      </c>
      <c r="G4604" s="13">
        <v>0</v>
      </c>
      <c r="H4604" s="13">
        <v>6309.5766601599998</v>
      </c>
      <c r="I4604" s="13">
        <v>0</v>
      </c>
      <c r="J4604" s="1">
        <v>58</v>
      </c>
      <c r="K4604" s="1">
        <v>2020</v>
      </c>
      <c r="L4604" s="2">
        <v>43888</v>
      </c>
      <c r="N4604" t="str">
        <f>IF(VLOOKUP(A4604, NHDWaterbody_resolvable_inDWSA!$A$1:$B$165,2,FALSE)&gt;0,"Yes","No")</f>
        <v>Yes</v>
      </c>
    </row>
    <row r="4605" spans="1:14" x14ac:dyDescent="0.25">
      <c r="A4605" s="1" t="s">
        <v>45</v>
      </c>
      <c r="B4605" s="1">
        <v>24</v>
      </c>
      <c r="C4605" s="1">
        <v>2160000</v>
      </c>
      <c r="E4605" s="13">
        <v>6309.5766601599998</v>
      </c>
      <c r="F4605" s="13">
        <v>6309.5766601599998</v>
      </c>
      <c r="G4605" s="13">
        <v>0</v>
      </c>
      <c r="H4605" s="13">
        <v>6309.5766601599998</v>
      </c>
      <c r="I4605" s="13">
        <v>0</v>
      </c>
      <c r="J4605" s="1">
        <v>58</v>
      </c>
      <c r="K4605" s="1">
        <v>2020</v>
      </c>
      <c r="L4605" s="2">
        <v>43888</v>
      </c>
      <c r="N4605" t="str">
        <f>IF(VLOOKUP(A4605, NHDWaterbody_resolvable_inDWSA!$A$1:$B$165,2,FALSE)&gt;0,"Yes","No")</f>
        <v>Yes</v>
      </c>
    </row>
    <row r="4606" spans="1:14" x14ac:dyDescent="0.25">
      <c r="A4606" s="1" t="s">
        <v>53</v>
      </c>
      <c r="B4606" s="1">
        <v>51</v>
      </c>
      <c r="C4606" s="1">
        <v>4590000</v>
      </c>
      <c r="E4606" s="13">
        <v>6309.5766601599998</v>
      </c>
      <c r="F4606" s="13">
        <v>6309.5766601599998</v>
      </c>
      <c r="G4606" s="13">
        <v>0</v>
      </c>
      <c r="H4606" s="13">
        <v>6309.5766601599998</v>
      </c>
      <c r="I4606" s="13">
        <v>0</v>
      </c>
      <c r="J4606" s="1">
        <v>58</v>
      </c>
      <c r="K4606" s="1">
        <v>2020</v>
      </c>
      <c r="L4606" s="2">
        <v>43888</v>
      </c>
      <c r="N4606" t="str">
        <f>IF(VLOOKUP(A4606, NHDWaterbody_resolvable_inDWSA!$A$1:$B$165,2,FALSE)&gt;0,"Yes","No")</f>
        <v>Yes</v>
      </c>
    </row>
    <row r="4607" spans="1:14" x14ac:dyDescent="0.25">
      <c r="A4607" s="1" t="s">
        <v>51</v>
      </c>
      <c r="B4607" s="1">
        <v>30</v>
      </c>
      <c r="C4607" s="1">
        <v>2700000</v>
      </c>
      <c r="E4607" s="13">
        <v>6309.5766601599998</v>
      </c>
      <c r="F4607" s="13">
        <v>6309.5766601599998</v>
      </c>
      <c r="G4607" s="13">
        <v>0</v>
      </c>
      <c r="H4607" s="13">
        <v>6309.5766601599998</v>
      </c>
      <c r="I4607" s="13">
        <v>0</v>
      </c>
      <c r="J4607" s="1">
        <v>58</v>
      </c>
      <c r="K4607" s="1">
        <v>2020</v>
      </c>
      <c r="L4607" s="2">
        <v>43888</v>
      </c>
      <c r="N4607" t="str">
        <f>IF(VLOOKUP(A4607, NHDWaterbody_resolvable_inDWSA!$A$1:$B$165,2,FALSE)&gt;0,"Yes","No")</f>
        <v>Yes</v>
      </c>
    </row>
    <row r="4608" spans="1:14" x14ac:dyDescent="0.25">
      <c r="A4608" s="1" t="s">
        <v>42</v>
      </c>
      <c r="B4608" s="1">
        <v>62</v>
      </c>
      <c r="C4608" s="1">
        <v>5580000</v>
      </c>
      <c r="E4608" s="13">
        <v>6309.5766601599998</v>
      </c>
      <c r="F4608" s="13">
        <v>6309.5766601599998</v>
      </c>
      <c r="G4608" s="13">
        <v>0</v>
      </c>
      <c r="H4608" s="13">
        <v>6309.5766601599998</v>
      </c>
      <c r="I4608" s="13">
        <v>0</v>
      </c>
      <c r="J4608" s="1">
        <v>58</v>
      </c>
      <c r="K4608" s="1">
        <v>2020</v>
      </c>
      <c r="L4608" s="2">
        <v>43888</v>
      </c>
      <c r="N4608" t="str">
        <f>IF(VLOOKUP(A4608, NHDWaterbody_resolvable_inDWSA!$A$1:$B$165,2,FALSE)&gt;0,"Yes","No")</f>
        <v>Yes</v>
      </c>
    </row>
    <row r="4609" spans="1:14" x14ac:dyDescent="0.25">
      <c r="A4609" s="1" t="s">
        <v>44</v>
      </c>
      <c r="B4609" s="1">
        <v>75</v>
      </c>
      <c r="C4609" s="1">
        <v>6750000</v>
      </c>
      <c r="E4609" s="13">
        <v>6309.5766601599998</v>
      </c>
      <c r="F4609" s="13">
        <v>6309.5766601599998</v>
      </c>
      <c r="G4609" s="13">
        <v>0</v>
      </c>
      <c r="H4609" s="13">
        <v>6309.5766601599998</v>
      </c>
      <c r="I4609" s="13">
        <v>0</v>
      </c>
      <c r="J4609" s="1">
        <v>58</v>
      </c>
      <c r="K4609" s="1">
        <v>2020</v>
      </c>
      <c r="L4609" s="2">
        <v>43888</v>
      </c>
      <c r="N4609" t="str">
        <f>IF(VLOOKUP(A4609, NHDWaterbody_resolvable_inDWSA!$A$1:$B$165,2,FALSE)&gt;0,"Yes","No")</f>
        <v>Yes</v>
      </c>
    </row>
    <row r="4610" spans="1:14" x14ac:dyDescent="0.25">
      <c r="A4610" s="1" t="s">
        <v>48</v>
      </c>
      <c r="B4610" s="1">
        <v>40</v>
      </c>
      <c r="C4610" s="1">
        <v>3600000</v>
      </c>
      <c r="E4610" s="13">
        <v>6309.5766601599998</v>
      </c>
      <c r="F4610" s="13">
        <v>6309.5766601599998</v>
      </c>
      <c r="G4610" s="13">
        <v>0</v>
      </c>
      <c r="H4610" s="13">
        <v>6309.5766601599998</v>
      </c>
      <c r="I4610" s="13">
        <v>0</v>
      </c>
      <c r="J4610" s="1">
        <v>58</v>
      </c>
      <c r="K4610" s="1">
        <v>2020</v>
      </c>
      <c r="L4610" s="2">
        <v>43888</v>
      </c>
      <c r="N4610" s="17" t="str">
        <f>IF(VLOOKUP(A4610, NHDWaterbody_resolvable_inDWSA!$A$1:$B$165,2,FALSE)&gt;0,"Yes","No")</f>
        <v>Yes</v>
      </c>
    </row>
    <row r="4611" spans="1:14" x14ac:dyDescent="0.25">
      <c r="A4611" s="1" t="s">
        <v>21</v>
      </c>
      <c r="B4611" s="1">
        <v>1153</v>
      </c>
      <c r="C4611" s="1">
        <v>103770000</v>
      </c>
      <c r="E4611" s="13">
        <v>6309.5766601599998</v>
      </c>
      <c r="F4611" s="13">
        <v>1047129.0625</v>
      </c>
      <c r="G4611" s="13">
        <v>1040819.48584</v>
      </c>
      <c r="H4611" s="13">
        <v>441739.73836199997</v>
      </c>
      <c r="I4611" s="13">
        <v>120903.05453199999</v>
      </c>
      <c r="J4611" s="1">
        <v>56</v>
      </c>
      <c r="K4611" s="1">
        <v>2020</v>
      </c>
      <c r="L4611" s="2">
        <v>43886</v>
      </c>
      <c r="N4611" t="e">
        <f>IF(VLOOKUP(A4611, NHDWaterbody_resolvable_inDWSA!$A$1:$B$165,2,FALSE)&gt;0,"Yes","No")</f>
        <v>#N/A</v>
      </c>
    </row>
    <row r="4612" spans="1:14" x14ac:dyDescent="0.25">
      <c r="A4612" s="1" t="s">
        <v>18</v>
      </c>
      <c r="B4612" s="1">
        <v>810</v>
      </c>
      <c r="C4612" s="1">
        <v>72900000</v>
      </c>
      <c r="E4612" s="13">
        <v>6309.5766601599998</v>
      </c>
      <c r="F4612" s="13">
        <v>751623.1875</v>
      </c>
      <c r="G4612" s="13">
        <v>745313.61083999998</v>
      </c>
      <c r="H4612" s="13">
        <v>301725.99147399998</v>
      </c>
      <c r="I4612" s="13">
        <v>171245.46296999999</v>
      </c>
      <c r="J4612" s="1">
        <v>56</v>
      </c>
      <c r="K4612" s="1">
        <v>2020</v>
      </c>
      <c r="L4612" s="2">
        <v>43886</v>
      </c>
      <c r="N4612" t="e">
        <f>IF(VLOOKUP(A4612, NHDWaterbody_resolvable_inDWSA!$A$1:$B$165,2,FALSE)&gt;0,"Yes","No")</f>
        <v>#N/A</v>
      </c>
    </row>
    <row r="4613" spans="1:14" x14ac:dyDescent="0.25">
      <c r="A4613" s="1" t="s">
        <v>19</v>
      </c>
      <c r="B4613" s="1">
        <v>36</v>
      </c>
      <c r="C4613" s="1">
        <v>3240000</v>
      </c>
      <c r="E4613" s="13">
        <v>14454.4082031</v>
      </c>
      <c r="F4613" s="13">
        <v>387257.90625</v>
      </c>
      <c r="G4613" s="13">
        <v>372803.49804699997</v>
      </c>
      <c r="H4613" s="13">
        <v>281412.99582200003</v>
      </c>
      <c r="I4613" s="13">
        <v>75957.973778500003</v>
      </c>
      <c r="J4613" s="1">
        <v>56</v>
      </c>
      <c r="K4613" s="1">
        <v>2020</v>
      </c>
      <c r="L4613" s="2">
        <v>43886</v>
      </c>
      <c r="N4613" t="e">
        <f>IF(VLOOKUP(A4613, NHDWaterbody_resolvable_inDWSA!$A$1:$B$165,2,FALSE)&gt;0,"Yes","No")</f>
        <v>#N/A</v>
      </c>
    </row>
    <row r="4614" spans="1:14" x14ac:dyDescent="0.25">
      <c r="A4614" s="1" t="s">
        <v>17</v>
      </c>
      <c r="B4614" s="1">
        <v>1000</v>
      </c>
      <c r="C4614" s="1">
        <v>90000000</v>
      </c>
      <c r="E4614" s="13">
        <v>6309.5766601599998</v>
      </c>
      <c r="F4614" s="13">
        <v>539511.0625</v>
      </c>
      <c r="G4614" s="13">
        <v>533201.48583999998</v>
      </c>
      <c r="H4614" s="13">
        <v>217421.82282500001</v>
      </c>
      <c r="I4614" s="13">
        <v>84193.719175000006</v>
      </c>
      <c r="J4614" s="1">
        <v>56</v>
      </c>
      <c r="K4614" s="1">
        <v>2020</v>
      </c>
      <c r="L4614" s="2">
        <v>43886</v>
      </c>
      <c r="N4614" t="e">
        <f>IF(VLOOKUP(A4614, NHDWaterbody_resolvable_inDWSA!$A$1:$B$165,2,FALSE)&gt;0,"Yes","No")</f>
        <v>#N/A</v>
      </c>
    </row>
    <row r="4615" spans="1:14" x14ac:dyDescent="0.25">
      <c r="A4615" s="1" t="s">
        <v>46</v>
      </c>
      <c r="B4615" s="1">
        <v>6</v>
      </c>
      <c r="C4615" s="1">
        <v>540000</v>
      </c>
      <c r="E4615" s="13">
        <v>155596.625</v>
      </c>
      <c r="F4615" s="13">
        <v>216770.515625</v>
      </c>
      <c r="G4615" s="13">
        <v>61173.890625</v>
      </c>
      <c r="H4615" s="13">
        <v>184552.28645799999</v>
      </c>
      <c r="I4615" s="13">
        <v>25452.452591500001</v>
      </c>
      <c r="J4615" s="1">
        <v>56</v>
      </c>
      <c r="K4615" s="1">
        <v>2020</v>
      </c>
      <c r="L4615" s="2">
        <v>43886</v>
      </c>
      <c r="N4615" t="e">
        <f>IF(VLOOKUP(A4615, NHDWaterbody_resolvable_inDWSA!$A$1:$B$165,2,FALSE)&gt;0,"Yes","No")</f>
        <v>#N/A</v>
      </c>
    </row>
    <row r="4616" spans="1:14" x14ac:dyDescent="0.25">
      <c r="A4616" s="1" t="s">
        <v>13</v>
      </c>
      <c r="B4616" s="1">
        <v>22</v>
      </c>
      <c r="C4616" s="1">
        <v>1980000</v>
      </c>
      <c r="E4616" s="13">
        <v>6309.5766601599998</v>
      </c>
      <c r="F4616" s="13">
        <v>1976970.75</v>
      </c>
      <c r="G4616" s="13">
        <v>1970661.17334</v>
      </c>
      <c r="H4616" s="13">
        <v>95885.084539200005</v>
      </c>
      <c r="I4616" s="13">
        <v>410486.54527</v>
      </c>
      <c r="J4616" s="1">
        <v>56</v>
      </c>
      <c r="K4616" s="1">
        <v>2020</v>
      </c>
      <c r="L4616" s="2">
        <v>43886</v>
      </c>
      <c r="N4616" t="e">
        <f>IF(VLOOKUP(A4616, NHDWaterbody_resolvable_inDWSA!$A$1:$B$165,2,FALSE)&gt;0,"Yes","No")</f>
        <v>#N/A</v>
      </c>
    </row>
    <row r="4617" spans="1:14" x14ac:dyDescent="0.25">
      <c r="A4617" s="1" t="s">
        <v>26</v>
      </c>
      <c r="B4617" s="1">
        <v>352</v>
      </c>
      <c r="C4617" s="1">
        <v>31680000</v>
      </c>
      <c r="E4617" s="13">
        <v>6309.5766601599998</v>
      </c>
      <c r="F4617" s="13">
        <v>285759.25</v>
      </c>
      <c r="G4617" s="13">
        <v>279449.67333999998</v>
      </c>
      <c r="H4617" s="13">
        <v>82466.327629799998</v>
      </c>
      <c r="I4617" s="13">
        <v>60544.505770700001</v>
      </c>
      <c r="J4617" s="1">
        <v>56</v>
      </c>
      <c r="K4617" s="1">
        <v>2020</v>
      </c>
      <c r="L4617" s="2">
        <v>43886</v>
      </c>
      <c r="N4617" t="e">
        <f>IF(VLOOKUP(A4617, NHDWaterbody_resolvable_inDWSA!$A$1:$B$165,2,FALSE)&gt;0,"Yes","No")</f>
        <v>#N/A</v>
      </c>
    </row>
    <row r="4618" spans="1:14" x14ac:dyDescent="0.25">
      <c r="A4618" s="1" t="s">
        <v>15</v>
      </c>
      <c r="B4618" s="1">
        <v>1433</v>
      </c>
      <c r="C4618" s="1">
        <v>128970000</v>
      </c>
      <c r="E4618" s="13">
        <v>6309.5766601599998</v>
      </c>
      <c r="F4618" s="13">
        <v>731139.625</v>
      </c>
      <c r="G4618" s="13">
        <v>724830.04833999998</v>
      </c>
      <c r="H4618" s="13">
        <v>79552.037302900004</v>
      </c>
      <c r="I4618" s="13">
        <v>117333.064667</v>
      </c>
      <c r="J4618" s="1">
        <v>56</v>
      </c>
      <c r="K4618" s="1">
        <v>2020</v>
      </c>
      <c r="L4618" s="2">
        <v>43886</v>
      </c>
      <c r="N4618" t="e">
        <f>IF(VLOOKUP(A4618, NHDWaterbody_resolvable_inDWSA!$A$1:$B$165,2,FALSE)&gt;0,"Yes","No")</f>
        <v>#N/A</v>
      </c>
    </row>
    <row r="4619" spans="1:14" x14ac:dyDescent="0.25">
      <c r="A4619" s="1" t="s">
        <v>22</v>
      </c>
      <c r="B4619" s="1">
        <v>143</v>
      </c>
      <c r="C4619" s="1">
        <v>12870000</v>
      </c>
      <c r="E4619" s="13">
        <v>6309.5766601599998</v>
      </c>
      <c r="F4619" s="13">
        <v>346737</v>
      </c>
      <c r="G4619" s="13">
        <v>340427.42333999998</v>
      </c>
      <c r="H4619" s="13">
        <v>52774.9920919</v>
      </c>
      <c r="I4619" s="13">
        <v>61690.006815799999</v>
      </c>
      <c r="J4619" s="1">
        <v>56</v>
      </c>
      <c r="K4619" s="1">
        <v>2020</v>
      </c>
      <c r="L4619" s="2">
        <v>43886</v>
      </c>
      <c r="N4619" t="e">
        <f>IF(VLOOKUP(A4619, NHDWaterbody_resolvable_inDWSA!$A$1:$B$165,2,FALSE)&gt;0,"Yes","No")</f>
        <v>#N/A</v>
      </c>
    </row>
    <row r="4620" spans="1:14" x14ac:dyDescent="0.25">
      <c r="A4620" s="1" t="s">
        <v>27</v>
      </c>
      <c r="B4620" s="1">
        <v>303</v>
      </c>
      <c r="C4620" s="1">
        <v>27270000</v>
      </c>
      <c r="E4620" s="13">
        <v>6309.5766601599998</v>
      </c>
      <c r="F4620" s="13">
        <v>151356.234375</v>
      </c>
      <c r="G4620" s="13">
        <v>145046.65771500001</v>
      </c>
      <c r="H4620" s="13">
        <v>24959.357972999998</v>
      </c>
      <c r="I4620" s="13">
        <v>28412.364857</v>
      </c>
      <c r="J4620" s="1">
        <v>56</v>
      </c>
      <c r="K4620" s="1">
        <v>2020</v>
      </c>
      <c r="L4620" s="2">
        <v>43886</v>
      </c>
      <c r="N4620" t="e">
        <f>IF(VLOOKUP(A4620, NHDWaterbody_resolvable_inDWSA!$A$1:$B$165,2,FALSE)&gt;0,"Yes","No")</f>
        <v>#N/A</v>
      </c>
    </row>
    <row r="4621" spans="1:14" x14ac:dyDescent="0.25">
      <c r="A4621" s="1" t="s">
        <v>23</v>
      </c>
      <c r="B4621" s="1">
        <v>123</v>
      </c>
      <c r="C4621" s="1">
        <v>11070000</v>
      </c>
      <c r="E4621" s="13">
        <v>6309.5766601599998</v>
      </c>
      <c r="F4621" s="13">
        <v>131825.78125</v>
      </c>
      <c r="G4621" s="13">
        <v>125516.20458999999</v>
      </c>
      <c r="H4621" s="13">
        <v>8091.7448115200004</v>
      </c>
      <c r="I4621" s="13">
        <v>14009.741128899999</v>
      </c>
      <c r="J4621" s="1">
        <v>56</v>
      </c>
      <c r="K4621" s="1">
        <v>2020</v>
      </c>
      <c r="L4621" s="2">
        <v>43886</v>
      </c>
      <c r="N4621" t="e">
        <f>IF(VLOOKUP(A4621, NHDWaterbody_resolvable_inDWSA!$A$1:$B$165,2,FALSE)&gt;0,"Yes","No")</f>
        <v>#N/A</v>
      </c>
    </row>
    <row r="4622" spans="1:14" x14ac:dyDescent="0.25">
      <c r="A4622" s="1" t="s">
        <v>50</v>
      </c>
      <c r="B4622" s="1">
        <v>65</v>
      </c>
      <c r="C4622" s="1">
        <v>5850000</v>
      </c>
      <c r="E4622" s="13">
        <v>6309.5766601599998</v>
      </c>
      <c r="F4622" s="13">
        <v>6309.5766601599998</v>
      </c>
      <c r="G4622" s="13">
        <v>0</v>
      </c>
      <c r="H4622" s="13">
        <v>6309.5766601599998</v>
      </c>
      <c r="I4622" s="13">
        <v>0</v>
      </c>
      <c r="J4622" s="1">
        <v>56</v>
      </c>
      <c r="K4622" s="1">
        <v>2020</v>
      </c>
      <c r="L4622" s="2">
        <v>43886</v>
      </c>
      <c r="N4622" t="e">
        <f>IF(VLOOKUP(A4622, NHDWaterbody_resolvable_inDWSA!$A$1:$B$165,2,FALSE)&gt;0,"Yes","No")</f>
        <v>#N/A</v>
      </c>
    </row>
    <row r="4623" spans="1:14" x14ac:dyDescent="0.25">
      <c r="A4623" s="1" t="s">
        <v>34</v>
      </c>
      <c r="B4623" s="1">
        <v>32</v>
      </c>
      <c r="C4623" s="1">
        <v>2880000</v>
      </c>
      <c r="E4623" s="13">
        <v>6309.5766601599998</v>
      </c>
      <c r="F4623" s="13">
        <v>6309.5766601599998</v>
      </c>
      <c r="G4623" s="13">
        <v>0</v>
      </c>
      <c r="H4623" s="13">
        <v>6309.5766601599998</v>
      </c>
      <c r="I4623" s="13">
        <v>0</v>
      </c>
      <c r="J4623" s="1">
        <v>56</v>
      </c>
      <c r="K4623" s="1">
        <v>2020</v>
      </c>
      <c r="L4623" s="2">
        <v>43886</v>
      </c>
      <c r="N4623" t="str">
        <f>IF(VLOOKUP(A4623, NHDWaterbody_resolvable_inDWSA!$A$1:$B$165,2,FALSE)&gt;0,"Yes","No")</f>
        <v>Yes</v>
      </c>
    </row>
    <row r="4624" spans="1:14" x14ac:dyDescent="0.25">
      <c r="A4624" s="1" t="s">
        <v>32</v>
      </c>
      <c r="B4624" s="1">
        <v>141</v>
      </c>
      <c r="C4624" s="1">
        <v>12690000</v>
      </c>
      <c r="E4624" s="13">
        <v>6309.5766601599998</v>
      </c>
      <c r="F4624" s="13">
        <v>6309.5766601599998</v>
      </c>
      <c r="G4624" s="13">
        <v>0</v>
      </c>
      <c r="H4624" s="13">
        <v>6309.5766601599998</v>
      </c>
      <c r="I4624" s="13">
        <v>0</v>
      </c>
      <c r="J4624" s="1">
        <v>56</v>
      </c>
      <c r="K4624" s="1">
        <v>2020</v>
      </c>
      <c r="L4624" s="2">
        <v>43886</v>
      </c>
      <c r="N4624" t="e">
        <f>IF(VLOOKUP(A4624, NHDWaterbody_resolvable_inDWSA!$A$1:$B$165,2,FALSE)&gt;0,"Yes","No")</f>
        <v>#N/A</v>
      </c>
    </row>
    <row r="4625" spans="1:14" x14ac:dyDescent="0.25">
      <c r="A4625" s="1" t="s">
        <v>21</v>
      </c>
      <c r="B4625" s="1">
        <v>3374</v>
      </c>
      <c r="C4625" s="1">
        <v>303660000</v>
      </c>
      <c r="E4625" s="13">
        <v>6309.5766601599998</v>
      </c>
      <c r="F4625" s="13">
        <v>1076466</v>
      </c>
      <c r="G4625" s="13">
        <v>1070156.42334</v>
      </c>
      <c r="H4625" s="13">
        <v>472536.65358300001</v>
      </c>
      <c r="I4625" s="13">
        <v>115370.10311700001</v>
      </c>
      <c r="J4625" s="1">
        <v>55</v>
      </c>
      <c r="K4625" s="1">
        <v>2020</v>
      </c>
      <c r="L4625" s="2">
        <v>43885</v>
      </c>
      <c r="N4625" t="e">
        <f>IF(VLOOKUP(A4625, NHDWaterbody_resolvable_inDWSA!$A$1:$B$165,2,FALSE)&gt;0,"Yes","No")</f>
        <v>#N/A</v>
      </c>
    </row>
    <row r="4626" spans="1:14" x14ac:dyDescent="0.25">
      <c r="A4626" s="1" t="s">
        <v>19</v>
      </c>
      <c r="B4626" s="1">
        <v>36</v>
      </c>
      <c r="C4626" s="1">
        <v>3240000</v>
      </c>
      <c r="E4626" s="13">
        <v>6309.5766601599998</v>
      </c>
      <c r="F4626" s="13">
        <v>409260.84375</v>
      </c>
      <c r="G4626" s="13">
        <v>402951.26708999998</v>
      </c>
      <c r="H4626" s="13">
        <v>316818.66743999999</v>
      </c>
      <c r="I4626" s="13">
        <v>105110.775161</v>
      </c>
      <c r="J4626" s="1">
        <v>55</v>
      </c>
      <c r="K4626" s="1">
        <v>2020</v>
      </c>
      <c r="L4626" s="2">
        <v>43885</v>
      </c>
      <c r="N4626" t="e">
        <f>IF(VLOOKUP(A4626, NHDWaterbody_resolvable_inDWSA!$A$1:$B$165,2,FALSE)&gt;0,"Yes","No")</f>
        <v>#N/A</v>
      </c>
    </row>
    <row r="4627" spans="1:14" x14ac:dyDescent="0.25">
      <c r="A4627" s="1" t="s">
        <v>18</v>
      </c>
      <c r="B4627" s="1">
        <v>1167</v>
      </c>
      <c r="C4627" s="1">
        <v>105030000</v>
      </c>
      <c r="E4627" s="13">
        <v>6309.5766601599998</v>
      </c>
      <c r="F4627" s="13">
        <v>619441.5</v>
      </c>
      <c r="G4627" s="13">
        <v>613131.92333999998</v>
      </c>
      <c r="H4627" s="13">
        <v>237619.27282700001</v>
      </c>
      <c r="I4627" s="13">
        <v>136673.79123100001</v>
      </c>
      <c r="J4627" s="1">
        <v>55</v>
      </c>
      <c r="K4627" s="1">
        <v>2020</v>
      </c>
      <c r="L4627" s="2">
        <v>43885</v>
      </c>
      <c r="N4627" t="e">
        <f>IF(VLOOKUP(A4627, NHDWaterbody_resolvable_inDWSA!$A$1:$B$165,2,FALSE)&gt;0,"Yes","No")</f>
        <v>#N/A</v>
      </c>
    </row>
    <row r="4628" spans="1:14" x14ac:dyDescent="0.25">
      <c r="A4628" s="1" t="s">
        <v>17</v>
      </c>
      <c r="B4628" s="1">
        <v>624</v>
      </c>
      <c r="C4628" s="1">
        <v>56160000</v>
      </c>
      <c r="E4628" s="13">
        <v>6309.5766601599998</v>
      </c>
      <c r="F4628" s="13">
        <v>387257.90625</v>
      </c>
      <c r="G4628" s="13">
        <v>380948.32958999998</v>
      </c>
      <c r="H4628" s="13">
        <v>151757.664919</v>
      </c>
      <c r="I4628" s="13">
        <v>98164.708247400005</v>
      </c>
      <c r="J4628" s="1">
        <v>55</v>
      </c>
      <c r="K4628" s="1">
        <v>2020</v>
      </c>
      <c r="L4628" s="2">
        <v>43885</v>
      </c>
      <c r="N4628" t="e">
        <f>IF(VLOOKUP(A4628, NHDWaterbody_resolvable_inDWSA!$A$1:$B$165,2,FALSE)&gt;0,"Yes","No")</f>
        <v>#N/A</v>
      </c>
    </row>
    <row r="4629" spans="1:14" x14ac:dyDescent="0.25">
      <c r="A4629" s="1" t="s">
        <v>15</v>
      </c>
      <c r="B4629" s="1">
        <v>1504</v>
      </c>
      <c r="C4629" s="1">
        <v>135360000</v>
      </c>
      <c r="E4629" s="13">
        <v>6309.5766601599998</v>
      </c>
      <c r="F4629" s="13">
        <v>711213.875</v>
      </c>
      <c r="G4629" s="13">
        <v>704904.29833999998</v>
      </c>
      <c r="H4629" s="13">
        <v>102109.285663</v>
      </c>
      <c r="I4629" s="13">
        <v>145593.29212699999</v>
      </c>
      <c r="J4629" s="1">
        <v>55</v>
      </c>
      <c r="K4629" s="1">
        <v>2020</v>
      </c>
      <c r="L4629" s="2">
        <v>43885</v>
      </c>
      <c r="N4629" t="e">
        <f>IF(VLOOKUP(A4629, NHDWaterbody_resolvable_inDWSA!$A$1:$B$165,2,FALSE)&gt;0,"Yes","No")</f>
        <v>#N/A</v>
      </c>
    </row>
    <row r="4630" spans="1:14" x14ac:dyDescent="0.25">
      <c r="A4630" s="1" t="s">
        <v>46</v>
      </c>
      <c r="B4630" s="1">
        <v>19</v>
      </c>
      <c r="C4630" s="1">
        <v>1710000</v>
      </c>
      <c r="E4630" s="13">
        <v>6309.5766601599998</v>
      </c>
      <c r="F4630" s="13">
        <v>235505.046875</v>
      </c>
      <c r="G4630" s="13">
        <v>229195.47021500001</v>
      </c>
      <c r="H4630" s="13">
        <v>93581.436934600002</v>
      </c>
      <c r="I4630" s="13">
        <v>60820.515496</v>
      </c>
      <c r="J4630" s="1">
        <v>55</v>
      </c>
      <c r="K4630" s="1">
        <v>2020</v>
      </c>
      <c r="L4630" s="2">
        <v>43885</v>
      </c>
      <c r="N4630" t="e">
        <f>IF(VLOOKUP(A4630, NHDWaterbody_resolvable_inDWSA!$A$1:$B$165,2,FALSE)&gt;0,"Yes","No")</f>
        <v>#N/A</v>
      </c>
    </row>
    <row r="4631" spans="1:14" x14ac:dyDescent="0.25">
      <c r="A4631" s="1" t="s">
        <v>26</v>
      </c>
      <c r="B4631" s="1">
        <v>357</v>
      </c>
      <c r="C4631" s="1">
        <v>32130000</v>
      </c>
      <c r="E4631" s="13">
        <v>6309.5766601599998</v>
      </c>
      <c r="F4631" s="13">
        <v>235505.046875</v>
      </c>
      <c r="G4631" s="13">
        <v>229195.47021500001</v>
      </c>
      <c r="H4631" s="13">
        <v>80102.583124099998</v>
      </c>
      <c r="I4631" s="13">
        <v>54485.771283100003</v>
      </c>
      <c r="J4631" s="1">
        <v>55</v>
      </c>
      <c r="K4631" s="1">
        <v>2020</v>
      </c>
      <c r="L4631" s="2">
        <v>43885</v>
      </c>
      <c r="N4631" t="e">
        <f>IF(VLOOKUP(A4631, NHDWaterbody_resolvable_inDWSA!$A$1:$B$165,2,FALSE)&gt;0,"Yes","No")</f>
        <v>#N/A</v>
      </c>
    </row>
    <row r="4632" spans="1:14" x14ac:dyDescent="0.25">
      <c r="A4632" s="1" t="s">
        <v>13</v>
      </c>
      <c r="B4632" s="1">
        <v>27</v>
      </c>
      <c r="C4632" s="1">
        <v>2430000</v>
      </c>
      <c r="E4632" s="13">
        <v>6309.5766601599998</v>
      </c>
      <c r="F4632" s="13">
        <v>1674943.75</v>
      </c>
      <c r="G4632" s="13">
        <v>1668634.17334</v>
      </c>
      <c r="H4632" s="13">
        <v>68110.842339399998</v>
      </c>
      <c r="I4632" s="13">
        <v>315125.85966299998</v>
      </c>
      <c r="J4632" s="1">
        <v>55</v>
      </c>
      <c r="K4632" s="1">
        <v>2020</v>
      </c>
      <c r="L4632" s="2">
        <v>43885</v>
      </c>
      <c r="N4632" t="e">
        <f>IF(VLOOKUP(A4632, NHDWaterbody_resolvable_inDWSA!$A$1:$B$165,2,FALSE)&gt;0,"Yes","No")</f>
        <v>#N/A</v>
      </c>
    </row>
    <row r="4633" spans="1:14" x14ac:dyDescent="0.25">
      <c r="A4633" s="1" t="s">
        <v>24</v>
      </c>
      <c r="B4633" s="1">
        <v>98</v>
      </c>
      <c r="C4633" s="1">
        <v>8820000</v>
      </c>
      <c r="E4633" s="13">
        <v>6309.5766601599998</v>
      </c>
      <c r="F4633" s="13">
        <v>457088.5</v>
      </c>
      <c r="G4633" s="13">
        <v>450778.92333999998</v>
      </c>
      <c r="H4633" s="13">
        <v>58456.598274099997</v>
      </c>
      <c r="I4633" s="13">
        <v>86496.139512299997</v>
      </c>
      <c r="J4633" s="1">
        <v>55</v>
      </c>
      <c r="K4633" s="1">
        <v>2020</v>
      </c>
      <c r="L4633" s="2">
        <v>43885</v>
      </c>
      <c r="N4633" t="str">
        <f>IF(VLOOKUP(A4633, NHDWaterbody_resolvable_inDWSA!$A$1:$B$165,2,FALSE)&gt;0,"Yes","No")</f>
        <v>Yes</v>
      </c>
    </row>
    <row r="4634" spans="1:14" x14ac:dyDescent="0.25">
      <c r="A4634" s="1" t="s">
        <v>55</v>
      </c>
      <c r="B4634" s="1">
        <v>49</v>
      </c>
      <c r="C4634" s="1">
        <v>4410000</v>
      </c>
      <c r="E4634" s="13">
        <v>6309.5766601599998</v>
      </c>
      <c r="F4634" s="13">
        <v>131825.78125</v>
      </c>
      <c r="G4634" s="13">
        <v>125516.20458999999</v>
      </c>
      <c r="H4634" s="13">
        <v>44770.2907366</v>
      </c>
      <c r="I4634" s="13">
        <v>43008.2604899</v>
      </c>
      <c r="J4634" s="1">
        <v>55</v>
      </c>
      <c r="K4634" s="1">
        <v>2020</v>
      </c>
      <c r="L4634" s="2">
        <v>43885</v>
      </c>
      <c r="N4634" t="e">
        <f>IF(VLOOKUP(A4634, NHDWaterbody_resolvable_inDWSA!$A$1:$B$165,2,FALSE)&gt;0,"Yes","No")</f>
        <v>#N/A</v>
      </c>
    </row>
    <row r="4635" spans="1:14" x14ac:dyDescent="0.25">
      <c r="A4635" s="1" t="s">
        <v>27</v>
      </c>
      <c r="B4635" s="1">
        <v>308</v>
      </c>
      <c r="C4635" s="1">
        <v>27720000</v>
      </c>
      <c r="E4635" s="13">
        <v>6309.5766601599998</v>
      </c>
      <c r="F4635" s="13">
        <v>229086.84375</v>
      </c>
      <c r="G4635" s="13">
        <v>222777.26709000001</v>
      </c>
      <c r="H4635" s="13">
        <v>27637.442943999999</v>
      </c>
      <c r="I4635" s="13">
        <v>27408.806685200001</v>
      </c>
      <c r="J4635" s="1">
        <v>55</v>
      </c>
      <c r="K4635" s="1">
        <v>2020</v>
      </c>
      <c r="L4635" s="2">
        <v>43885</v>
      </c>
      <c r="N4635" t="e">
        <f>IF(VLOOKUP(A4635, NHDWaterbody_resolvable_inDWSA!$A$1:$B$165,2,FALSE)&gt;0,"Yes","No")</f>
        <v>#N/A</v>
      </c>
    </row>
    <row r="4636" spans="1:14" x14ac:dyDescent="0.25">
      <c r="A4636" s="1" t="s">
        <v>16</v>
      </c>
      <c r="B4636" s="1">
        <v>76</v>
      </c>
      <c r="C4636" s="1">
        <v>6840000</v>
      </c>
      <c r="E4636" s="13">
        <v>6309.5766601599998</v>
      </c>
      <c r="F4636" s="13">
        <v>100000.054688</v>
      </c>
      <c r="G4636" s="13">
        <v>93690.478027300007</v>
      </c>
      <c r="H4636" s="13">
        <v>24899.8445981</v>
      </c>
      <c r="I4636" s="13">
        <v>23112.368867000001</v>
      </c>
      <c r="J4636" s="1">
        <v>55</v>
      </c>
      <c r="K4636" s="1">
        <v>2020</v>
      </c>
      <c r="L4636" s="2">
        <v>43885</v>
      </c>
      <c r="N4636" t="str">
        <f>IF(VLOOKUP(A4636, NHDWaterbody_resolvable_inDWSA!$A$1:$B$165,2,FALSE)&gt;0,"Yes","No")</f>
        <v>Yes</v>
      </c>
    </row>
    <row r="4637" spans="1:14" x14ac:dyDescent="0.25">
      <c r="A4637" s="1" t="s">
        <v>14</v>
      </c>
      <c r="B4637" s="1">
        <v>124</v>
      </c>
      <c r="C4637" s="1">
        <v>11160000</v>
      </c>
      <c r="E4637" s="13">
        <v>6309.5766601599998</v>
      </c>
      <c r="F4637" s="13">
        <v>366437.6875</v>
      </c>
      <c r="G4637" s="13">
        <v>360128.11083999998</v>
      </c>
      <c r="H4637" s="13">
        <v>18408.887014100001</v>
      </c>
      <c r="I4637" s="13">
        <v>49240.033930400001</v>
      </c>
      <c r="J4637" s="1">
        <v>55</v>
      </c>
      <c r="K4637" s="1">
        <v>2020</v>
      </c>
      <c r="L4637" s="2">
        <v>43885</v>
      </c>
      <c r="N4637" t="e">
        <f>IF(VLOOKUP(A4637, NHDWaterbody_resolvable_inDWSA!$A$1:$B$165,2,FALSE)&gt;0,"Yes","No")</f>
        <v>#N/A</v>
      </c>
    </row>
    <row r="4638" spans="1:14" x14ac:dyDescent="0.25">
      <c r="A4638" s="1" t="s">
        <v>36</v>
      </c>
      <c r="B4638" s="1">
        <v>290</v>
      </c>
      <c r="C4638" s="1">
        <v>26100000</v>
      </c>
      <c r="E4638" s="13">
        <v>6309.5766601599998</v>
      </c>
      <c r="F4638" s="13">
        <v>356451.15625</v>
      </c>
      <c r="G4638" s="13">
        <v>350141.57958999998</v>
      </c>
      <c r="H4638" s="13">
        <v>16319.9587722</v>
      </c>
      <c r="I4638" s="13">
        <v>35320.969214500001</v>
      </c>
      <c r="J4638" s="1">
        <v>55</v>
      </c>
      <c r="K4638" s="1">
        <v>2020</v>
      </c>
      <c r="L4638" s="2">
        <v>43885</v>
      </c>
      <c r="N4638" t="e">
        <f>IF(VLOOKUP(A4638, NHDWaterbody_resolvable_inDWSA!$A$1:$B$165,2,FALSE)&gt;0,"Yes","No")</f>
        <v>#N/A</v>
      </c>
    </row>
    <row r="4639" spans="1:14" x14ac:dyDescent="0.25">
      <c r="A4639" s="1" t="s">
        <v>31</v>
      </c>
      <c r="B4639" s="1">
        <v>60</v>
      </c>
      <c r="C4639" s="1">
        <v>5400000</v>
      </c>
      <c r="E4639" s="13">
        <v>6309.5766601599998</v>
      </c>
      <c r="F4639" s="13">
        <v>337287.5625</v>
      </c>
      <c r="G4639" s="13">
        <v>330977.98583999998</v>
      </c>
      <c r="H4639" s="13">
        <v>13531.4270996</v>
      </c>
      <c r="I4639" s="13">
        <v>44137.8844962</v>
      </c>
      <c r="J4639" s="1">
        <v>55</v>
      </c>
      <c r="K4639" s="1">
        <v>2020</v>
      </c>
      <c r="L4639" s="2">
        <v>43885</v>
      </c>
      <c r="N4639" s="17" t="e">
        <f>IF(VLOOKUP(A4639, NHDWaterbody_resolvable_inDWSA!$A$1:$B$165,2,FALSE)&gt;0,"Yes","No")</f>
        <v>#N/A</v>
      </c>
    </row>
    <row r="4640" spans="1:14" x14ac:dyDescent="0.25">
      <c r="A4640" s="1" t="s">
        <v>23</v>
      </c>
      <c r="B4640" s="1">
        <v>130</v>
      </c>
      <c r="C4640" s="1">
        <v>11700000</v>
      </c>
      <c r="E4640" s="13">
        <v>6309.5766601599998</v>
      </c>
      <c r="F4640" s="13">
        <v>229086.84375</v>
      </c>
      <c r="G4640" s="13">
        <v>222777.26709000001</v>
      </c>
      <c r="H4640" s="13">
        <v>10887.5007888</v>
      </c>
      <c r="I4640" s="13">
        <v>24439.456285299999</v>
      </c>
      <c r="J4640" s="1">
        <v>55</v>
      </c>
      <c r="K4640" s="1">
        <v>2020</v>
      </c>
      <c r="L4640" s="2">
        <v>43885</v>
      </c>
      <c r="N4640" t="e">
        <f>IF(VLOOKUP(A4640, NHDWaterbody_resolvable_inDWSA!$A$1:$B$165,2,FALSE)&gt;0,"Yes","No")</f>
        <v>#N/A</v>
      </c>
    </row>
    <row r="4641" spans="1:14" x14ac:dyDescent="0.25">
      <c r="A4641" s="1" t="s">
        <v>22</v>
      </c>
      <c r="B4641" s="1">
        <v>145</v>
      </c>
      <c r="C4641" s="1">
        <v>13050000</v>
      </c>
      <c r="E4641" s="13">
        <v>6309.5766601599998</v>
      </c>
      <c r="F4641" s="13">
        <v>173780.1875</v>
      </c>
      <c r="G4641" s="13">
        <v>167470.61084000001</v>
      </c>
      <c r="H4641" s="13">
        <v>8709.4416756499995</v>
      </c>
      <c r="I4641" s="13">
        <v>14569.1109729</v>
      </c>
      <c r="J4641" s="1">
        <v>55</v>
      </c>
      <c r="K4641" s="1">
        <v>2020</v>
      </c>
      <c r="L4641" s="2">
        <v>43885</v>
      </c>
      <c r="N4641" t="e">
        <f>IF(VLOOKUP(A4641, NHDWaterbody_resolvable_inDWSA!$A$1:$B$165,2,FALSE)&gt;0,"Yes","No")</f>
        <v>#N/A</v>
      </c>
    </row>
    <row r="4642" spans="1:14" x14ac:dyDescent="0.25">
      <c r="A4642" s="1" t="s">
        <v>20</v>
      </c>
      <c r="B4642" s="1">
        <v>2590</v>
      </c>
      <c r="C4642" s="1">
        <v>233100000</v>
      </c>
      <c r="E4642" s="13">
        <v>6309.5766601599998</v>
      </c>
      <c r="F4642" s="13">
        <v>205116.34375</v>
      </c>
      <c r="G4642" s="13">
        <v>198806.76709000001</v>
      </c>
      <c r="H4642" s="13">
        <v>7547.4613773299998</v>
      </c>
      <c r="I4642" s="13">
        <v>9854.7343453600006</v>
      </c>
      <c r="J4642" s="1">
        <v>55</v>
      </c>
      <c r="K4642" s="1">
        <v>2020</v>
      </c>
      <c r="L4642" s="2">
        <v>43885</v>
      </c>
      <c r="N4642" s="12" t="e">
        <f>IF(VLOOKUP(A4642, NHDWaterbody_resolvable_inDWSA!$A$1:$B$165,2,FALSE)&gt;0,"Yes","No")</f>
        <v>#N/A</v>
      </c>
    </row>
    <row r="4643" spans="1:14" x14ac:dyDescent="0.25">
      <c r="A4643" s="1" t="s">
        <v>50</v>
      </c>
      <c r="B4643" s="1">
        <v>64</v>
      </c>
      <c r="C4643" s="1">
        <v>5760000</v>
      </c>
      <c r="E4643" s="13">
        <v>6309.5766601599998</v>
      </c>
      <c r="F4643" s="13">
        <v>6309.5766601599998</v>
      </c>
      <c r="G4643" s="13">
        <v>0</v>
      </c>
      <c r="H4643" s="13">
        <v>6309.5766601599998</v>
      </c>
      <c r="I4643" s="13">
        <v>0</v>
      </c>
      <c r="J4643" s="1">
        <v>55</v>
      </c>
      <c r="K4643" s="1">
        <v>2020</v>
      </c>
      <c r="L4643" s="2">
        <v>43885</v>
      </c>
      <c r="N4643" s="17" t="e">
        <f>IF(VLOOKUP(A4643, NHDWaterbody_resolvable_inDWSA!$A$1:$B$165,2,FALSE)&gt;0,"Yes","No")</f>
        <v>#N/A</v>
      </c>
    </row>
    <row r="4644" spans="1:14" x14ac:dyDescent="0.25">
      <c r="A4644" s="1" t="s">
        <v>40</v>
      </c>
      <c r="B4644" s="1">
        <v>22</v>
      </c>
      <c r="C4644" s="1">
        <v>1980000</v>
      </c>
      <c r="E4644" s="13">
        <v>6309.5766601599998</v>
      </c>
      <c r="F4644" s="13">
        <v>6309.5766601599998</v>
      </c>
      <c r="G4644" s="13">
        <v>0</v>
      </c>
      <c r="H4644" s="13">
        <v>6309.5766601599998</v>
      </c>
      <c r="I4644" s="13">
        <v>0</v>
      </c>
      <c r="J4644" s="1">
        <v>55</v>
      </c>
      <c r="K4644" s="1">
        <v>2020</v>
      </c>
      <c r="L4644" s="2">
        <v>43885</v>
      </c>
      <c r="N4644" t="str">
        <f>IF(VLOOKUP(A4644, NHDWaterbody_resolvable_inDWSA!$A$1:$B$165,2,FALSE)&gt;0,"Yes","No")</f>
        <v>Yes</v>
      </c>
    </row>
    <row r="4645" spans="1:14" x14ac:dyDescent="0.25">
      <c r="A4645" s="1" t="s">
        <v>38</v>
      </c>
      <c r="B4645" s="1">
        <v>7</v>
      </c>
      <c r="C4645" s="1">
        <v>630000</v>
      </c>
      <c r="E4645" s="13">
        <v>6309.5766601599998</v>
      </c>
      <c r="F4645" s="13">
        <v>6309.5766601599998</v>
      </c>
      <c r="G4645" s="13">
        <v>0</v>
      </c>
      <c r="H4645" s="13">
        <v>6309.5766601599998</v>
      </c>
      <c r="I4645" s="13">
        <v>0</v>
      </c>
      <c r="J4645" s="1">
        <v>55</v>
      </c>
      <c r="K4645" s="1">
        <v>2020</v>
      </c>
      <c r="L4645" s="2">
        <v>43885</v>
      </c>
      <c r="N4645" t="e">
        <f>IF(VLOOKUP(A4645, NHDWaterbody_resolvable_inDWSA!$A$1:$B$165,2,FALSE)&gt;0,"Yes","No")</f>
        <v>#N/A</v>
      </c>
    </row>
    <row r="4646" spans="1:14" x14ac:dyDescent="0.25">
      <c r="A4646" s="1" t="s">
        <v>30</v>
      </c>
      <c r="B4646" s="1">
        <v>552</v>
      </c>
      <c r="C4646" s="1">
        <v>49680000</v>
      </c>
      <c r="E4646" s="13">
        <v>6309.5766601599998</v>
      </c>
      <c r="F4646" s="13">
        <v>6309.5766601599998</v>
      </c>
      <c r="G4646" s="13">
        <v>0</v>
      </c>
      <c r="H4646" s="13">
        <v>6309.5766601599998</v>
      </c>
      <c r="I4646" s="13">
        <v>4.55324613399E-4</v>
      </c>
      <c r="J4646" s="1">
        <v>55</v>
      </c>
      <c r="K4646" s="1">
        <v>2020</v>
      </c>
      <c r="L4646" s="2">
        <v>43885</v>
      </c>
      <c r="N4646" t="e">
        <f>IF(VLOOKUP(A4646, NHDWaterbody_resolvable_inDWSA!$A$1:$B$165,2,FALSE)&gt;0,"Yes","No")</f>
        <v>#N/A</v>
      </c>
    </row>
    <row r="4647" spans="1:14" x14ac:dyDescent="0.25">
      <c r="A4647" s="1" t="s">
        <v>35</v>
      </c>
      <c r="B4647" s="1">
        <v>148</v>
      </c>
      <c r="C4647" s="1">
        <v>13320000</v>
      </c>
      <c r="E4647" s="13">
        <v>6309.5766601599998</v>
      </c>
      <c r="F4647" s="13">
        <v>6309.5766601599998</v>
      </c>
      <c r="G4647" s="13">
        <v>0</v>
      </c>
      <c r="H4647" s="13">
        <v>6309.5766601599998</v>
      </c>
      <c r="I4647" s="13">
        <v>0</v>
      </c>
      <c r="J4647" s="1">
        <v>55</v>
      </c>
      <c r="K4647" s="1">
        <v>2020</v>
      </c>
      <c r="L4647" s="2">
        <v>43885</v>
      </c>
      <c r="N4647" t="e">
        <f>IF(VLOOKUP(A4647, NHDWaterbody_resolvable_inDWSA!$A$1:$B$165,2,FALSE)&gt;0,"Yes","No")</f>
        <v>#N/A</v>
      </c>
    </row>
    <row r="4648" spans="1:14" x14ac:dyDescent="0.25">
      <c r="A4648" s="1" t="s">
        <v>42</v>
      </c>
      <c r="B4648" s="1">
        <v>56</v>
      </c>
      <c r="C4648" s="1">
        <v>5040000</v>
      </c>
      <c r="E4648" s="13">
        <v>6309.5766601599998</v>
      </c>
      <c r="F4648" s="13">
        <v>6309.5766601599998</v>
      </c>
      <c r="G4648" s="13">
        <v>0</v>
      </c>
      <c r="H4648" s="13">
        <v>6309.5766601599998</v>
      </c>
      <c r="I4648" s="13">
        <v>0</v>
      </c>
      <c r="J4648" s="1">
        <v>55</v>
      </c>
      <c r="K4648" s="1">
        <v>2020</v>
      </c>
      <c r="L4648" s="2">
        <v>43885</v>
      </c>
      <c r="N4648" t="str">
        <f>IF(VLOOKUP(A4648, NHDWaterbody_resolvable_inDWSA!$A$1:$B$165,2,FALSE)&gt;0,"Yes","No")</f>
        <v>Yes</v>
      </c>
    </row>
    <row r="4649" spans="1:14" x14ac:dyDescent="0.25">
      <c r="A4649" s="1" t="s">
        <v>47</v>
      </c>
      <c r="B4649" s="1">
        <v>51</v>
      </c>
      <c r="C4649" s="1">
        <v>4590000</v>
      </c>
      <c r="E4649" s="13">
        <v>6309.5766601599998</v>
      </c>
      <c r="F4649" s="13">
        <v>6309.5766601599998</v>
      </c>
      <c r="G4649" s="13">
        <v>0</v>
      </c>
      <c r="H4649" s="13">
        <v>6309.5766601599998</v>
      </c>
      <c r="I4649" s="13">
        <v>0</v>
      </c>
      <c r="J4649" s="1">
        <v>55</v>
      </c>
      <c r="K4649" s="1">
        <v>2020</v>
      </c>
      <c r="L4649" s="2">
        <v>43885</v>
      </c>
      <c r="N4649" t="e">
        <f>IF(VLOOKUP(A4649, NHDWaterbody_resolvable_inDWSA!$A$1:$B$165,2,FALSE)&gt;0,"Yes","No")</f>
        <v>#N/A</v>
      </c>
    </row>
    <row r="4650" spans="1:14" x14ac:dyDescent="0.25">
      <c r="A4650" s="1" t="s">
        <v>25</v>
      </c>
      <c r="B4650" s="1">
        <v>7</v>
      </c>
      <c r="C4650" s="1">
        <v>630000</v>
      </c>
      <c r="E4650" s="13">
        <v>6309.5766601599998</v>
      </c>
      <c r="F4650" s="13">
        <v>6309.5766601599998</v>
      </c>
      <c r="G4650" s="13">
        <v>0</v>
      </c>
      <c r="H4650" s="13">
        <v>6309.5766601599998</v>
      </c>
      <c r="I4650" s="13">
        <v>0</v>
      </c>
      <c r="J4650" s="1">
        <v>55</v>
      </c>
      <c r="K4650" s="1">
        <v>2020</v>
      </c>
      <c r="L4650" s="2">
        <v>43885</v>
      </c>
      <c r="N4650" t="e">
        <f>IF(VLOOKUP(A4650, NHDWaterbody_resolvable_inDWSA!$A$1:$B$165,2,FALSE)&gt;0,"Yes","No")</f>
        <v>#N/A</v>
      </c>
    </row>
    <row r="4651" spans="1:14" x14ac:dyDescent="0.25">
      <c r="A4651" s="1" t="s">
        <v>44</v>
      </c>
      <c r="B4651" s="1">
        <v>88</v>
      </c>
      <c r="C4651" s="1">
        <v>7920000</v>
      </c>
      <c r="E4651" s="13">
        <v>6309.5766601599998</v>
      </c>
      <c r="F4651" s="13">
        <v>6309.5766601599998</v>
      </c>
      <c r="G4651" s="13">
        <v>0</v>
      </c>
      <c r="H4651" s="13">
        <v>6309.5766601599998</v>
      </c>
      <c r="I4651" s="13">
        <v>0</v>
      </c>
      <c r="J4651" s="1">
        <v>55</v>
      </c>
      <c r="K4651" s="1">
        <v>2020</v>
      </c>
      <c r="L4651" s="2">
        <v>43885</v>
      </c>
      <c r="N4651" s="17" t="str">
        <f>IF(VLOOKUP(A4651, NHDWaterbody_resolvable_inDWSA!$A$1:$B$165,2,FALSE)&gt;0,"Yes","No")</f>
        <v>Yes</v>
      </c>
    </row>
    <row r="4652" spans="1:14" x14ac:dyDescent="0.25">
      <c r="A4652" s="1" t="s">
        <v>37</v>
      </c>
      <c r="B4652" s="1">
        <v>125</v>
      </c>
      <c r="C4652" s="1">
        <v>11250000</v>
      </c>
      <c r="E4652" s="13">
        <v>6309.5766601599998</v>
      </c>
      <c r="F4652" s="13">
        <v>6309.5766601599998</v>
      </c>
      <c r="G4652" s="13">
        <v>0</v>
      </c>
      <c r="H4652" s="13">
        <v>6309.5766601599998</v>
      </c>
      <c r="I4652" s="13">
        <v>0</v>
      </c>
      <c r="J4652" s="1">
        <v>55</v>
      </c>
      <c r="K4652" s="1">
        <v>2020</v>
      </c>
      <c r="L4652" s="2">
        <v>43885</v>
      </c>
      <c r="N4652" t="e">
        <f>IF(VLOOKUP(A4652, NHDWaterbody_resolvable_inDWSA!$A$1:$B$165,2,FALSE)&gt;0,"Yes","No")</f>
        <v>#N/A</v>
      </c>
    </row>
    <row r="4653" spans="1:14" x14ac:dyDescent="0.25">
      <c r="A4653" s="1" t="s">
        <v>33</v>
      </c>
      <c r="B4653" s="1">
        <v>216</v>
      </c>
      <c r="C4653" s="1">
        <v>19440000</v>
      </c>
      <c r="E4653" s="13">
        <v>6309.5766601599998</v>
      </c>
      <c r="F4653" s="13">
        <v>6309.5766601599998</v>
      </c>
      <c r="G4653" s="13">
        <v>0</v>
      </c>
      <c r="H4653" s="13">
        <v>6309.5766601599998</v>
      </c>
      <c r="I4653" s="13">
        <v>0</v>
      </c>
      <c r="J4653" s="1">
        <v>55</v>
      </c>
      <c r="K4653" s="1">
        <v>2020</v>
      </c>
      <c r="L4653" s="2">
        <v>43885</v>
      </c>
      <c r="N4653" t="str">
        <f>IF(VLOOKUP(A4653, NHDWaterbody_resolvable_inDWSA!$A$1:$B$165,2,FALSE)&gt;0,"Yes","No")</f>
        <v>Yes</v>
      </c>
    </row>
    <row r="4654" spans="1:14" x14ac:dyDescent="0.25">
      <c r="A4654" s="1" t="s">
        <v>32</v>
      </c>
      <c r="B4654" s="1">
        <v>143</v>
      </c>
      <c r="C4654" s="1">
        <v>12870000</v>
      </c>
      <c r="E4654" s="13">
        <v>6309.5766601599998</v>
      </c>
      <c r="F4654" s="13">
        <v>6309.5766601599998</v>
      </c>
      <c r="G4654" s="13">
        <v>0</v>
      </c>
      <c r="H4654" s="13">
        <v>6309.5766601599998</v>
      </c>
      <c r="I4654" s="13">
        <v>0</v>
      </c>
      <c r="J4654" s="1">
        <v>55</v>
      </c>
      <c r="K4654" s="1">
        <v>2020</v>
      </c>
      <c r="L4654" s="2">
        <v>43885</v>
      </c>
      <c r="N4654" t="e">
        <f>IF(VLOOKUP(A4654, NHDWaterbody_resolvable_inDWSA!$A$1:$B$165,2,FALSE)&gt;0,"Yes","No")</f>
        <v>#N/A</v>
      </c>
    </row>
    <row r="4655" spans="1:14" x14ac:dyDescent="0.25">
      <c r="A4655" s="1" t="s">
        <v>49</v>
      </c>
      <c r="B4655" s="1">
        <v>118</v>
      </c>
      <c r="C4655" s="1">
        <v>10620000</v>
      </c>
      <c r="E4655" s="13">
        <v>6309.5766601599998</v>
      </c>
      <c r="F4655" s="13">
        <v>731139.625</v>
      </c>
      <c r="G4655" s="13">
        <v>724830.04833999998</v>
      </c>
      <c r="H4655" s="13">
        <v>95981.581576099998</v>
      </c>
      <c r="I4655" s="13">
        <v>174538.95892999999</v>
      </c>
      <c r="J4655" s="1">
        <v>54</v>
      </c>
      <c r="K4655" s="1">
        <v>2020</v>
      </c>
      <c r="L4655" s="2">
        <v>43884</v>
      </c>
      <c r="N4655" t="str">
        <f>IF(VLOOKUP(A4655, NHDWaterbody_resolvable_inDWSA!$A$1:$B$165,2,FALSE)&gt;0,"Yes","No")</f>
        <v>Yes</v>
      </c>
    </row>
    <row r="4656" spans="1:14" x14ac:dyDescent="0.25">
      <c r="A4656" s="1" t="s">
        <v>24</v>
      </c>
      <c r="B4656" s="1">
        <v>47</v>
      </c>
      <c r="C4656" s="1">
        <v>4230000</v>
      </c>
      <c r="E4656" s="13">
        <v>6309.5766601599998</v>
      </c>
      <c r="F4656" s="13">
        <v>114815.414063</v>
      </c>
      <c r="G4656" s="13">
        <v>108505.837402</v>
      </c>
      <c r="H4656" s="13">
        <v>19397.125789599999</v>
      </c>
      <c r="I4656" s="13">
        <v>27176.607174799999</v>
      </c>
      <c r="J4656" s="1">
        <v>54</v>
      </c>
      <c r="K4656" s="1">
        <v>2020</v>
      </c>
      <c r="L4656" s="2">
        <v>43884</v>
      </c>
      <c r="N4656" t="str">
        <f>IF(VLOOKUP(A4656, NHDWaterbody_resolvable_inDWSA!$A$1:$B$165,2,FALSE)&gt;0,"Yes","No")</f>
        <v>Yes</v>
      </c>
    </row>
    <row r="4657" spans="1:14" x14ac:dyDescent="0.25">
      <c r="A4657" s="1" t="s">
        <v>21</v>
      </c>
      <c r="B4657" s="1">
        <v>3406</v>
      </c>
      <c r="C4657" s="1">
        <v>306540000</v>
      </c>
      <c r="E4657" s="13">
        <v>6309.5766601599998</v>
      </c>
      <c r="F4657" s="13">
        <v>1270574.375</v>
      </c>
      <c r="G4657" s="13">
        <v>1264264.79834</v>
      </c>
      <c r="H4657" s="13">
        <v>504298.36915799999</v>
      </c>
      <c r="I4657" s="13">
        <v>144930.978454</v>
      </c>
      <c r="J4657" s="1">
        <v>52</v>
      </c>
      <c r="K4657" s="1">
        <v>2020</v>
      </c>
      <c r="L4657" s="2">
        <v>43882</v>
      </c>
      <c r="N4657" t="e">
        <f>IF(VLOOKUP(A4657, NHDWaterbody_resolvable_inDWSA!$A$1:$B$165,2,FALSE)&gt;0,"Yes","No")</f>
        <v>#N/A</v>
      </c>
    </row>
    <row r="4658" spans="1:14" x14ac:dyDescent="0.25">
      <c r="A4658" s="1" t="s">
        <v>18</v>
      </c>
      <c r="B4658" s="1">
        <v>1154</v>
      </c>
      <c r="C4658" s="1">
        <v>103860000</v>
      </c>
      <c r="E4658" s="13">
        <v>6309.5766601599998</v>
      </c>
      <c r="F4658" s="13">
        <v>937562.25</v>
      </c>
      <c r="G4658" s="13">
        <v>931252.67333999998</v>
      </c>
      <c r="H4658" s="13">
        <v>322453.374702</v>
      </c>
      <c r="I4658" s="13">
        <v>229889.25628599999</v>
      </c>
      <c r="J4658" s="1">
        <v>52</v>
      </c>
      <c r="K4658" s="1">
        <v>2020</v>
      </c>
      <c r="L4658" s="2">
        <v>43882</v>
      </c>
      <c r="N4658" t="e">
        <f>IF(VLOOKUP(A4658, NHDWaterbody_resolvable_inDWSA!$A$1:$B$165,2,FALSE)&gt;0,"Yes","No")</f>
        <v>#N/A</v>
      </c>
    </row>
    <row r="4659" spans="1:14" x14ac:dyDescent="0.25">
      <c r="A4659" s="1" t="s">
        <v>19</v>
      </c>
      <c r="B4659" s="1">
        <v>37</v>
      </c>
      <c r="C4659" s="1">
        <v>3330000</v>
      </c>
      <c r="E4659" s="13">
        <v>164437.203125</v>
      </c>
      <c r="F4659" s="13">
        <v>356451.15625</v>
      </c>
      <c r="G4659" s="13">
        <v>192013.953125</v>
      </c>
      <c r="H4659" s="13">
        <v>296371.67229700001</v>
      </c>
      <c r="I4659" s="13">
        <v>45962.696113899998</v>
      </c>
      <c r="J4659" s="1">
        <v>52</v>
      </c>
      <c r="K4659" s="1">
        <v>2020</v>
      </c>
      <c r="L4659" s="2">
        <v>43882</v>
      </c>
      <c r="N4659" t="e">
        <f>IF(VLOOKUP(A4659, NHDWaterbody_resolvable_inDWSA!$A$1:$B$165,2,FALSE)&gt;0,"Yes","No")</f>
        <v>#N/A</v>
      </c>
    </row>
    <row r="4660" spans="1:14" x14ac:dyDescent="0.25">
      <c r="A4660" s="1" t="s">
        <v>17</v>
      </c>
      <c r="B4660" s="1">
        <v>1054</v>
      </c>
      <c r="C4660" s="1">
        <v>94860000</v>
      </c>
      <c r="E4660" s="13">
        <v>6309.5766601599998</v>
      </c>
      <c r="F4660" s="13">
        <v>366437.6875</v>
      </c>
      <c r="G4660" s="13">
        <v>360128.11083999998</v>
      </c>
      <c r="H4660" s="13">
        <v>185839.627687</v>
      </c>
      <c r="I4660" s="13">
        <v>70201.932773699999</v>
      </c>
      <c r="J4660" s="1">
        <v>52</v>
      </c>
      <c r="K4660" s="1">
        <v>2020</v>
      </c>
      <c r="L4660" s="2">
        <v>43882</v>
      </c>
      <c r="N4660" t="e">
        <f>IF(VLOOKUP(A4660, NHDWaterbody_resolvable_inDWSA!$A$1:$B$165,2,FALSE)&gt;0,"Yes","No")</f>
        <v>#N/A</v>
      </c>
    </row>
    <row r="4661" spans="1:14" x14ac:dyDescent="0.25">
      <c r="A4661" s="1" t="s">
        <v>46</v>
      </c>
      <c r="B4661" s="1">
        <v>19</v>
      </c>
      <c r="C4661" s="1">
        <v>1710000</v>
      </c>
      <c r="E4661" s="13">
        <v>6309.5766601599998</v>
      </c>
      <c r="F4661" s="13">
        <v>301995.375</v>
      </c>
      <c r="G4661" s="13">
        <v>295685.79833999998</v>
      </c>
      <c r="H4661" s="13">
        <v>99818.3439813</v>
      </c>
      <c r="I4661" s="13">
        <v>90246.513818799998</v>
      </c>
      <c r="J4661" s="1">
        <v>52</v>
      </c>
      <c r="K4661" s="1">
        <v>2020</v>
      </c>
      <c r="L4661" s="2">
        <v>43882</v>
      </c>
      <c r="N4661" t="e">
        <f>IF(VLOOKUP(A4661, NHDWaterbody_resolvable_inDWSA!$A$1:$B$165,2,FALSE)&gt;0,"Yes","No")</f>
        <v>#N/A</v>
      </c>
    </row>
    <row r="4662" spans="1:14" x14ac:dyDescent="0.25">
      <c r="A4662" s="1" t="s">
        <v>13</v>
      </c>
      <c r="B4662" s="1">
        <v>27</v>
      </c>
      <c r="C4662" s="1">
        <v>2430000</v>
      </c>
      <c r="E4662" s="13">
        <v>6309.5766601599998</v>
      </c>
      <c r="F4662" s="13">
        <v>1976970.75</v>
      </c>
      <c r="G4662" s="13">
        <v>1970661.17334</v>
      </c>
      <c r="H4662" s="13">
        <v>96466.831398299997</v>
      </c>
      <c r="I4662" s="13">
        <v>379031.48079599999</v>
      </c>
      <c r="J4662" s="1">
        <v>52</v>
      </c>
      <c r="K4662" s="1">
        <v>2020</v>
      </c>
      <c r="L4662" s="2">
        <v>43882</v>
      </c>
      <c r="N4662" t="e">
        <f>IF(VLOOKUP(A4662, NHDWaterbody_resolvable_inDWSA!$A$1:$B$165,2,FALSE)&gt;0,"Yes","No")</f>
        <v>#N/A</v>
      </c>
    </row>
    <row r="4663" spans="1:14" x14ac:dyDescent="0.25">
      <c r="A4663" s="1" t="s">
        <v>15</v>
      </c>
      <c r="B4663" s="1">
        <v>1438</v>
      </c>
      <c r="C4663" s="1">
        <v>129420000</v>
      </c>
      <c r="E4663" s="13">
        <v>6309.5766601599998</v>
      </c>
      <c r="F4663" s="13">
        <v>912011.4375</v>
      </c>
      <c r="G4663" s="13">
        <v>905701.86083999998</v>
      </c>
      <c r="H4663" s="13">
        <v>88597.226795800001</v>
      </c>
      <c r="I4663" s="13">
        <v>148762.88873599999</v>
      </c>
      <c r="J4663" s="1">
        <v>52</v>
      </c>
      <c r="K4663" s="1">
        <v>2020</v>
      </c>
      <c r="L4663" s="2">
        <v>43882</v>
      </c>
      <c r="N4663" t="e">
        <f>IF(VLOOKUP(A4663, NHDWaterbody_resolvable_inDWSA!$A$1:$B$165,2,FALSE)&gt;0,"Yes","No")</f>
        <v>#N/A</v>
      </c>
    </row>
    <row r="4664" spans="1:14" x14ac:dyDescent="0.25">
      <c r="A4664" s="1" t="s">
        <v>26</v>
      </c>
      <c r="B4664" s="1">
        <v>356</v>
      </c>
      <c r="C4664" s="1">
        <v>32040000</v>
      </c>
      <c r="E4664" s="13">
        <v>6309.5766601599998</v>
      </c>
      <c r="F4664" s="13">
        <v>346737</v>
      </c>
      <c r="G4664" s="13">
        <v>340427.42333999998</v>
      </c>
      <c r="H4664" s="13">
        <v>61611.184071099997</v>
      </c>
      <c r="I4664" s="13">
        <v>53579.469575100004</v>
      </c>
      <c r="J4664" s="1">
        <v>52</v>
      </c>
      <c r="K4664" s="1">
        <v>2020</v>
      </c>
      <c r="L4664" s="2">
        <v>43882</v>
      </c>
      <c r="N4664" s="17" t="e">
        <f>IF(VLOOKUP(A4664, NHDWaterbody_resolvable_inDWSA!$A$1:$B$165,2,FALSE)&gt;0,"Yes","No")</f>
        <v>#N/A</v>
      </c>
    </row>
    <row r="4665" spans="1:14" x14ac:dyDescent="0.25">
      <c r="A4665" s="1" t="s">
        <v>36</v>
      </c>
      <c r="B4665" s="1">
        <v>210</v>
      </c>
      <c r="C4665" s="1">
        <v>18900000</v>
      </c>
      <c r="E4665" s="13">
        <v>6309.5766601599998</v>
      </c>
      <c r="F4665" s="13">
        <v>496592.40625</v>
      </c>
      <c r="G4665" s="13">
        <v>490282.82958999998</v>
      </c>
      <c r="H4665" s="13">
        <v>31298.778334300001</v>
      </c>
      <c r="I4665" s="13">
        <v>67947.830751100002</v>
      </c>
      <c r="J4665" s="1">
        <v>52</v>
      </c>
      <c r="K4665" s="1">
        <v>2020</v>
      </c>
      <c r="L4665" s="2">
        <v>43882</v>
      </c>
      <c r="N4665" t="e">
        <f>IF(VLOOKUP(A4665, NHDWaterbody_resolvable_inDWSA!$A$1:$B$165,2,FALSE)&gt;0,"Yes","No")</f>
        <v>#N/A</v>
      </c>
    </row>
    <row r="4666" spans="1:14" x14ac:dyDescent="0.25">
      <c r="A4666" s="1" t="s">
        <v>55</v>
      </c>
      <c r="B4666" s="1">
        <v>39</v>
      </c>
      <c r="C4666" s="1">
        <v>3510000</v>
      </c>
      <c r="E4666" s="13">
        <v>6309.5766601599998</v>
      </c>
      <c r="F4666" s="13">
        <v>205116.34375</v>
      </c>
      <c r="G4666" s="13">
        <v>198806.76709000001</v>
      </c>
      <c r="H4666" s="13">
        <v>30766.022736399998</v>
      </c>
      <c r="I4666" s="13">
        <v>44022.608254400002</v>
      </c>
      <c r="J4666" s="1">
        <v>52</v>
      </c>
      <c r="K4666" s="1">
        <v>2020</v>
      </c>
      <c r="L4666" s="2">
        <v>43882</v>
      </c>
      <c r="N4666" t="e">
        <f>IF(VLOOKUP(A4666, NHDWaterbody_resolvable_inDWSA!$A$1:$B$165,2,FALSE)&gt;0,"Yes","No")</f>
        <v>#N/A</v>
      </c>
    </row>
    <row r="4667" spans="1:14" x14ac:dyDescent="0.25">
      <c r="A4667" s="1" t="s">
        <v>22</v>
      </c>
      <c r="B4667" s="1">
        <v>146</v>
      </c>
      <c r="C4667" s="1">
        <v>13140000</v>
      </c>
      <c r="E4667" s="13">
        <v>6309.5766601599998</v>
      </c>
      <c r="F4667" s="13">
        <v>199526.3125</v>
      </c>
      <c r="G4667" s="13">
        <v>193216.73584000001</v>
      </c>
      <c r="H4667" s="13">
        <v>23358.4550781</v>
      </c>
      <c r="I4667" s="13">
        <v>35646.909277500003</v>
      </c>
      <c r="J4667" s="1">
        <v>52</v>
      </c>
      <c r="K4667" s="1">
        <v>2020</v>
      </c>
      <c r="L4667" s="2">
        <v>43882</v>
      </c>
      <c r="N4667" t="e">
        <f>IF(VLOOKUP(A4667, NHDWaterbody_resolvable_inDWSA!$A$1:$B$165,2,FALSE)&gt;0,"Yes","No")</f>
        <v>#N/A</v>
      </c>
    </row>
    <row r="4668" spans="1:14" x14ac:dyDescent="0.25">
      <c r="A4668" s="1" t="s">
        <v>14</v>
      </c>
      <c r="B4668" s="1">
        <v>119</v>
      </c>
      <c r="C4668" s="1">
        <v>10710000</v>
      </c>
      <c r="E4668" s="13">
        <v>6309.5766601599998</v>
      </c>
      <c r="F4668" s="13">
        <v>731139.625</v>
      </c>
      <c r="G4668" s="13">
        <v>724830.04833999998</v>
      </c>
      <c r="H4668" s="13">
        <v>20633.497234400002</v>
      </c>
      <c r="I4668" s="13">
        <v>73392.982669999998</v>
      </c>
      <c r="J4668" s="1">
        <v>52</v>
      </c>
      <c r="K4668" s="1">
        <v>2020</v>
      </c>
      <c r="L4668" s="2">
        <v>43882</v>
      </c>
      <c r="N4668" t="e">
        <f>IF(VLOOKUP(A4668, NHDWaterbody_resolvable_inDWSA!$A$1:$B$165,2,FALSE)&gt;0,"Yes","No")</f>
        <v>#N/A</v>
      </c>
    </row>
    <row r="4669" spans="1:14" x14ac:dyDescent="0.25">
      <c r="A4669" s="1" t="s">
        <v>27</v>
      </c>
      <c r="B4669" s="1">
        <v>308</v>
      </c>
      <c r="C4669" s="1">
        <v>27720000</v>
      </c>
      <c r="E4669" s="13">
        <v>6309.5766601599998</v>
      </c>
      <c r="F4669" s="13">
        <v>173780.1875</v>
      </c>
      <c r="G4669" s="13">
        <v>167470.61084000001</v>
      </c>
      <c r="H4669" s="13">
        <v>13589.5679139</v>
      </c>
      <c r="I4669" s="13">
        <v>20672.143249600002</v>
      </c>
      <c r="J4669" s="1">
        <v>52</v>
      </c>
      <c r="K4669" s="1">
        <v>2020</v>
      </c>
      <c r="L4669" s="2">
        <v>43882</v>
      </c>
      <c r="N4669" t="e">
        <f>IF(VLOOKUP(A4669, NHDWaterbody_resolvable_inDWSA!$A$1:$B$165,2,FALSE)&gt;0,"Yes","No")</f>
        <v>#N/A</v>
      </c>
    </row>
    <row r="4670" spans="1:14" x14ac:dyDescent="0.25">
      <c r="A4670" s="1" t="s">
        <v>23</v>
      </c>
      <c r="B4670" s="1">
        <v>127</v>
      </c>
      <c r="C4670" s="1">
        <v>11430000</v>
      </c>
      <c r="E4670" s="13">
        <v>6309.5766601599998</v>
      </c>
      <c r="F4670" s="13">
        <v>387257.90625</v>
      </c>
      <c r="G4670" s="13">
        <v>380948.32958999998</v>
      </c>
      <c r="H4670" s="13">
        <v>11165.8115504</v>
      </c>
      <c r="I4670" s="13">
        <v>39457.458597800003</v>
      </c>
      <c r="J4670" s="1">
        <v>52</v>
      </c>
      <c r="K4670" s="1">
        <v>2020</v>
      </c>
      <c r="L4670" s="2">
        <v>43882</v>
      </c>
      <c r="N4670" t="e">
        <f>IF(VLOOKUP(A4670, NHDWaterbody_resolvable_inDWSA!$A$1:$B$165,2,FALSE)&gt;0,"Yes","No")</f>
        <v>#N/A</v>
      </c>
    </row>
    <row r="4671" spans="1:14" x14ac:dyDescent="0.25">
      <c r="A4671" s="1" t="s">
        <v>20</v>
      </c>
      <c r="B4671" s="1">
        <v>2568</v>
      </c>
      <c r="C4671" s="1">
        <v>231120000</v>
      </c>
      <c r="E4671" s="13">
        <v>6309.5766601599998</v>
      </c>
      <c r="F4671" s="13">
        <v>483059.09375</v>
      </c>
      <c r="G4671" s="13">
        <v>476749.51708999998</v>
      </c>
      <c r="H4671" s="13">
        <v>10297.429678</v>
      </c>
      <c r="I4671" s="13">
        <v>24628.3701129</v>
      </c>
      <c r="J4671" s="1">
        <v>52</v>
      </c>
      <c r="K4671" s="1">
        <v>2020</v>
      </c>
      <c r="L4671" s="2">
        <v>43882</v>
      </c>
      <c r="N4671" s="12" t="e">
        <f>IF(VLOOKUP(A4671, NHDWaterbody_resolvable_inDWSA!$A$1:$B$165,2,FALSE)&gt;0,"Yes","No")</f>
        <v>#N/A</v>
      </c>
    </row>
    <row r="4672" spans="1:14" x14ac:dyDescent="0.25">
      <c r="A4672" s="1" t="s">
        <v>50</v>
      </c>
      <c r="B4672" s="1">
        <v>64</v>
      </c>
      <c r="C4672" s="1">
        <v>5760000</v>
      </c>
      <c r="E4672" s="13">
        <v>6309.5766601599998</v>
      </c>
      <c r="F4672" s="13">
        <v>40179.0898438</v>
      </c>
      <c r="G4672" s="13">
        <v>33869.5131836</v>
      </c>
      <c r="H4672" s="13">
        <v>6906.8563537600003</v>
      </c>
      <c r="I4672" s="13">
        <v>4226.5723381899998</v>
      </c>
      <c r="J4672" s="1">
        <v>52</v>
      </c>
      <c r="K4672" s="1">
        <v>2020</v>
      </c>
      <c r="L4672" s="2">
        <v>43882</v>
      </c>
      <c r="N4672" t="e">
        <f>IF(VLOOKUP(A4672, NHDWaterbody_resolvable_inDWSA!$A$1:$B$165,2,FALSE)&gt;0,"Yes","No")</f>
        <v>#N/A</v>
      </c>
    </row>
    <row r="4673" spans="1:14" x14ac:dyDescent="0.25">
      <c r="A4673" s="1" t="s">
        <v>32</v>
      </c>
      <c r="B4673" s="1">
        <v>143</v>
      </c>
      <c r="C4673" s="1">
        <v>12870000</v>
      </c>
      <c r="E4673" s="13">
        <v>6309.5766601599998</v>
      </c>
      <c r="F4673" s="13">
        <v>28054.3496094</v>
      </c>
      <c r="G4673" s="13">
        <v>21744.7729492</v>
      </c>
      <c r="H4673" s="13">
        <v>6591.6866258700002</v>
      </c>
      <c r="I4673" s="13">
        <v>2118.5714428800002</v>
      </c>
      <c r="J4673" s="1">
        <v>52</v>
      </c>
      <c r="K4673" s="1">
        <v>2020</v>
      </c>
      <c r="L4673" s="2">
        <v>43882</v>
      </c>
      <c r="N4673" t="e">
        <f>IF(VLOOKUP(A4673, NHDWaterbody_resolvable_inDWSA!$A$1:$B$165,2,FALSE)&gt;0,"Yes","No")</f>
        <v>#N/A</v>
      </c>
    </row>
    <row r="4674" spans="1:14" x14ac:dyDescent="0.25">
      <c r="A4674" s="1" t="s">
        <v>34</v>
      </c>
      <c r="B4674" s="1">
        <v>32</v>
      </c>
      <c r="C4674" s="1">
        <v>2880000</v>
      </c>
      <c r="E4674" s="13">
        <v>6309.5766601599998</v>
      </c>
      <c r="F4674" s="13">
        <v>6309.5766601599998</v>
      </c>
      <c r="G4674" s="13">
        <v>0</v>
      </c>
      <c r="H4674" s="13">
        <v>6309.5766601599998</v>
      </c>
      <c r="I4674" s="13">
        <v>0</v>
      </c>
      <c r="J4674" s="1">
        <v>52</v>
      </c>
      <c r="K4674" s="1">
        <v>2020</v>
      </c>
      <c r="L4674" s="2">
        <v>43882</v>
      </c>
      <c r="N4674" t="str">
        <f>IF(VLOOKUP(A4674, NHDWaterbody_resolvable_inDWSA!$A$1:$B$165,2,FALSE)&gt;0,"Yes","No")</f>
        <v>Yes</v>
      </c>
    </row>
    <row r="4675" spans="1:14" x14ac:dyDescent="0.25">
      <c r="A4675" s="1" t="s">
        <v>30</v>
      </c>
      <c r="B4675" s="1">
        <v>495</v>
      </c>
      <c r="C4675" s="1">
        <v>44550000</v>
      </c>
      <c r="E4675" s="13">
        <v>6309.5766601599998</v>
      </c>
      <c r="F4675" s="13">
        <v>6309.5766601599998</v>
      </c>
      <c r="G4675" s="13">
        <v>0</v>
      </c>
      <c r="H4675" s="13">
        <v>6309.5766601599998</v>
      </c>
      <c r="I4675" s="13">
        <v>1.9629644829299999E-4</v>
      </c>
      <c r="J4675" s="1">
        <v>52</v>
      </c>
      <c r="K4675" s="1">
        <v>2020</v>
      </c>
      <c r="L4675" s="2">
        <v>43882</v>
      </c>
      <c r="N4675" t="e">
        <f>IF(VLOOKUP(A4675, NHDWaterbody_resolvable_inDWSA!$A$1:$B$165,2,FALSE)&gt;0,"Yes","No")</f>
        <v>#N/A</v>
      </c>
    </row>
    <row r="4676" spans="1:14" x14ac:dyDescent="0.25">
      <c r="A4676" s="1" t="s">
        <v>35</v>
      </c>
      <c r="B4676" s="1">
        <v>130</v>
      </c>
      <c r="C4676" s="1">
        <v>11700000</v>
      </c>
      <c r="E4676" s="13">
        <v>6309.5766601599998</v>
      </c>
      <c r="F4676" s="13">
        <v>6309.5766601599998</v>
      </c>
      <c r="G4676" s="13">
        <v>0</v>
      </c>
      <c r="H4676" s="13">
        <v>6309.5766601599998</v>
      </c>
      <c r="I4676" s="13">
        <v>0</v>
      </c>
      <c r="J4676" s="1">
        <v>52</v>
      </c>
      <c r="K4676" s="1">
        <v>2020</v>
      </c>
      <c r="L4676" s="2">
        <v>43882</v>
      </c>
      <c r="N4676" t="e">
        <f>IF(VLOOKUP(A4676, NHDWaterbody_resolvable_inDWSA!$A$1:$B$165,2,FALSE)&gt;0,"Yes","No")</f>
        <v>#N/A</v>
      </c>
    </row>
    <row r="4677" spans="1:14" x14ac:dyDescent="0.25">
      <c r="A4677" s="1" t="s">
        <v>47</v>
      </c>
      <c r="B4677" s="1">
        <v>25</v>
      </c>
      <c r="C4677" s="1">
        <v>2250000</v>
      </c>
      <c r="E4677" s="13">
        <v>6309.5766601599998</v>
      </c>
      <c r="F4677" s="13">
        <v>6309.5766601599998</v>
      </c>
      <c r="G4677" s="13">
        <v>0</v>
      </c>
      <c r="H4677" s="13">
        <v>6309.5766601599998</v>
      </c>
      <c r="I4677" s="13">
        <v>0</v>
      </c>
      <c r="J4677" s="1">
        <v>52</v>
      </c>
      <c r="K4677" s="1">
        <v>2020</v>
      </c>
      <c r="L4677" s="2">
        <v>43882</v>
      </c>
      <c r="N4677" t="e">
        <f>IF(VLOOKUP(A4677, NHDWaterbody_resolvable_inDWSA!$A$1:$B$165,2,FALSE)&gt;0,"Yes","No")</f>
        <v>#N/A</v>
      </c>
    </row>
    <row r="4678" spans="1:14" x14ac:dyDescent="0.25">
      <c r="A4678" s="1" t="s">
        <v>31</v>
      </c>
      <c r="B4678" s="1">
        <v>16</v>
      </c>
      <c r="C4678" s="1">
        <v>1440000</v>
      </c>
      <c r="E4678" s="13">
        <v>6309.5766601599998</v>
      </c>
      <c r="F4678" s="13">
        <v>6309.5766601599998</v>
      </c>
      <c r="G4678" s="13">
        <v>0</v>
      </c>
      <c r="H4678" s="13">
        <v>6309.5766601599998</v>
      </c>
      <c r="I4678" s="13">
        <v>0</v>
      </c>
      <c r="J4678" s="1">
        <v>52</v>
      </c>
      <c r="K4678" s="1">
        <v>2020</v>
      </c>
      <c r="L4678" s="2">
        <v>43882</v>
      </c>
      <c r="N4678" t="e">
        <f>IF(VLOOKUP(A4678, NHDWaterbody_resolvable_inDWSA!$A$1:$B$165,2,FALSE)&gt;0,"Yes","No")</f>
        <v>#N/A</v>
      </c>
    </row>
    <row r="4679" spans="1:14" x14ac:dyDescent="0.25">
      <c r="A4679" s="1" t="s">
        <v>37</v>
      </c>
      <c r="B4679" s="1">
        <v>101</v>
      </c>
      <c r="C4679" s="1">
        <v>9090000</v>
      </c>
      <c r="E4679" s="13">
        <v>6309.5766601599998</v>
      </c>
      <c r="F4679" s="13">
        <v>6309.5766601599998</v>
      </c>
      <c r="G4679" s="13">
        <v>0</v>
      </c>
      <c r="H4679" s="13">
        <v>6309.5766601599998</v>
      </c>
      <c r="I4679" s="13">
        <v>0</v>
      </c>
      <c r="J4679" s="1">
        <v>52</v>
      </c>
      <c r="K4679" s="1">
        <v>2020</v>
      </c>
      <c r="L4679" s="2">
        <v>43882</v>
      </c>
      <c r="N4679" t="e">
        <f>IF(VLOOKUP(A4679, NHDWaterbody_resolvable_inDWSA!$A$1:$B$165,2,FALSE)&gt;0,"Yes","No")</f>
        <v>#N/A</v>
      </c>
    </row>
    <row r="4680" spans="1:14" x14ac:dyDescent="0.25">
      <c r="A4680" s="1" t="s">
        <v>48</v>
      </c>
      <c r="B4680" s="1">
        <v>11</v>
      </c>
      <c r="C4680" s="1">
        <v>990000</v>
      </c>
      <c r="E4680" s="13">
        <v>6309.5766601599998</v>
      </c>
      <c r="F4680" s="13">
        <v>6309.5766601599998</v>
      </c>
      <c r="G4680" s="13">
        <v>0</v>
      </c>
      <c r="H4680" s="13">
        <v>6309.5766601599998</v>
      </c>
      <c r="I4680" s="13">
        <v>0</v>
      </c>
      <c r="J4680" s="1">
        <v>52</v>
      </c>
      <c r="K4680" s="1">
        <v>2020</v>
      </c>
      <c r="L4680" s="2">
        <v>43882</v>
      </c>
      <c r="N4680" t="str">
        <f>IF(VLOOKUP(A4680, NHDWaterbody_resolvable_inDWSA!$A$1:$B$165,2,FALSE)&gt;0,"Yes","No")</f>
        <v>Yes</v>
      </c>
    </row>
    <row r="4681" spans="1:14" x14ac:dyDescent="0.25">
      <c r="A4681" s="1" t="s">
        <v>33</v>
      </c>
      <c r="B4681" s="1">
        <v>200</v>
      </c>
      <c r="C4681" s="1">
        <v>18000000</v>
      </c>
      <c r="E4681" s="13">
        <v>6309.5766601599998</v>
      </c>
      <c r="F4681" s="13">
        <v>6309.5766601599998</v>
      </c>
      <c r="G4681" s="13">
        <v>0</v>
      </c>
      <c r="H4681" s="13">
        <v>6309.5766601599998</v>
      </c>
      <c r="I4681" s="13">
        <v>0</v>
      </c>
      <c r="J4681" s="1">
        <v>52</v>
      </c>
      <c r="K4681" s="1">
        <v>2020</v>
      </c>
      <c r="L4681" s="2">
        <v>43882</v>
      </c>
      <c r="N4681" t="str">
        <f>IF(VLOOKUP(A4681, NHDWaterbody_resolvable_inDWSA!$A$1:$B$165,2,FALSE)&gt;0,"Yes","No")</f>
        <v>Yes</v>
      </c>
    </row>
    <row r="4682" spans="1:14" x14ac:dyDescent="0.25">
      <c r="A4682" s="1" t="s">
        <v>21</v>
      </c>
      <c r="B4682" s="1">
        <v>2499</v>
      </c>
      <c r="C4682" s="1">
        <v>224910000</v>
      </c>
      <c r="E4682" s="13">
        <v>6309.5766601599998</v>
      </c>
      <c r="F4682" s="13">
        <v>1047129.0625</v>
      </c>
      <c r="G4682" s="13">
        <v>1040819.48584</v>
      </c>
      <c r="H4682" s="13">
        <v>470690.473245</v>
      </c>
      <c r="I4682" s="13">
        <v>153709.854013</v>
      </c>
      <c r="J4682" s="1">
        <v>51</v>
      </c>
      <c r="K4682" s="1">
        <v>2020</v>
      </c>
      <c r="L4682" s="2">
        <v>43881</v>
      </c>
      <c r="N4682" t="e">
        <f>IF(VLOOKUP(A4682, NHDWaterbody_resolvable_inDWSA!$A$1:$B$165,2,FALSE)&gt;0,"Yes","No")</f>
        <v>#N/A</v>
      </c>
    </row>
    <row r="4683" spans="1:14" x14ac:dyDescent="0.25">
      <c r="A4683" s="1" t="s">
        <v>18</v>
      </c>
      <c r="B4683" s="1">
        <v>1062</v>
      </c>
      <c r="C4683" s="1">
        <v>95580000</v>
      </c>
      <c r="E4683" s="13">
        <v>6309.5766601599998</v>
      </c>
      <c r="F4683" s="13">
        <v>937562.25</v>
      </c>
      <c r="G4683" s="13">
        <v>931252.67333999998</v>
      </c>
      <c r="H4683" s="13">
        <v>391759.20542700001</v>
      </c>
      <c r="I4683" s="13">
        <v>215749.419627</v>
      </c>
      <c r="J4683" s="1">
        <v>51</v>
      </c>
      <c r="K4683" s="1">
        <v>2020</v>
      </c>
      <c r="L4683" s="2">
        <v>43881</v>
      </c>
      <c r="N4683" t="e">
        <f>IF(VLOOKUP(A4683, NHDWaterbody_resolvable_inDWSA!$A$1:$B$165,2,FALSE)&gt;0,"Yes","No")</f>
        <v>#N/A</v>
      </c>
    </row>
    <row r="4684" spans="1:14" x14ac:dyDescent="0.25">
      <c r="A4684" s="1" t="s">
        <v>55</v>
      </c>
      <c r="B4684" s="1">
        <v>4</v>
      </c>
      <c r="C4684" s="1">
        <v>360000</v>
      </c>
      <c r="E4684" s="13">
        <v>376704</v>
      </c>
      <c r="F4684" s="13">
        <v>376704</v>
      </c>
      <c r="G4684" s="13">
        <v>0</v>
      </c>
      <c r="H4684" s="13">
        <v>376704</v>
      </c>
      <c r="I4684" s="13">
        <v>0</v>
      </c>
      <c r="J4684" s="1">
        <v>51</v>
      </c>
      <c r="K4684" s="1">
        <v>2020</v>
      </c>
      <c r="L4684" s="2">
        <v>43881</v>
      </c>
      <c r="N4684" t="e">
        <f>IF(VLOOKUP(A4684, NHDWaterbody_resolvable_inDWSA!$A$1:$B$165,2,FALSE)&gt;0,"Yes","No")</f>
        <v>#N/A</v>
      </c>
    </row>
    <row r="4685" spans="1:14" x14ac:dyDescent="0.25">
      <c r="A4685" s="1" t="s">
        <v>19</v>
      </c>
      <c r="B4685" s="1">
        <v>36</v>
      </c>
      <c r="C4685" s="1">
        <v>3240000</v>
      </c>
      <c r="E4685" s="13">
        <v>164437.203125</v>
      </c>
      <c r="F4685" s="13">
        <v>387257.90625</v>
      </c>
      <c r="G4685" s="13">
        <v>222820.703125</v>
      </c>
      <c r="H4685" s="13">
        <v>309862.32725700003</v>
      </c>
      <c r="I4685" s="13">
        <v>42355.625541200003</v>
      </c>
      <c r="J4685" s="1">
        <v>51</v>
      </c>
      <c r="K4685" s="1">
        <v>2020</v>
      </c>
      <c r="L4685" s="2">
        <v>43881</v>
      </c>
      <c r="N4685" t="e">
        <f>IF(VLOOKUP(A4685, NHDWaterbody_resolvable_inDWSA!$A$1:$B$165,2,FALSE)&gt;0,"Yes","No")</f>
        <v>#N/A</v>
      </c>
    </row>
    <row r="4686" spans="1:14" x14ac:dyDescent="0.25">
      <c r="A4686" s="1" t="s">
        <v>17</v>
      </c>
      <c r="B4686" s="1">
        <v>1072</v>
      </c>
      <c r="C4686" s="1">
        <v>96480000</v>
      </c>
      <c r="E4686" s="13">
        <v>6309.5766601599998</v>
      </c>
      <c r="F4686" s="13">
        <v>444631.5</v>
      </c>
      <c r="G4686" s="13">
        <v>438321.92333999998</v>
      </c>
      <c r="H4686" s="13">
        <v>184014.80643500001</v>
      </c>
      <c r="I4686" s="13">
        <v>80412.381426599997</v>
      </c>
      <c r="J4686" s="1">
        <v>51</v>
      </c>
      <c r="K4686" s="1">
        <v>2020</v>
      </c>
      <c r="L4686" s="2">
        <v>43881</v>
      </c>
      <c r="N4686" t="e">
        <f>IF(VLOOKUP(A4686, NHDWaterbody_resolvable_inDWSA!$A$1:$B$165,2,FALSE)&gt;0,"Yes","No")</f>
        <v>#N/A</v>
      </c>
    </row>
    <row r="4687" spans="1:14" x14ac:dyDescent="0.25">
      <c r="A4687" s="1" t="s">
        <v>46</v>
      </c>
      <c r="B4687" s="1">
        <v>19</v>
      </c>
      <c r="C4687" s="1">
        <v>1710000</v>
      </c>
      <c r="E4687" s="13">
        <v>6309.5766601599998</v>
      </c>
      <c r="F4687" s="13">
        <v>270395.9375</v>
      </c>
      <c r="G4687" s="13">
        <v>264086.36083999998</v>
      </c>
      <c r="H4687" s="13">
        <v>139429.708136</v>
      </c>
      <c r="I4687" s="13">
        <v>85098.189767000003</v>
      </c>
      <c r="J4687" s="1">
        <v>51</v>
      </c>
      <c r="K4687" s="1">
        <v>2020</v>
      </c>
      <c r="L4687" s="2">
        <v>43881</v>
      </c>
      <c r="N4687" t="e">
        <f>IF(VLOOKUP(A4687, NHDWaterbody_resolvable_inDWSA!$A$1:$B$165,2,FALSE)&gt;0,"Yes","No")</f>
        <v>#N/A</v>
      </c>
    </row>
    <row r="4688" spans="1:14" x14ac:dyDescent="0.25">
      <c r="A4688" s="1" t="s">
        <v>49</v>
      </c>
      <c r="B4688" s="1">
        <v>119</v>
      </c>
      <c r="C4688" s="1">
        <v>10710000</v>
      </c>
      <c r="E4688" s="13">
        <v>6309.5766601599998</v>
      </c>
      <c r="F4688" s="13">
        <v>937562.25</v>
      </c>
      <c r="G4688" s="13">
        <v>931252.67333999998</v>
      </c>
      <c r="H4688" s="13">
        <v>97089.942226900006</v>
      </c>
      <c r="I4688" s="13">
        <v>213997.65694399999</v>
      </c>
      <c r="J4688" s="1">
        <v>51</v>
      </c>
      <c r="K4688" s="1">
        <v>2020</v>
      </c>
      <c r="L4688" s="2">
        <v>43881</v>
      </c>
      <c r="N4688" t="str">
        <f>IF(VLOOKUP(A4688, NHDWaterbody_resolvable_inDWSA!$A$1:$B$165,2,FALSE)&gt;0,"Yes","No")</f>
        <v>Yes</v>
      </c>
    </row>
    <row r="4689" spans="1:14" x14ac:dyDescent="0.25">
      <c r="A4689" s="1" t="s">
        <v>15</v>
      </c>
      <c r="B4689" s="1">
        <v>1364</v>
      </c>
      <c r="C4689" s="1">
        <v>122760000</v>
      </c>
      <c r="E4689" s="13">
        <v>6309.5766601599998</v>
      </c>
      <c r="F4689" s="13">
        <v>887156.375</v>
      </c>
      <c r="G4689" s="13">
        <v>880846.79833999998</v>
      </c>
      <c r="H4689" s="13">
        <v>88142.067092500001</v>
      </c>
      <c r="I4689" s="13">
        <v>143027.35033099999</v>
      </c>
      <c r="J4689" s="1">
        <v>51</v>
      </c>
      <c r="K4689" s="1">
        <v>2020</v>
      </c>
      <c r="L4689" s="2">
        <v>43881</v>
      </c>
      <c r="N4689" t="e">
        <f>IF(VLOOKUP(A4689, NHDWaterbody_resolvable_inDWSA!$A$1:$B$165,2,FALSE)&gt;0,"Yes","No")</f>
        <v>#N/A</v>
      </c>
    </row>
    <row r="4690" spans="1:14" x14ac:dyDescent="0.25">
      <c r="A4690" s="1" t="s">
        <v>26</v>
      </c>
      <c r="B4690" s="1">
        <v>340</v>
      </c>
      <c r="C4690" s="1">
        <v>30600000</v>
      </c>
      <c r="E4690" s="13">
        <v>6309.5766601599998</v>
      </c>
      <c r="F4690" s="13">
        <v>188799.25</v>
      </c>
      <c r="G4690" s="13">
        <v>182489.67334000001</v>
      </c>
      <c r="H4690" s="13">
        <v>72698.884897700002</v>
      </c>
      <c r="I4690" s="13">
        <v>48586.376650300001</v>
      </c>
      <c r="J4690" s="1">
        <v>51</v>
      </c>
      <c r="K4690" s="1">
        <v>2020</v>
      </c>
      <c r="L4690" s="2">
        <v>43881</v>
      </c>
      <c r="N4690" t="e">
        <f>IF(VLOOKUP(A4690, NHDWaterbody_resolvable_inDWSA!$A$1:$B$165,2,FALSE)&gt;0,"Yes","No")</f>
        <v>#N/A</v>
      </c>
    </row>
    <row r="4691" spans="1:14" x14ac:dyDescent="0.25">
      <c r="A4691" s="1" t="s">
        <v>14</v>
      </c>
      <c r="B4691" s="1">
        <v>122</v>
      </c>
      <c r="C4691" s="1">
        <v>10980000</v>
      </c>
      <c r="E4691" s="13">
        <v>6309.5766601599998</v>
      </c>
      <c r="F4691" s="13">
        <v>794328.375</v>
      </c>
      <c r="G4691" s="13">
        <v>788018.79833999998</v>
      </c>
      <c r="H4691" s="13">
        <v>44126.622322499999</v>
      </c>
      <c r="I4691" s="13">
        <v>115260.003398</v>
      </c>
      <c r="J4691" s="1">
        <v>51</v>
      </c>
      <c r="K4691" s="1">
        <v>2020</v>
      </c>
      <c r="L4691" s="2">
        <v>43881</v>
      </c>
      <c r="N4691" t="e">
        <f>IF(VLOOKUP(A4691, NHDWaterbody_resolvable_inDWSA!$A$1:$B$165,2,FALSE)&gt;0,"Yes","No")</f>
        <v>#N/A</v>
      </c>
    </row>
    <row r="4692" spans="1:14" x14ac:dyDescent="0.25">
      <c r="A4692" s="1" t="s">
        <v>24</v>
      </c>
      <c r="B4692" s="1">
        <v>172</v>
      </c>
      <c r="C4692" s="1">
        <v>15480000</v>
      </c>
      <c r="E4692" s="13">
        <v>6309.5766601599998</v>
      </c>
      <c r="F4692" s="13">
        <v>319153.9375</v>
      </c>
      <c r="G4692" s="13">
        <v>312844.36083999998</v>
      </c>
      <c r="H4692" s="13">
        <v>35137.094874199996</v>
      </c>
      <c r="I4692" s="13">
        <v>66306.018399499997</v>
      </c>
      <c r="J4692" s="1">
        <v>51</v>
      </c>
      <c r="K4692" s="1">
        <v>2020</v>
      </c>
      <c r="L4692" s="2">
        <v>43881</v>
      </c>
      <c r="N4692" t="str">
        <f>IF(VLOOKUP(A4692, NHDWaterbody_resolvable_inDWSA!$A$1:$B$165,2,FALSE)&gt;0,"Yes","No")</f>
        <v>Yes</v>
      </c>
    </row>
    <row r="4693" spans="1:14" x14ac:dyDescent="0.25">
      <c r="A4693" s="1" t="s">
        <v>22</v>
      </c>
      <c r="B4693" s="1">
        <v>145</v>
      </c>
      <c r="C4693" s="1">
        <v>13050000</v>
      </c>
      <c r="E4693" s="13">
        <v>6309.5766601599998</v>
      </c>
      <c r="F4693" s="13">
        <v>255858.734375</v>
      </c>
      <c r="G4693" s="13">
        <v>249549.15771500001</v>
      </c>
      <c r="H4693" s="13">
        <v>26428.9276536</v>
      </c>
      <c r="I4693" s="13">
        <v>43030.600432899999</v>
      </c>
      <c r="J4693" s="1">
        <v>51</v>
      </c>
      <c r="K4693" s="1">
        <v>2020</v>
      </c>
      <c r="L4693" s="2">
        <v>43881</v>
      </c>
      <c r="N4693" t="e">
        <f>IF(VLOOKUP(A4693, NHDWaterbody_resolvable_inDWSA!$A$1:$B$165,2,FALSE)&gt;0,"Yes","No")</f>
        <v>#N/A</v>
      </c>
    </row>
    <row r="4694" spans="1:14" x14ac:dyDescent="0.25">
      <c r="A4694" s="1" t="s">
        <v>27</v>
      </c>
      <c r="B4694" s="1">
        <v>306</v>
      </c>
      <c r="C4694" s="1">
        <v>27540000</v>
      </c>
      <c r="E4694" s="13">
        <v>6309.5766601599998</v>
      </c>
      <c r="F4694" s="13">
        <v>135519</v>
      </c>
      <c r="G4694" s="13">
        <v>129209.42333999999</v>
      </c>
      <c r="H4694" s="13">
        <v>25976.549479199999</v>
      </c>
      <c r="I4694" s="13">
        <v>24956.188929799999</v>
      </c>
      <c r="J4694" s="1">
        <v>51</v>
      </c>
      <c r="K4694" s="1">
        <v>2020</v>
      </c>
      <c r="L4694" s="2">
        <v>43881</v>
      </c>
      <c r="N4694" t="e">
        <f>IF(VLOOKUP(A4694, NHDWaterbody_resolvable_inDWSA!$A$1:$B$165,2,FALSE)&gt;0,"Yes","No")</f>
        <v>#N/A</v>
      </c>
    </row>
    <row r="4695" spans="1:14" x14ac:dyDescent="0.25">
      <c r="A4695" s="1" t="s">
        <v>36</v>
      </c>
      <c r="B4695" s="1">
        <v>288</v>
      </c>
      <c r="C4695" s="1">
        <v>25920000</v>
      </c>
      <c r="E4695" s="13">
        <v>6309.5766601599998</v>
      </c>
      <c r="F4695" s="13">
        <v>277971.46875</v>
      </c>
      <c r="G4695" s="13">
        <v>271661.89208999998</v>
      </c>
      <c r="H4695" s="13">
        <v>23797.9823354</v>
      </c>
      <c r="I4695" s="13">
        <v>47895.030313900003</v>
      </c>
      <c r="J4695" s="1">
        <v>51</v>
      </c>
      <c r="K4695" s="1">
        <v>2020</v>
      </c>
      <c r="L4695" s="2">
        <v>43881</v>
      </c>
      <c r="N4695" t="e">
        <f>IF(VLOOKUP(A4695, NHDWaterbody_resolvable_inDWSA!$A$1:$B$165,2,FALSE)&gt;0,"Yes","No")</f>
        <v>#N/A</v>
      </c>
    </row>
    <row r="4696" spans="1:14" x14ac:dyDescent="0.25">
      <c r="A4696" s="1" t="s">
        <v>20</v>
      </c>
      <c r="B4696" s="1">
        <v>2084</v>
      </c>
      <c r="C4696" s="1">
        <v>187560000</v>
      </c>
      <c r="E4696" s="13">
        <v>6309.5766601599998</v>
      </c>
      <c r="F4696" s="13">
        <v>539511.0625</v>
      </c>
      <c r="G4696" s="13">
        <v>533201.48583999998</v>
      </c>
      <c r="H4696" s="13">
        <v>20334.8451771</v>
      </c>
      <c r="I4696" s="13">
        <v>37445.270707700001</v>
      </c>
      <c r="J4696" s="1">
        <v>51</v>
      </c>
      <c r="K4696" s="1">
        <v>2020</v>
      </c>
      <c r="L4696" s="2">
        <v>43881</v>
      </c>
      <c r="N4696" s="12" t="e">
        <f>IF(VLOOKUP(A4696, NHDWaterbody_resolvable_inDWSA!$A$1:$B$165,2,FALSE)&gt;0,"Yes","No")</f>
        <v>#N/A</v>
      </c>
    </row>
    <row r="4697" spans="1:14" x14ac:dyDescent="0.25">
      <c r="A4697" s="1" t="s">
        <v>50</v>
      </c>
      <c r="B4697" s="1">
        <v>64</v>
      </c>
      <c r="C4697" s="1">
        <v>5760000</v>
      </c>
      <c r="E4697" s="13">
        <v>6309.5766601599998</v>
      </c>
      <c r="F4697" s="13">
        <v>60813.5234375</v>
      </c>
      <c r="G4697" s="13">
        <v>54503.9467773</v>
      </c>
      <c r="H4697" s="13">
        <v>7535.2306442299996</v>
      </c>
      <c r="I4697" s="13">
        <v>7047.9204878299997</v>
      </c>
      <c r="J4697" s="1">
        <v>51</v>
      </c>
      <c r="K4697" s="1">
        <v>2020</v>
      </c>
      <c r="L4697" s="2">
        <v>43881</v>
      </c>
      <c r="N4697" t="e">
        <f>IF(VLOOKUP(A4697, NHDWaterbody_resolvable_inDWSA!$A$1:$B$165,2,FALSE)&gt;0,"Yes","No")</f>
        <v>#N/A</v>
      </c>
    </row>
    <row r="4698" spans="1:14" x14ac:dyDescent="0.25">
      <c r="A4698" s="1" t="s">
        <v>23</v>
      </c>
      <c r="B4698" s="1">
        <v>128</v>
      </c>
      <c r="C4698" s="1">
        <v>11520000</v>
      </c>
      <c r="E4698" s="13">
        <v>6309.5766601599998</v>
      </c>
      <c r="F4698" s="13">
        <v>92045</v>
      </c>
      <c r="G4698" s="13">
        <v>85735.423339800007</v>
      </c>
      <c r="H4698" s="13">
        <v>7351.1982307400003</v>
      </c>
      <c r="I4698" s="13">
        <v>8452.6443094299993</v>
      </c>
      <c r="J4698" s="1">
        <v>51</v>
      </c>
      <c r="K4698" s="1">
        <v>2020</v>
      </c>
      <c r="L4698" s="2">
        <v>43881</v>
      </c>
      <c r="N4698" s="17" t="e">
        <f>IF(VLOOKUP(A4698, NHDWaterbody_resolvable_inDWSA!$A$1:$B$165,2,FALSE)&gt;0,"Yes","No")</f>
        <v>#N/A</v>
      </c>
    </row>
    <row r="4699" spans="1:14" x14ac:dyDescent="0.25">
      <c r="A4699" s="1" t="s">
        <v>13</v>
      </c>
      <c r="B4699" s="1">
        <v>27</v>
      </c>
      <c r="C4699" s="1">
        <v>2430000</v>
      </c>
      <c r="E4699" s="13">
        <v>6309.5766601599998</v>
      </c>
      <c r="F4699" s="13">
        <v>6309.5766601599998</v>
      </c>
      <c r="G4699" s="13">
        <v>0</v>
      </c>
      <c r="H4699" s="13">
        <v>6309.5766601599998</v>
      </c>
      <c r="I4699" s="13">
        <v>0</v>
      </c>
      <c r="J4699" s="1">
        <v>51</v>
      </c>
      <c r="K4699" s="1">
        <v>2020</v>
      </c>
      <c r="L4699" s="2">
        <v>43881</v>
      </c>
      <c r="N4699" t="e">
        <f>IF(VLOOKUP(A4699, NHDWaterbody_resolvable_inDWSA!$A$1:$B$165,2,FALSE)&gt;0,"Yes","No")</f>
        <v>#N/A</v>
      </c>
    </row>
    <row r="4700" spans="1:14" x14ac:dyDescent="0.25">
      <c r="A4700" s="1" t="s">
        <v>34</v>
      </c>
      <c r="B4700" s="1">
        <v>34</v>
      </c>
      <c r="C4700" s="1">
        <v>3060000</v>
      </c>
      <c r="E4700" s="13">
        <v>6309.5766601599998</v>
      </c>
      <c r="F4700" s="13">
        <v>6309.5766601599998</v>
      </c>
      <c r="G4700" s="13">
        <v>0</v>
      </c>
      <c r="H4700" s="13">
        <v>6309.5766601599998</v>
      </c>
      <c r="I4700" s="13">
        <v>0</v>
      </c>
      <c r="J4700" s="1">
        <v>51</v>
      </c>
      <c r="K4700" s="1">
        <v>2020</v>
      </c>
      <c r="L4700" s="2">
        <v>43881</v>
      </c>
      <c r="N4700" t="str">
        <f>IF(VLOOKUP(A4700, NHDWaterbody_resolvable_inDWSA!$A$1:$B$165,2,FALSE)&gt;0,"Yes","No")</f>
        <v>Yes</v>
      </c>
    </row>
    <row r="4701" spans="1:14" x14ac:dyDescent="0.25">
      <c r="A4701" s="1" t="s">
        <v>40</v>
      </c>
      <c r="B4701" s="1">
        <v>22</v>
      </c>
      <c r="C4701" s="1">
        <v>1980000</v>
      </c>
      <c r="E4701" s="13">
        <v>6309.5766601599998</v>
      </c>
      <c r="F4701" s="13">
        <v>6309.5766601599998</v>
      </c>
      <c r="G4701" s="13">
        <v>0</v>
      </c>
      <c r="H4701" s="13">
        <v>6309.5766601599998</v>
      </c>
      <c r="I4701" s="13">
        <v>0</v>
      </c>
      <c r="J4701" s="1">
        <v>51</v>
      </c>
      <c r="K4701" s="1">
        <v>2020</v>
      </c>
      <c r="L4701" s="2">
        <v>43881</v>
      </c>
      <c r="N4701" t="str">
        <f>IF(VLOOKUP(A4701, NHDWaterbody_resolvable_inDWSA!$A$1:$B$165,2,FALSE)&gt;0,"Yes","No")</f>
        <v>Yes</v>
      </c>
    </row>
    <row r="4702" spans="1:14" x14ac:dyDescent="0.25">
      <c r="A4702" s="1" t="s">
        <v>30</v>
      </c>
      <c r="B4702" s="1">
        <v>148</v>
      </c>
      <c r="C4702" s="1">
        <v>13320000</v>
      </c>
      <c r="E4702" s="13">
        <v>6309.5766601599998</v>
      </c>
      <c r="F4702" s="13">
        <v>6309.5766601599998</v>
      </c>
      <c r="G4702" s="13">
        <v>0</v>
      </c>
      <c r="H4702" s="13">
        <v>6309.5766601599998</v>
      </c>
      <c r="I4702" s="13">
        <v>0</v>
      </c>
      <c r="J4702" s="1">
        <v>51</v>
      </c>
      <c r="K4702" s="1">
        <v>2020</v>
      </c>
      <c r="L4702" s="2">
        <v>43881</v>
      </c>
      <c r="N4702" t="e">
        <f>IF(VLOOKUP(A4702, NHDWaterbody_resolvable_inDWSA!$A$1:$B$165,2,FALSE)&gt;0,"Yes","No")</f>
        <v>#N/A</v>
      </c>
    </row>
    <row r="4703" spans="1:14" x14ac:dyDescent="0.25">
      <c r="A4703" s="1" t="s">
        <v>35</v>
      </c>
      <c r="B4703" s="1">
        <v>125</v>
      </c>
      <c r="C4703" s="1">
        <v>11250000</v>
      </c>
      <c r="E4703" s="13">
        <v>6309.5766601599998</v>
      </c>
      <c r="F4703" s="13">
        <v>6309.5766601599998</v>
      </c>
      <c r="G4703" s="13">
        <v>0</v>
      </c>
      <c r="H4703" s="13">
        <v>6309.5766601599998</v>
      </c>
      <c r="I4703" s="13">
        <v>0</v>
      </c>
      <c r="J4703" s="1">
        <v>51</v>
      </c>
      <c r="K4703" s="1">
        <v>2020</v>
      </c>
      <c r="L4703" s="2">
        <v>43881</v>
      </c>
      <c r="N4703" t="e">
        <f>IF(VLOOKUP(A4703, NHDWaterbody_resolvable_inDWSA!$A$1:$B$165,2,FALSE)&gt;0,"Yes","No")</f>
        <v>#N/A</v>
      </c>
    </row>
    <row r="4704" spans="1:14" x14ac:dyDescent="0.25">
      <c r="A4704" s="1" t="s">
        <v>41</v>
      </c>
      <c r="B4704" s="1">
        <v>30</v>
      </c>
      <c r="C4704" s="1">
        <v>2700000</v>
      </c>
      <c r="E4704" s="13">
        <v>6309.5766601599998</v>
      </c>
      <c r="F4704" s="13">
        <v>6309.5766601599998</v>
      </c>
      <c r="G4704" s="13">
        <v>0</v>
      </c>
      <c r="H4704" s="13">
        <v>6309.5766601599998</v>
      </c>
      <c r="I4704" s="13">
        <v>0</v>
      </c>
      <c r="J4704" s="1">
        <v>51</v>
      </c>
      <c r="K4704" s="1">
        <v>2020</v>
      </c>
      <c r="L4704" s="2">
        <v>43881</v>
      </c>
      <c r="N4704" t="str">
        <f>IF(VLOOKUP(A4704, NHDWaterbody_resolvable_inDWSA!$A$1:$B$165,2,FALSE)&gt;0,"Yes","No")</f>
        <v>Yes</v>
      </c>
    </row>
    <row r="4705" spans="1:14" x14ac:dyDescent="0.25">
      <c r="A4705" s="1" t="s">
        <v>51</v>
      </c>
      <c r="B4705" s="1">
        <v>29</v>
      </c>
      <c r="C4705" s="1">
        <v>2610000</v>
      </c>
      <c r="E4705" s="13">
        <v>6309.5766601599998</v>
      </c>
      <c r="F4705" s="13">
        <v>6309.5766601599998</v>
      </c>
      <c r="G4705" s="13">
        <v>0</v>
      </c>
      <c r="H4705" s="13">
        <v>6309.5766601599998</v>
      </c>
      <c r="I4705" s="13">
        <v>0</v>
      </c>
      <c r="J4705" s="1">
        <v>51</v>
      </c>
      <c r="K4705" s="1">
        <v>2020</v>
      </c>
      <c r="L4705" s="2">
        <v>43881</v>
      </c>
      <c r="N4705" t="str">
        <f>IF(VLOOKUP(A4705, NHDWaterbody_resolvable_inDWSA!$A$1:$B$165,2,FALSE)&gt;0,"Yes","No")</f>
        <v>Yes</v>
      </c>
    </row>
    <row r="4706" spans="1:14" x14ac:dyDescent="0.25">
      <c r="A4706" s="1" t="s">
        <v>42</v>
      </c>
      <c r="B4706" s="1">
        <v>63</v>
      </c>
      <c r="C4706" s="1">
        <v>5670000</v>
      </c>
      <c r="E4706" s="13">
        <v>6309.5766601599998</v>
      </c>
      <c r="F4706" s="13">
        <v>6309.5766601599998</v>
      </c>
      <c r="G4706" s="13">
        <v>0</v>
      </c>
      <c r="H4706" s="13">
        <v>6309.5766601599998</v>
      </c>
      <c r="I4706" s="13">
        <v>0</v>
      </c>
      <c r="J4706" s="1">
        <v>51</v>
      </c>
      <c r="K4706" s="1">
        <v>2020</v>
      </c>
      <c r="L4706" s="2">
        <v>43881</v>
      </c>
      <c r="N4706" s="17" t="str">
        <f>IF(VLOOKUP(A4706, NHDWaterbody_resolvable_inDWSA!$A$1:$B$165,2,FALSE)&gt;0,"Yes","No")</f>
        <v>Yes</v>
      </c>
    </row>
    <row r="4707" spans="1:14" x14ac:dyDescent="0.25">
      <c r="A4707" s="1" t="s">
        <v>37</v>
      </c>
      <c r="B4707" s="1">
        <v>118</v>
      </c>
      <c r="C4707" s="1">
        <v>10620000</v>
      </c>
      <c r="E4707" s="13">
        <v>6309.5766601599998</v>
      </c>
      <c r="F4707" s="13">
        <v>6309.5766601599998</v>
      </c>
      <c r="G4707" s="13">
        <v>0</v>
      </c>
      <c r="H4707" s="13">
        <v>6309.5766601599998</v>
      </c>
      <c r="I4707" s="13">
        <v>0</v>
      </c>
      <c r="J4707" s="1">
        <v>51</v>
      </c>
      <c r="K4707" s="1">
        <v>2020</v>
      </c>
      <c r="L4707" s="2">
        <v>43881</v>
      </c>
      <c r="N4707" t="e">
        <f>IF(VLOOKUP(A4707, NHDWaterbody_resolvable_inDWSA!$A$1:$B$165,2,FALSE)&gt;0,"Yes","No")</f>
        <v>#N/A</v>
      </c>
    </row>
    <row r="4708" spans="1:14" x14ac:dyDescent="0.25">
      <c r="A4708" s="1" t="s">
        <v>48</v>
      </c>
      <c r="B4708" s="1">
        <v>2</v>
      </c>
      <c r="C4708" s="1">
        <v>180000</v>
      </c>
      <c r="E4708" s="13">
        <v>6309.5766601599998</v>
      </c>
      <c r="F4708" s="13">
        <v>6309.5766601599998</v>
      </c>
      <c r="G4708" s="13">
        <v>0</v>
      </c>
      <c r="H4708" s="13">
        <v>6309.5766601599998</v>
      </c>
      <c r="I4708" s="13">
        <v>0</v>
      </c>
      <c r="J4708" s="1">
        <v>51</v>
      </c>
      <c r="K4708" s="1">
        <v>2020</v>
      </c>
      <c r="L4708" s="2">
        <v>43881</v>
      </c>
      <c r="N4708" t="str">
        <f>IF(VLOOKUP(A4708, NHDWaterbody_resolvable_inDWSA!$A$1:$B$165,2,FALSE)&gt;0,"Yes","No")</f>
        <v>Yes</v>
      </c>
    </row>
    <row r="4709" spans="1:14" x14ac:dyDescent="0.25">
      <c r="A4709" s="1" t="s">
        <v>33</v>
      </c>
      <c r="B4709" s="1">
        <v>231</v>
      </c>
      <c r="C4709" s="1">
        <v>20790000</v>
      </c>
      <c r="E4709" s="13">
        <v>6309.5766601599998</v>
      </c>
      <c r="F4709" s="13">
        <v>6309.5766601599998</v>
      </c>
      <c r="G4709" s="13">
        <v>0</v>
      </c>
      <c r="H4709" s="13">
        <v>6309.5766601599998</v>
      </c>
      <c r="I4709" s="13">
        <v>0</v>
      </c>
      <c r="J4709" s="1">
        <v>51</v>
      </c>
      <c r="K4709" s="1">
        <v>2020</v>
      </c>
      <c r="L4709" s="2">
        <v>43881</v>
      </c>
      <c r="N4709" t="str">
        <f>IF(VLOOKUP(A4709, NHDWaterbody_resolvable_inDWSA!$A$1:$B$165,2,FALSE)&gt;0,"Yes","No")</f>
        <v>Yes</v>
      </c>
    </row>
    <row r="4710" spans="1:14" x14ac:dyDescent="0.25">
      <c r="A4710" s="1" t="s">
        <v>32</v>
      </c>
      <c r="B4710" s="1">
        <v>141</v>
      </c>
      <c r="C4710" s="1">
        <v>12690000</v>
      </c>
      <c r="E4710" s="13">
        <v>6309.5766601599998</v>
      </c>
      <c r="F4710" s="13">
        <v>6309.5766601599998</v>
      </c>
      <c r="G4710" s="13">
        <v>0</v>
      </c>
      <c r="H4710" s="13">
        <v>6309.5766601599998</v>
      </c>
      <c r="I4710" s="13">
        <v>0</v>
      </c>
      <c r="J4710" s="1">
        <v>51</v>
      </c>
      <c r="K4710" s="1">
        <v>2020</v>
      </c>
      <c r="L4710" s="2">
        <v>43881</v>
      </c>
      <c r="N4710" t="e">
        <f>IF(VLOOKUP(A4710, NHDWaterbody_resolvable_inDWSA!$A$1:$B$165,2,FALSE)&gt;0,"Yes","No")</f>
        <v>#N/A</v>
      </c>
    </row>
    <row r="4711" spans="1:14" x14ac:dyDescent="0.25">
      <c r="A4711" s="1" t="s">
        <v>16</v>
      </c>
      <c r="B4711" s="1">
        <v>98</v>
      </c>
      <c r="C4711" s="1">
        <v>8820000</v>
      </c>
      <c r="E4711" s="13">
        <v>6309.5766601599998</v>
      </c>
      <c r="F4711" s="13">
        <v>319153.9375</v>
      </c>
      <c r="G4711" s="13">
        <v>312844.36083999998</v>
      </c>
      <c r="H4711" s="13">
        <v>27785.829674500001</v>
      </c>
      <c r="I4711" s="13">
        <v>61461.6009414</v>
      </c>
      <c r="J4711" s="1">
        <v>50</v>
      </c>
      <c r="K4711" s="1">
        <v>2020</v>
      </c>
      <c r="L4711" s="2">
        <v>43880</v>
      </c>
      <c r="N4711" t="str">
        <f>IF(VLOOKUP(A4711, NHDWaterbody_resolvable_inDWSA!$A$1:$B$165,2,FALSE)&gt;0,"Yes","No")</f>
        <v>Yes</v>
      </c>
    </row>
    <row r="4712" spans="1:14" x14ac:dyDescent="0.25">
      <c r="A4712" s="1" t="s">
        <v>51</v>
      </c>
      <c r="B4712" s="1">
        <v>8</v>
      </c>
      <c r="C4712" s="1">
        <v>720000</v>
      </c>
      <c r="E4712" s="13">
        <v>6309.5766601599998</v>
      </c>
      <c r="F4712" s="13">
        <v>6309.5766601599998</v>
      </c>
      <c r="G4712" s="13">
        <v>0</v>
      </c>
      <c r="H4712" s="13">
        <v>6309.5766601599998</v>
      </c>
      <c r="I4712" s="13">
        <v>0</v>
      </c>
      <c r="J4712" s="1">
        <v>50</v>
      </c>
      <c r="K4712" s="1">
        <v>2020</v>
      </c>
      <c r="L4712" s="2">
        <v>43880</v>
      </c>
      <c r="N4712" t="str">
        <f>IF(VLOOKUP(A4712, NHDWaterbody_resolvable_inDWSA!$A$1:$B$165,2,FALSE)&gt;0,"Yes","No")</f>
        <v>Yes</v>
      </c>
    </row>
    <row r="4713" spans="1:14" x14ac:dyDescent="0.25">
      <c r="A4713" s="1" t="s">
        <v>21</v>
      </c>
      <c r="B4713" s="1">
        <v>3537</v>
      </c>
      <c r="C4713" s="1">
        <v>318330000</v>
      </c>
      <c r="E4713" s="13">
        <v>6309.5766601599998</v>
      </c>
      <c r="F4713" s="13">
        <v>1458815.25</v>
      </c>
      <c r="G4713" s="13">
        <v>1452505.67334</v>
      </c>
      <c r="H4713" s="13">
        <v>520057.44566999999</v>
      </c>
      <c r="I4713" s="13">
        <v>154976.49882800001</v>
      </c>
      <c r="J4713" s="1">
        <v>48</v>
      </c>
      <c r="K4713" s="1">
        <v>2020</v>
      </c>
      <c r="L4713" s="2">
        <v>43878</v>
      </c>
      <c r="N4713" t="e">
        <f>IF(VLOOKUP(A4713, NHDWaterbody_resolvable_inDWSA!$A$1:$B$165,2,FALSE)&gt;0,"Yes","No")</f>
        <v>#N/A</v>
      </c>
    </row>
    <row r="4714" spans="1:14" x14ac:dyDescent="0.25">
      <c r="A4714" s="1" t="s">
        <v>18</v>
      </c>
      <c r="B4714" s="1">
        <v>721</v>
      </c>
      <c r="C4714" s="1">
        <v>64890000</v>
      </c>
      <c r="E4714" s="13">
        <v>6309.5766601599998</v>
      </c>
      <c r="F4714" s="13">
        <v>1419058.125</v>
      </c>
      <c r="G4714" s="13">
        <v>1412748.54834</v>
      </c>
      <c r="H4714" s="13">
        <v>384379.09424100001</v>
      </c>
      <c r="I4714" s="13">
        <v>211614.37961</v>
      </c>
      <c r="J4714" s="1">
        <v>48</v>
      </c>
      <c r="K4714" s="1">
        <v>2020</v>
      </c>
      <c r="L4714" s="2">
        <v>43878</v>
      </c>
      <c r="N4714" t="e">
        <f>IF(VLOOKUP(A4714, NHDWaterbody_resolvable_inDWSA!$A$1:$B$165,2,FALSE)&gt;0,"Yes","No")</f>
        <v>#N/A</v>
      </c>
    </row>
    <row r="4715" spans="1:14" x14ac:dyDescent="0.25">
      <c r="A4715" s="1" t="s">
        <v>46</v>
      </c>
      <c r="B4715" s="1">
        <v>18</v>
      </c>
      <c r="C4715" s="1">
        <v>1620000</v>
      </c>
      <c r="E4715" s="13">
        <v>6309.5766601599998</v>
      </c>
      <c r="F4715" s="13">
        <v>328095.5</v>
      </c>
      <c r="G4715" s="13">
        <v>321785.92333999998</v>
      </c>
      <c r="H4715" s="13">
        <v>177204.18074499999</v>
      </c>
      <c r="I4715" s="13">
        <v>98342.172923999999</v>
      </c>
      <c r="J4715" s="1">
        <v>48</v>
      </c>
      <c r="K4715" s="1">
        <v>2020</v>
      </c>
      <c r="L4715" s="2">
        <v>43878</v>
      </c>
      <c r="N4715" t="e">
        <f>IF(VLOOKUP(A4715, NHDWaterbody_resolvable_inDWSA!$A$1:$B$165,2,FALSE)&gt;0,"Yes","No")</f>
        <v>#N/A</v>
      </c>
    </row>
    <row r="4716" spans="1:14" x14ac:dyDescent="0.25">
      <c r="A4716" s="1" t="s">
        <v>19</v>
      </c>
      <c r="B4716" s="1">
        <v>8</v>
      </c>
      <c r="C4716" s="1">
        <v>720000</v>
      </c>
      <c r="E4716" s="13">
        <v>111686.414063</v>
      </c>
      <c r="F4716" s="13">
        <v>155596.625</v>
      </c>
      <c r="G4716" s="13">
        <v>43910.2109375</v>
      </c>
      <c r="H4716" s="13">
        <v>139697.17675799999</v>
      </c>
      <c r="I4716" s="13">
        <v>15175.4752584</v>
      </c>
      <c r="J4716" s="1">
        <v>48</v>
      </c>
      <c r="K4716" s="1">
        <v>2020</v>
      </c>
      <c r="L4716" s="2">
        <v>43878</v>
      </c>
      <c r="N4716" t="e">
        <f>IF(VLOOKUP(A4716, NHDWaterbody_resolvable_inDWSA!$A$1:$B$165,2,FALSE)&gt;0,"Yes","No")</f>
        <v>#N/A</v>
      </c>
    </row>
    <row r="4717" spans="1:14" x14ac:dyDescent="0.25">
      <c r="A4717" s="1" t="s">
        <v>15</v>
      </c>
      <c r="B4717" s="1">
        <v>1307</v>
      </c>
      <c r="C4717" s="1">
        <v>117630000</v>
      </c>
      <c r="E4717" s="13">
        <v>6309.5766601599998</v>
      </c>
      <c r="F4717" s="13">
        <v>1076466</v>
      </c>
      <c r="G4717" s="13">
        <v>1070156.42334</v>
      </c>
      <c r="H4717" s="13">
        <v>124394.55048200001</v>
      </c>
      <c r="I4717" s="13">
        <v>160474.476249</v>
      </c>
      <c r="J4717" s="1">
        <v>48</v>
      </c>
      <c r="K4717" s="1">
        <v>2020</v>
      </c>
      <c r="L4717" s="2">
        <v>43878</v>
      </c>
      <c r="N4717" s="17" t="e">
        <f>IF(VLOOKUP(A4717, NHDWaterbody_resolvable_inDWSA!$A$1:$B$165,2,FALSE)&gt;0,"Yes","No")</f>
        <v>#N/A</v>
      </c>
    </row>
    <row r="4718" spans="1:14" x14ac:dyDescent="0.25">
      <c r="A4718" s="1" t="s">
        <v>17</v>
      </c>
      <c r="B4718" s="1">
        <v>740</v>
      </c>
      <c r="C4718" s="1">
        <v>66600000</v>
      </c>
      <c r="E4718" s="13">
        <v>6309.5766601599998</v>
      </c>
      <c r="F4718" s="13">
        <v>328095.5</v>
      </c>
      <c r="G4718" s="13">
        <v>321785.92333999998</v>
      </c>
      <c r="H4718" s="13">
        <v>100439.228475</v>
      </c>
      <c r="I4718" s="13">
        <v>86029.452374600005</v>
      </c>
      <c r="J4718" s="1">
        <v>48</v>
      </c>
      <c r="K4718" s="1">
        <v>2020</v>
      </c>
      <c r="L4718" s="2">
        <v>43878</v>
      </c>
      <c r="N4718" t="e">
        <f>IF(VLOOKUP(A4718, NHDWaterbody_resolvable_inDWSA!$A$1:$B$165,2,FALSE)&gt;0,"Yes","No")</f>
        <v>#N/A</v>
      </c>
    </row>
    <row r="4719" spans="1:14" x14ac:dyDescent="0.25">
      <c r="A4719" s="1" t="s">
        <v>40</v>
      </c>
      <c r="B4719" s="1">
        <v>18</v>
      </c>
      <c r="C4719" s="1">
        <v>1620000</v>
      </c>
      <c r="E4719" s="13">
        <v>6309.5766601599998</v>
      </c>
      <c r="F4719" s="13">
        <v>539511.0625</v>
      </c>
      <c r="G4719" s="13">
        <v>533201.48583999998</v>
      </c>
      <c r="H4719" s="13">
        <v>95176.490966800004</v>
      </c>
      <c r="I4719" s="13">
        <v>198712.46134000001</v>
      </c>
      <c r="J4719" s="1">
        <v>48</v>
      </c>
      <c r="K4719" s="1">
        <v>2020</v>
      </c>
      <c r="L4719" s="2">
        <v>43878</v>
      </c>
      <c r="N4719" t="str">
        <f>IF(VLOOKUP(A4719, NHDWaterbody_resolvable_inDWSA!$A$1:$B$165,2,FALSE)&gt;0,"Yes","No")</f>
        <v>Yes</v>
      </c>
    </row>
    <row r="4720" spans="1:14" x14ac:dyDescent="0.25">
      <c r="A4720" s="1" t="s">
        <v>29</v>
      </c>
      <c r="B4720" s="1">
        <v>6</v>
      </c>
      <c r="C4720" s="1">
        <v>540000</v>
      </c>
      <c r="E4720" s="13">
        <v>6309.5766601599998</v>
      </c>
      <c r="F4720" s="13">
        <v>169044.15625</v>
      </c>
      <c r="G4720" s="13">
        <v>162734.57959000001</v>
      </c>
      <c r="H4720" s="13">
        <v>87676.866455099997</v>
      </c>
      <c r="I4720" s="13">
        <v>81367.289794900003</v>
      </c>
      <c r="J4720" s="1">
        <v>48</v>
      </c>
      <c r="K4720" s="1">
        <v>2020</v>
      </c>
      <c r="L4720" s="2">
        <v>43878</v>
      </c>
      <c r="N4720" t="e">
        <f>IF(VLOOKUP(A4720, NHDWaterbody_resolvable_inDWSA!$A$1:$B$165,2,FALSE)&gt;0,"Yes","No")</f>
        <v>#N/A</v>
      </c>
    </row>
    <row r="4721" spans="1:14" x14ac:dyDescent="0.25">
      <c r="A4721" s="1" t="s">
        <v>55</v>
      </c>
      <c r="B4721" s="1">
        <v>37</v>
      </c>
      <c r="C4721" s="1">
        <v>3330000</v>
      </c>
      <c r="E4721" s="13">
        <v>6309.5766601599998</v>
      </c>
      <c r="F4721" s="13">
        <v>444631.5</v>
      </c>
      <c r="G4721" s="13">
        <v>438321.92333999998</v>
      </c>
      <c r="H4721" s="13">
        <v>65040.128523500003</v>
      </c>
      <c r="I4721" s="13">
        <v>77430.784494799998</v>
      </c>
      <c r="J4721" s="1">
        <v>48</v>
      </c>
      <c r="K4721" s="1">
        <v>2020</v>
      </c>
      <c r="L4721" s="2">
        <v>43878</v>
      </c>
      <c r="N4721" s="17" t="e">
        <f>IF(VLOOKUP(A4721, NHDWaterbody_resolvable_inDWSA!$A$1:$B$165,2,FALSE)&gt;0,"Yes","No")</f>
        <v>#N/A</v>
      </c>
    </row>
    <row r="4722" spans="1:14" x14ac:dyDescent="0.25">
      <c r="A4722" s="1" t="s">
        <v>26</v>
      </c>
      <c r="B4722" s="1">
        <v>148</v>
      </c>
      <c r="C4722" s="1">
        <v>13320000</v>
      </c>
      <c r="E4722" s="13">
        <v>6309.5766601599998</v>
      </c>
      <c r="F4722" s="13">
        <v>301995.375</v>
      </c>
      <c r="G4722" s="13">
        <v>295685.79833999998</v>
      </c>
      <c r="H4722" s="13">
        <v>62931.837078999997</v>
      </c>
      <c r="I4722" s="13">
        <v>58399.255959299997</v>
      </c>
      <c r="J4722" s="1">
        <v>48</v>
      </c>
      <c r="K4722" s="1">
        <v>2020</v>
      </c>
      <c r="L4722" s="2">
        <v>43878</v>
      </c>
      <c r="N4722" t="e">
        <f>IF(VLOOKUP(A4722, NHDWaterbody_resolvable_inDWSA!$A$1:$B$165,2,FALSE)&gt;0,"Yes","No")</f>
        <v>#N/A</v>
      </c>
    </row>
    <row r="4723" spans="1:14" x14ac:dyDescent="0.25">
      <c r="A4723" s="1" t="s">
        <v>14</v>
      </c>
      <c r="B4723" s="1">
        <v>114</v>
      </c>
      <c r="C4723" s="1">
        <v>10260000</v>
      </c>
      <c r="E4723" s="13">
        <v>6309.5766601599998</v>
      </c>
      <c r="F4723" s="13">
        <v>1018591.6875</v>
      </c>
      <c r="G4723" s="13">
        <v>1012282.11084</v>
      </c>
      <c r="H4723" s="13">
        <v>48879.800323000003</v>
      </c>
      <c r="I4723" s="13">
        <v>136569.40107699999</v>
      </c>
      <c r="J4723" s="1">
        <v>48</v>
      </c>
      <c r="K4723" s="1">
        <v>2020</v>
      </c>
      <c r="L4723" s="2">
        <v>43878</v>
      </c>
      <c r="N4723" t="e">
        <f>IF(VLOOKUP(A4723, NHDWaterbody_resolvable_inDWSA!$A$1:$B$165,2,FALSE)&gt;0,"Yes","No")</f>
        <v>#N/A</v>
      </c>
    </row>
    <row r="4724" spans="1:14" x14ac:dyDescent="0.25">
      <c r="A4724" s="1" t="s">
        <v>36</v>
      </c>
      <c r="B4724" s="1">
        <v>237</v>
      </c>
      <c r="C4724" s="1">
        <v>21330000</v>
      </c>
      <c r="E4724" s="13">
        <v>6309.5766601599998</v>
      </c>
      <c r="F4724" s="13">
        <v>376704</v>
      </c>
      <c r="G4724" s="13">
        <v>370394.42333999998</v>
      </c>
      <c r="H4724" s="13">
        <v>36842.0374658</v>
      </c>
      <c r="I4724" s="13">
        <v>75935.652609500001</v>
      </c>
      <c r="J4724" s="1">
        <v>48</v>
      </c>
      <c r="K4724" s="1">
        <v>2020</v>
      </c>
      <c r="L4724" s="2">
        <v>43878</v>
      </c>
      <c r="N4724" t="e">
        <f>IF(VLOOKUP(A4724, NHDWaterbody_resolvable_inDWSA!$A$1:$B$165,2,FALSE)&gt;0,"Yes","No")</f>
        <v>#N/A</v>
      </c>
    </row>
    <row r="4725" spans="1:14" x14ac:dyDescent="0.25">
      <c r="A4725" s="1" t="s">
        <v>13</v>
      </c>
      <c r="B4725" s="1">
        <v>26</v>
      </c>
      <c r="C4725" s="1">
        <v>2340000</v>
      </c>
      <c r="E4725" s="13">
        <v>6309.5766601599998</v>
      </c>
      <c r="F4725" s="13">
        <v>554626</v>
      </c>
      <c r="G4725" s="13">
        <v>548316.42333999998</v>
      </c>
      <c r="H4725" s="13">
        <v>27398.6698655</v>
      </c>
      <c r="I4725" s="13">
        <v>105445.466027</v>
      </c>
      <c r="J4725" s="1">
        <v>48</v>
      </c>
      <c r="K4725" s="1">
        <v>2020</v>
      </c>
      <c r="L4725" s="2">
        <v>43878</v>
      </c>
      <c r="N4725" t="e">
        <f>IF(VLOOKUP(A4725, NHDWaterbody_resolvable_inDWSA!$A$1:$B$165,2,FALSE)&gt;0,"Yes","No")</f>
        <v>#N/A</v>
      </c>
    </row>
    <row r="4726" spans="1:14" x14ac:dyDescent="0.25">
      <c r="A4726" s="1" t="s">
        <v>31</v>
      </c>
      <c r="B4726" s="1">
        <v>43</v>
      </c>
      <c r="C4726" s="1">
        <v>3870000</v>
      </c>
      <c r="E4726" s="13">
        <v>6309.5766601599998</v>
      </c>
      <c r="F4726" s="13">
        <v>188799.25</v>
      </c>
      <c r="G4726" s="13">
        <v>182489.67334000001</v>
      </c>
      <c r="H4726" s="13">
        <v>24407.267600800002</v>
      </c>
      <c r="I4726" s="13">
        <v>50607.738730099998</v>
      </c>
      <c r="J4726" s="1">
        <v>48</v>
      </c>
      <c r="K4726" s="1">
        <v>2020</v>
      </c>
      <c r="L4726" s="2">
        <v>43878</v>
      </c>
      <c r="N4726" t="e">
        <f>IF(VLOOKUP(A4726, NHDWaterbody_resolvable_inDWSA!$A$1:$B$165,2,FALSE)&gt;0,"Yes","No")</f>
        <v>#N/A</v>
      </c>
    </row>
    <row r="4727" spans="1:14" x14ac:dyDescent="0.25">
      <c r="A4727" s="1" t="s">
        <v>22</v>
      </c>
      <c r="B4727" s="1">
        <v>148</v>
      </c>
      <c r="C4727" s="1">
        <v>13320000</v>
      </c>
      <c r="E4727" s="13">
        <v>6309.5766601599998</v>
      </c>
      <c r="F4727" s="13">
        <v>319153.9375</v>
      </c>
      <c r="G4727" s="13">
        <v>312844.36083999998</v>
      </c>
      <c r="H4727" s="13">
        <v>23421.253398199999</v>
      </c>
      <c r="I4727" s="13">
        <v>51758.679749900002</v>
      </c>
      <c r="J4727" s="1">
        <v>48</v>
      </c>
      <c r="K4727" s="1">
        <v>2020</v>
      </c>
      <c r="L4727" s="2">
        <v>43878</v>
      </c>
      <c r="N4727" t="e">
        <f>IF(VLOOKUP(A4727, NHDWaterbody_resolvable_inDWSA!$A$1:$B$165,2,FALSE)&gt;0,"Yes","No")</f>
        <v>#N/A</v>
      </c>
    </row>
    <row r="4728" spans="1:14" x14ac:dyDescent="0.25">
      <c r="A4728" s="1" t="s">
        <v>23</v>
      </c>
      <c r="B4728" s="1">
        <v>130</v>
      </c>
      <c r="C4728" s="1">
        <v>11700000</v>
      </c>
      <c r="E4728" s="13">
        <v>6309.5766601599998</v>
      </c>
      <c r="F4728" s="13">
        <v>636795.75</v>
      </c>
      <c r="G4728" s="13">
        <v>630486.17333999998</v>
      </c>
      <c r="H4728" s="13">
        <v>21903.530551399999</v>
      </c>
      <c r="I4728" s="13">
        <v>89822.156034</v>
      </c>
      <c r="J4728" s="1">
        <v>48</v>
      </c>
      <c r="K4728" s="1">
        <v>2020</v>
      </c>
      <c r="L4728" s="2">
        <v>43878</v>
      </c>
      <c r="N4728" t="e">
        <f>IF(VLOOKUP(A4728, NHDWaterbody_resolvable_inDWSA!$A$1:$B$165,2,FALSE)&gt;0,"Yes","No")</f>
        <v>#N/A</v>
      </c>
    </row>
    <row r="4729" spans="1:14" x14ac:dyDescent="0.25">
      <c r="A4729" s="1" t="s">
        <v>27</v>
      </c>
      <c r="B4729" s="1">
        <v>82</v>
      </c>
      <c r="C4729" s="1">
        <v>7380000</v>
      </c>
      <c r="E4729" s="13">
        <v>6309.5766601599998</v>
      </c>
      <c r="F4729" s="13">
        <v>121338.921875</v>
      </c>
      <c r="G4729" s="13">
        <v>115029.34521499999</v>
      </c>
      <c r="H4729" s="13">
        <v>18169.8065513</v>
      </c>
      <c r="I4729" s="13">
        <v>21231.904517700001</v>
      </c>
      <c r="J4729" s="1">
        <v>48</v>
      </c>
      <c r="K4729" s="1">
        <v>2020</v>
      </c>
      <c r="L4729" s="2">
        <v>43878</v>
      </c>
      <c r="N4729" t="e">
        <f>IF(VLOOKUP(A4729, NHDWaterbody_resolvable_inDWSA!$A$1:$B$165,2,FALSE)&gt;0,"Yes","No")</f>
        <v>#N/A</v>
      </c>
    </row>
    <row r="4730" spans="1:14" x14ac:dyDescent="0.25">
      <c r="A4730" s="1" t="s">
        <v>20</v>
      </c>
      <c r="B4730" s="1">
        <v>2573</v>
      </c>
      <c r="C4730" s="1">
        <v>231570000</v>
      </c>
      <c r="E4730" s="13">
        <v>6309.5766601599998</v>
      </c>
      <c r="F4730" s="13">
        <v>554626</v>
      </c>
      <c r="G4730" s="13">
        <v>548316.42333999998</v>
      </c>
      <c r="H4730" s="13">
        <v>11258.4732836</v>
      </c>
      <c r="I4730" s="13">
        <v>25052.835665099999</v>
      </c>
      <c r="J4730" s="1">
        <v>48</v>
      </c>
      <c r="K4730" s="1">
        <v>2020</v>
      </c>
      <c r="L4730" s="2">
        <v>43878</v>
      </c>
      <c r="N4730" s="12" t="e">
        <f>IF(VLOOKUP(A4730, NHDWaterbody_resolvable_inDWSA!$A$1:$B$165,2,FALSE)&gt;0,"Yes","No")</f>
        <v>#N/A</v>
      </c>
    </row>
    <row r="4731" spans="1:14" x14ac:dyDescent="0.25">
      <c r="A4731" s="1" t="s">
        <v>32</v>
      </c>
      <c r="B4731" s="1">
        <v>134</v>
      </c>
      <c r="C4731" s="1">
        <v>12060000</v>
      </c>
      <c r="E4731" s="13">
        <v>6309.5766601599998</v>
      </c>
      <c r="F4731" s="13">
        <v>94623.78125</v>
      </c>
      <c r="G4731" s="13">
        <v>88314.204589800007</v>
      </c>
      <c r="H4731" s="13">
        <v>8064.5403597200002</v>
      </c>
      <c r="I4731" s="13">
        <v>10001.623329599999</v>
      </c>
      <c r="J4731" s="1">
        <v>48</v>
      </c>
      <c r="K4731" s="1">
        <v>2020</v>
      </c>
      <c r="L4731" s="2">
        <v>43878</v>
      </c>
      <c r="N4731" t="e">
        <f>IF(VLOOKUP(A4731, NHDWaterbody_resolvable_inDWSA!$A$1:$B$165,2,FALSE)&gt;0,"Yes","No")</f>
        <v>#N/A</v>
      </c>
    </row>
    <row r="4732" spans="1:14" x14ac:dyDescent="0.25">
      <c r="A4732" s="1" t="s">
        <v>50</v>
      </c>
      <c r="B4732" s="1">
        <v>63</v>
      </c>
      <c r="C4732" s="1">
        <v>5670000</v>
      </c>
      <c r="E4732" s="13">
        <v>6309.5766601599998</v>
      </c>
      <c r="F4732" s="13">
        <v>38018.953125</v>
      </c>
      <c r="G4732" s="13">
        <v>31709.3764648</v>
      </c>
      <c r="H4732" s="13">
        <v>7320.1557849700002</v>
      </c>
      <c r="I4732" s="13">
        <v>4859.9971485200003</v>
      </c>
      <c r="J4732" s="1">
        <v>48</v>
      </c>
      <c r="K4732" s="1">
        <v>2020</v>
      </c>
      <c r="L4732" s="2">
        <v>43878</v>
      </c>
      <c r="N4732" t="e">
        <f>IF(VLOOKUP(A4732, NHDWaterbody_resolvable_inDWSA!$A$1:$B$165,2,FALSE)&gt;0,"Yes","No")</f>
        <v>#N/A</v>
      </c>
    </row>
    <row r="4733" spans="1:14" x14ac:dyDescent="0.25">
      <c r="A4733" s="1" t="s">
        <v>34</v>
      </c>
      <c r="B4733" s="1">
        <v>32</v>
      </c>
      <c r="C4733" s="1">
        <v>2880000</v>
      </c>
      <c r="E4733" s="13">
        <v>6309.5766601599998</v>
      </c>
      <c r="F4733" s="13">
        <v>6309.5766601599998</v>
      </c>
      <c r="G4733" s="13">
        <v>0</v>
      </c>
      <c r="H4733" s="13">
        <v>6309.5766601599998</v>
      </c>
      <c r="I4733" s="13">
        <v>0</v>
      </c>
      <c r="J4733" s="1">
        <v>48</v>
      </c>
      <c r="K4733" s="1">
        <v>2020</v>
      </c>
      <c r="L4733" s="2">
        <v>43878</v>
      </c>
      <c r="N4733" t="str">
        <f>IF(VLOOKUP(A4733, NHDWaterbody_resolvable_inDWSA!$A$1:$B$165,2,FALSE)&gt;0,"Yes","No")</f>
        <v>Yes</v>
      </c>
    </row>
    <row r="4734" spans="1:14" x14ac:dyDescent="0.25">
      <c r="A4734" s="1" t="s">
        <v>30</v>
      </c>
      <c r="B4734" s="1">
        <v>487</v>
      </c>
      <c r="C4734" s="1">
        <v>43830000</v>
      </c>
      <c r="E4734" s="13">
        <v>6309.5766601599998</v>
      </c>
      <c r="F4734" s="13">
        <v>6309.5766601599998</v>
      </c>
      <c r="G4734" s="13">
        <v>0</v>
      </c>
      <c r="H4734" s="13">
        <v>6309.5766601599998</v>
      </c>
      <c r="I4734" s="13">
        <v>8.8504541880800002E-5</v>
      </c>
      <c r="J4734" s="1">
        <v>48</v>
      </c>
      <c r="K4734" s="1">
        <v>2020</v>
      </c>
      <c r="L4734" s="2">
        <v>43878</v>
      </c>
      <c r="N4734" t="e">
        <f>IF(VLOOKUP(A4734, NHDWaterbody_resolvable_inDWSA!$A$1:$B$165,2,FALSE)&gt;0,"Yes","No")</f>
        <v>#N/A</v>
      </c>
    </row>
    <row r="4735" spans="1:14" x14ac:dyDescent="0.25">
      <c r="A4735" s="1" t="s">
        <v>35</v>
      </c>
      <c r="B4735" s="1">
        <v>138</v>
      </c>
      <c r="C4735" s="1">
        <v>12420000</v>
      </c>
      <c r="E4735" s="13">
        <v>6309.5766601599998</v>
      </c>
      <c r="F4735" s="13">
        <v>6309.5766601599998</v>
      </c>
      <c r="G4735" s="13">
        <v>0</v>
      </c>
      <c r="H4735" s="13">
        <v>6309.5766601599998</v>
      </c>
      <c r="I4735" s="13">
        <v>0</v>
      </c>
      <c r="J4735" s="1">
        <v>48</v>
      </c>
      <c r="K4735" s="1">
        <v>2020</v>
      </c>
      <c r="L4735" s="2">
        <v>43878</v>
      </c>
      <c r="N4735" t="e">
        <f>IF(VLOOKUP(A4735, NHDWaterbody_resolvable_inDWSA!$A$1:$B$165,2,FALSE)&gt;0,"Yes","No")</f>
        <v>#N/A</v>
      </c>
    </row>
    <row r="4736" spans="1:14" x14ac:dyDescent="0.25">
      <c r="A4736" s="1" t="s">
        <v>54</v>
      </c>
      <c r="B4736" s="1">
        <v>27</v>
      </c>
      <c r="C4736" s="1">
        <v>2430000</v>
      </c>
      <c r="E4736" s="13">
        <v>6309.5766601599998</v>
      </c>
      <c r="F4736" s="13">
        <v>6309.5766601599998</v>
      </c>
      <c r="G4736" s="13">
        <v>0</v>
      </c>
      <c r="H4736" s="13">
        <v>6309.5766601599998</v>
      </c>
      <c r="I4736" s="13">
        <v>0</v>
      </c>
      <c r="J4736" s="1">
        <v>48</v>
      </c>
      <c r="K4736" s="1">
        <v>2020</v>
      </c>
      <c r="L4736" s="2">
        <v>43878</v>
      </c>
      <c r="N4736" t="str">
        <f>IF(VLOOKUP(A4736, NHDWaterbody_resolvable_inDWSA!$A$1:$B$165,2,FALSE)&gt;0,"Yes","No")</f>
        <v>Yes</v>
      </c>
    </row>
    <row r="4737" spans="1:14" x14ac:dyDescent="0.25">
      <c r="A4737" s="1" t="s">
        <v>41</v>
      </c>
      <c r="B4737" s="1">
        <v>25</v>
      </c>
      <c r="C4737" s="1">
        <v>2250000</v>
      </c>
      <c r="E4737" s="13">
        <v>6309.5766601599998</v>
      </c>
      <c r="F4737" s="13">
        <v>6309.5766601599998</v>
      </c>
      <c r="G4737" s="13">
        <v>0</v>
      </c>
      <c r="H4737" s="13">
        <v>6309.5766601599998</v>
      </c>
      <c r="I4737" s="13">
        <v>0</v>
      </c>
      <c r="J4737" s="1">
        <v>48</v>
      </c>
      <c r="K4737" s="1">
        <v>2020</v>
      </c>
      <c r="L4737" s="2">
        <v>43878</v>
      </c>
      <c r="N4737" t="str">
        <f>IF(VLOOKUP(A4737, NHDWaterbody_resolvable_inDWSA!$A$1:$B$165,2,FALSE)&gt;0,"Yes","No")</f>
        <v>Yes</v>
      </c>
    </row>
    <row r="4738" spans="1:14" x14ac:dyDescent="0.25">
      <c r="A4738" s="1" t="s">
        <v>45</v>
      </c>
      <c r="B4738" s="1">
        <v>2</v>
      </c>
      <c r="C4738" s="1">
        <v>180000</v>
      </c>
      <c r="E4738" s="13">
        <v>6309.5766601599998</v>
      </c>
      <c r="F4738" s="13">
        <v>6309.5766601599998</v>
      </c>
      <c r="G4738" s="13">
        <v>0</v>
      </c>
      <c r="H4738" s="13">
        <v>6309.5766601599998</v>
      </c>
      <c r="I4738" s="13">
        <v>0</v>
      </c>
      <c r="J4738" s="1">
        <v>48</v>
      </c>
      <c r="K4738" s="1">
        <v>2020</v>
      </c>
      <c r="L4738" s="2">
        <v>43878</v>
      </c>
      <c r="N4738" t="str">
        <f>IF(VLOOKUP(A4738, NHDWaterbody_resolvable_inDWSA!$A$1:$B$165,2,FALSE)&gt;0,"Yes","No")</f>
        <v>Yes</v>
      </c>
    </row>
    <row r="4739" spans="1:14" x14ac:dyDescent="0.25">
      <c r="A4739" s="1" t="s">
        <v>53</v>
      </c>
      <c r="B4739" s="1">
        <v>5</v>
      </c>
      <c r="C4739" s="1">
        <v>450000</v>
      </c>
      <c r="E4739" s="13">
        <v>6309.5766601599998</v>
      </c>
      <c r="F4739" s="13">
        <v>6309.5766601599998</v>
      </c>
      <c r="G4739" s="13">
        <v>0</v>
      </c>
      <c r="H4739" s="13">
        <v>6309.5766601599998</v>
      </c>
      <c r="I4739" s="13">
        <v>0</v>
      </c>
      <c r="J4739" s="1">
        <v>48</v>
      </c>
      <c r="K4739" s="1">
        <v>2020</v>
      </c>
      <c r="L4739" s="2">
        <v>43878</v>
      </c>
      <c r="N4739" t="str">
        <f>IF(VLOOKUP(A4739, NHDWaterbody_resolvable_inDWSA!$A$1:$B$165,2,FALSE)&gt;0,"Yes","No")</f>
        <v>Yes</v>
      </c>
    </row>
    <row r="4740" spans="1:14" x14ac:dyDescent="0.25">
      <c r="A4740" s="1" t="s">
        <v>42</v>
      </c>
      <c r="B4740" s="1">
        <v>44</v>
      </c>
      <c r="C4740" s="1">
        <v>3960000</v>
      </c>
      <c r="E4740" s="13">
        <v>6309.5766601599998</v>
      </c>
      <c r="F4740" s="13">
        <v>6309.5766601599998</v>
      </c>
      <c r="G4740" s="13">
        <v>0</v>
      </c>
      <c r="H4740" s="13">
        <v>6309.5766601599998</v>
      </c>
      <c r="I4740" s="13">
        <v>0</v>
      </c>
      <c r="J4740" s="1">
        <v>48</v>
      </c>
      <c r="K4740" s="1">
        <v>2020</v>
      </c>
      <c r="L4740" s="2">
        <v>43878</v>
      </c>
      <c r="N4740" t="str">
        <f>IF(VLOOKUP(A4740, NHDWaterbody_resolvable_inDWSA!$A$1:$B$165,2,FALSE)&gt;0,"Yes","No")</f>
        <v>Yes</v>
      </c>
    </row>
    <row r="4741" spans="1:14" x14ac:dyDescent="0.25">
      <c r="A4741" s="1" t="s">
        <v>47</v>
      </c>
      <c r="B4741" s="1">
        <v>32</v>
      </c>
      <c r="C4741" s="1">
        <v>2880000</v>
      </c>
      <c r="E4741" s="13">
        <v>6309.5766601599998</v>
      </c>
      <c r="F4741" s="13">
        <v>6309.5766601599998</v>
      </c>
      <c r="G4741" s="13">
        <v>0</v>
      </c>
      <c r="H4741" s="13">
        <v>6309.5766601599998</v>
      </c>
      <c r="I4741" s="13">
        <v>0</v>
      </c>
      <c r="J4741" s="1">
        <v>48</v>
      </c>
      <c r="K4741" s="1">
        <v>2020</v>
      </c>
      <c r="L4741" s="2">
        <v>43878</v>
      </c>
      <c r="N4741" t="e">
        <f>IF(VLOOKUP(A4741, NHDWaterbody_resolvable_inDWSA!$A$1:$B$165,2,FALSE)&gt;0,"Yes","No")</f>
        <v>#N/A</v>
      </c>
    </row>
    <row r="4742" spans="1:14" x14ac:dyDescent="0.25">
      <c r="A4742" s="1" t="s">
        <v>44</v>
      </c>
      <c r="B4742" s="1">
        <v>67</v>
      </c>
      <c r="C4742" s="1">
        <v>6030000</v>
      </c>
      <c r="E4742" s="13">
        <v>6309.5766601599998</v>
      </c>
      <c r="F4742" s="13">
        <v>6309.5766601599998</v>
      </c>
      <c r="G4742" s="13">
        <v>0</v>
      </c>
      <c r="H4742" s="13">
        <v>6309.5766601599998</v>
      </c>
      <c r="I4742" s="13">
        <v>0</v>
      </c>
      <c r="J4742" s="1">
        <v>48</v>
      </c>
      <c r="K4742" s="1">
        <v>2020</v>
      </c>
      <c r="L4742" s="2">
        <v>43878</v>
      </c>
      <c r="N4742" t="str">
        <f>IF(VLOOKUP(A4742, NHDWaterbody_resolvable_inDWSA!$A$1:$B$165,2,FALSE)&gt;0,"Yes","No")</f>
        <v>Yes</v>
      </c>
    </row>
    <row r="4743" spans="1:14" x14ac:dyDescent="0.25">
      <c r="A4743" s="1" t="s">
        <v>37</v>
      </c>
      <c r="B4743" s="1">
        <v>83</v>
      </c>
      <c r="C4743" s="1">
        <v>7470000</v>
      </c>
      <c r="E4743" s="13">
        <v>6309.5766601599998</v>
      </c>
      <c r="F4743" s="13">
        <v>6309.5766601599998</v>
      </c>
      <c r="G4743" s="13">
        <v>0</v>
      </c>
      <c r="H4743" s="13">
        <v>6309.5766601599998</v>
      </c>
      <c r="I4743" s="13">
        <v>0</v>
      </c>
      <c r="J4743" s="1">
        <v>48</v>
      </c>
      <c r="K4743" s="1">
        <v>2020</v>
      </c>
      <c r="L4743" s="2">
        <v>43878</v>
      </c>
      <c r="N4743" t="e">
        <f>IF(VLOOKUP(A4743, NHDWaterbody_resolvable_inDWSA!$A$1:$B$165,2,FALSE)&gt;0,"Yes","No")</f>
        <v>#N/A</v>
      </c>
    </row>
    <row r="4744" spans="1:14" x14ac:dyDescent="0.25">
      <c r="A4744" s="1" t="s">
        <v>33</v>
      </c>
      <c r="B4744" s="1">
        <v>177</v>
      </c>
      <c r="C4744" s="1">
        <v>15930000</v>
      </c>
      <c r="E4744" s="13">
        <v>6309.5766601599998</v>
      </c>
      <c r="F4744" s="13">
        <v>6309.5766601599998</v>
      </c>
      <c r="G4744" s="13">
        <v>0</v>
      </c>
      <c r="H4744" s="13">
        <v>6309.5766601599998</v>
      </c>
      <c r="I4744" s="13">
        <v>0</v>
      </c>
      <c r="J4744" s="1">
        <v>48</v>
      </c>
      <c r="K4744" s="1">
        <v>2020</v>
      </c>
      <c r="L4744" s="2">
        <v>43878</v>
      </c>
      <c r="N4744" t="str">
        <f>IF(VLOOKUP(A4744, NHDWaterbody_resolvable_inDWSA!$A$1:$B$165,2,FALSE)&gt;0,"Yes","No")</f>
        <v>Yes</v>
      </c>
    </row>
    <row r="4745" spans="1:14" x14ac:dyDescent="0.25">
      <c r="A4745" s="1" t="s">
        <v>40</v>
      </c>
      <c r="B4745" s="1">
        <v>14</v>
      </c>
      <c r="C4745" s="1">
        <v>1260000</v>
      </c>
      <c r="E4745" s="13">
        <v>6309.5766601599998</v>
      </c>
      <c r="F4745" s="13">
        <v>586138.3125</v>
      </c>
      <c r="G4745" s="13">
        <v>579828.73583999998</v>
      </c>
      <c r="H4745" s="13">
        <v>101126.748779</v>
      </c>
      <c r="I4745" s="13">
        <v>199510.750333</v>
      </c>
      <c r="J4745" s="1">
        <v>47</v>
      </c>
      <c r="K4745" s="1">
        <v>2020</v>
      </c>
      <c r="L4745" s="2">
        <v>43877</v>
      </c>
      <c r="N4745" t="str">
        <f>IF(VLOOKUP(A4745, NHDWaterbody_resolvable_inDWSA!$A$1:$B$165,2,FALSE)&gt;0,"Yes","No")</f>
        <v>Yes</v>
      </c>
    </row>
    <row r="4746" spans="1:14" x14ac:dyDescent="0.25">
      <c r="A4746" s="1" t="s">
        <v>41</v>
      </c>
      <c r="B4746" s="1">
        <v>24</v>
      </c>
      <c r="C4746" s="1">
        <v>2160000</v>
      </c>
      <c r="E4746" s="13">
        <v>6309.5766601599998</v>
      </c>
      <c r="F4746" s="13">
        <v>570164.3125</v>
      </c>
      <c r="G4746" s="13">
        <v>563854.73583999998</v>
      </c>
      <c r="H4746" s="13">
        <v>74872.527994799995</v>
      </c>
      <c r="I4746" s="13">
        <v>147937.95841699999</v>
      </c>
      <c r="J4746" s="1">
        <v>47</v>
      </c>
      <c r="K4746" s="1">
        <v>2020</v>
      </c>
      <c r="L4746" s="2">
        <v>43877</v>
      </c>
      <c r="N4746" t="str">
        <f>IF(VLOOKUP(A4746, NHDWaterbody_resolvable_inDWSA!$A$1:$B$165,2,FALSE)&gt;0,"Yes","No")</f>
        <v>Yes</v>
      </c>
    </row>
    <row r="4747" spans="1:14" x14ac:dyDescent="0.25">
      <c r="A4747" s="1" t="s">
        <v>14</v>
      </c>
      <c r="B4747" s="1">
        <v>122</v>
      </c>
      <c r="C4747" s="1">
        <v>10980000</v>
      </c>
      <c r="E4747" s="13">
        <v>6309.5766601599998</v>
      </c>
      <c r="F4747" s="13">
        <v>990832.625</v>
      </c>
      <c r="G4747" s="13">
        <v>984523.04833999998</v>
      </c>
      <c r="H4747" s="13">
        <v>63380.428114599999</v>
      </c>
      <c r="I4747" s="13">
        <v>169031.80272899999</v>
      </c>
      <c r="J4747" s="1">
        <v>47</v>
      </c>
      <c r="K4747" s="1">
        <v>2020</v>
      </c>
      <c r="L4747" s="2">
        <v>43877</v>
      </c>
      <c r="N4747" t="e">
        <f>IF(VLOOKUP(A4747, NHDWaterbody_resolvable_inDWSA!$A$1:$B$165,2,FALSE)&gt;0,"Yes","No")</f>
        <v>#N/A</v>
      </c>
    </row>
    <row r="4748" spans="1:14" x14ac:dyDescent="0.25">
      <c r="A4748" s="1" t="s">
        <v>49</v>
      </c>
      <c r="B4748" s="1">
        <v>109</v>
      </c>
      <c r="C4748" s="1">
        <v>9810000</v>
      </c>
      <c r="E4748" s="13">
        <v>6309.5766601599998</v>
      </c>
      <c r="F4748" s="13">
        <v>1137628</v>
      </c>
      <c r="G4748" s="13">
        <v>1131318.42334</v>
      </c>
      <c r="H4748" s="13">
        <v>49174.856136199996</v>
      </c>
      <c r="I4748" s="13">
        <v>156991.060249</v>
      </c>
      <c r="J4748" s="1">
        <v>47</v>
      </c>
      <c r="K4748" s="1">
        <v>2020</v>
      </c>
      <c r="L4748" s="2">
        <v>43877</v>
      </c>
      <c r="N4748" s="17" t="str">
        <f>IF(VLOOKUP(A4748, NHDWaterbody_resolvable_inDWSA!$A$1:$B$165,2,FALSE)&gt;0,"Yes","No")</f>
        <v>Yes</v>
      </c>
    </row>
    <row r="4749" spans="1:14" x14ac:dyDescent="0.25">
      <c r="A4749" s="1" t="s">
        <v>18</v>
      </c>
      <c r="B4749" s="1">
        <v>75</v>
      </c>
      <c r="C4749" s="1">
        <v>6750000</v>
      </c>
      <c r="E4749" s="13">
        <v>6309.5766601599998</v>
      </c>
      <c r="F4749" s="13">
        <v>159955.890625</v>
      </c>
      <c r="G4749" s="13">
        <v>153646.31396500001</v>
      </c>
      <c r="H4749" s="13">
        <v>41688.130468800002</v>
      </c>
      <c r="I4749" s="13">
        <v>45369.181469000003</v>
      </c>
      <c r="J4749" s="1">
        <v>47</v>
      </c>
      <c r="K4749" s="1">
        <v>2020</v>
      </c>
      <c r="L4749" s="2">
        <v>43877</v>
      </c>
      <c r="N4749" t="e">
        <f>IF(VLOOKUP(A4749, NHDWaterbody_resolvable_inDWSA!$A$1:$B$165,2,FALSE)&gt;0,"Yes","No")</f>
        <v>#N/A</v>
      </c>
    </row>
    <row r="4750" spans="1:14" x14ac:dyDescent="0.25">
      <c r="A4750" s="1" t="s">
        <v>24</v>
      </c>
      <c r="B4750" s="1">
        <v>161</v>
      </c>
      <c r="C4750" s="1">
        <v>14490000</v>
      </c>
      <c r="E4750" s="13">
        <v>6309.5766601599998</v>
      </c>
      <c r="F4750" s="13">
        <v>510505.21875</v>
      </c>
      <c r="G4750" s="13">
        <v>504195.64208999998</v>
      </c>
      <c r="H4750" s="13">
        <v>35185.949370399998</v>
      </c>
      <c r="I4750" s="13">
        <v>81995.504175099995</v>
      </c>
      <c r="J4750" s="1">
        <v>47</v>
      </c>
      <c r="K4750" s="1">
        <v>2020</v>
      </c>
      <c r="L4750" s="2">
        <v>43877</v>
      </c>
      <c r="N4750" t="str">
        <f>IF(VLOOKUP(A4750, NHDWaterbody_resolvable_inDWSA!$A$1:$B$165,2,FALSE)&gt;0,"Yes","No")</f>
        <v>Yes</v>
      </c>
    </row>
    <row r="4751" spans="1:14" x14ac:dyDescent="0.25">
      <c r="A4751" s="1" t="s">
        <v>36</v>
      </c>
      <c r="B4751" s="1">
        <v>300</v>
      </c>
      <c r="C4751" s="1">
        <v>27000000</v>
      </c>
      <c r="E4751" s="13">
        <v>6309.5766601599998</v>
      </c>
      <c r="F4751" s="13">
        <v>310456.03125</v>
      </c>
      <c r="G4751" s="13">
        <v>304146.45458999998</v>
      </c>
      <c r="H4751" s="13">
        <v>32333.663336599999</v>
      </c>
      <c r="I4751" s="13">
        <v>58521.524809000002</v>
      </c>
      <c r="J4751" s="1">
        <v>47</v>
      </c>
      <c r="K4751" s="1">
        <v>2020</v>
      </c>
      <c r="L4751" s="2">
        <v>43877</v>
      </c>
      <c r="N4751" t="e">
        <f>IF(VLOOKUP(A4751, NHDWaterbody_resolvable_inDWSA!$A$1:$B$165,2,FALSE)&gt;0,"Yes","No")</f>
        <v>#N/A</v>
      </c>
    </row>
    <row r="4752" spans="1:14" x14ac:dyDescent="0.25">
      <c r="A4752" s="1" t="s">
        <v>16</v>
      </c>
      <c r="B4752" s="1">
        <v>63</v>
      </c>
      <c r="C4752" s="1">
        <v>5670000</v>
      </c>
      <c r="E4752" s="13">
        <v>6309.5766601599998</v>
      </c>
      <c r="F4752" s="13">
        <v>159955.890625</v>
      </c>
      <c r="G4752" s="13">
        <v>153646.31396500001</v>
      </c>
      <c r="H4752" s="13">
        <v>30936.338735400001</v>
      </c>
      <c r="I4752" s="13">
        <v>42494.371253999998</v>
      </c>
      <c r="J4752" s="1">
        <v>47</v>
      </c>
      <c r="K4752" s="1">
        <v>2020</v>
      </c>
      <c r="L4752" s="2">
        <v>43877</v>
      </c>
      <c r="N4752" t="str">
        <f>IF(VLOOKUP(A4752, NHDWaterbody_resolvable_inDWSA!$A$1:$B$165,2,FALSE)&gt;0,"Yes","No")</f>
        <v>Yes</v>
      </c>
    </row>
    <row r="4753" spans="1:14" x14ac:dyDescent="0.25">
      <c r="A4753" s="1" t="s">
        <v>20</v>
      </c>
      <c r="B4753" s="1">
        <v>979</v>
      </c>
      <c r="C4753" s="1">
        <v>88110000</v>
      </c>
      <c r="E4753" s="13">
        <v>6309.5766601599998</v>
      </c>
      <c r="F4753" s="13">
        <v>124738.414063</v>
      </c>
      <c r="G4753" s="13">
        <v>118428.837402</v>
      </c>
      <c r="H4753" s="13">
        <v>10845.1744655</v>
      </c>
      <c r="I4753" s="13">
        <v>13918.712099099999</v>
      </c>
      <c r="J4753" s="1">
        <v>47</v>
      </c>
      <c r="K4753" s="1">
        <v>2020</v>
      </c>
      <c r="L4753" s="2">
        <v>43877</v>
      </c>
      <c r="N4753" s="12" t="e">
        <f>IF(VLOOKUP(A4753, NHDWaterbody_resolvable_inDWSA!$A$1:$B$165,2,FALSE)&gt;0,"Yes","No")</f>
        <v>#N/A</v>
      </c>
    </row>
    <row r="4754" spans="1:14" x14ac:dyDescent="0.25">
      <c r="A4754" s="1" t="s">
        <v>31</v>
      </c>
      <c r="B4754" s="1">
        <v>84</v>
      </c>
      <c r="C4754" s="1">
        <v>7560000</v>
      </c>
      <c r="E4754" s="13">
        <v>6309.5766601599998</v>
      </c>
      <c r="F4754" s="13">
        <v>248885.8125</v>
      </c>
      <c r="G4754" s="13">
        <v>242576.23584000001</v>
      </c>
      <c r="H4754" s="13">
        <v>9516.4788992699996</v>
      </c>
      <c r="I4754" s="13">
        <v>26434.507111200001</v>
      </c>
      <c r="J4754" s="1">
        <v>47</v>
      </c>
      <c r="K4754" s="1">
        <v>2020</v>
      </c>
      <c r="L4754" s="2">
        <v>43877</v>
      </c>
      <c r="N4754" t="e">
        <f>IF(VLOOKUP(A4754, NHDWaterbody_resolvable_inDWSA!$A$1:$B$165,2,FALSE)&gt;0,"Yes","No")</f>
        <v>#N/A</v>
      </c>
    </row>
    <row r="4755" spans="1:14" x14ac:dyDescent="0.25">
      <c r="A4755" s="1" t="s">
        <v>33</v>
      </c>
      <c r="B4755" s="1">
        <v>236</v>
      </c>
      <c r="C4755" s="1">
        <v>21240000</v>
      </c>
      <c r="E4755" s="13">
        <v>6309.5766601599998</v>
      </c>
      <c r="F4755" s="13">
        <v>100000.054688</v>
      </c>
      <c r="G4755" s="13">
        <v>93690.478027300007</v>
      </c>
      <c r="H4755" s="13">
        <v>7069.2798286099996</v>
      </c>
      <c r="I4755" s="13">
        <v>6820.9805813499997</v>
      </c>
      <c r="J4755" s="1">
        <v>47</v>
      </c>
      <c r="K4755" s="1">
        <v>2020</v>
      </c>
      <c r="L4755" s="2">
        <v>43877</v>
      </c>
      <c r="N4755" t="str">
        <f>IF(VLOOKUP(A4755, NHDWaterbody_resolvable_inDWSA!$A$1:$B$165,2,FALSE)&gt;0,"Yes","No")</f>
        <v>Yes</v>
      </c>
    </row>
    <row r="4756" spans="1:14" x14ac:dyDescent="0.25">
      <c r="A4756" s="1" t="s">
        <v>34</v>
      </c>
      <c r="B4756" s="1">
        <v>34</v>
      </c>
      <c r="C4756" s="1">
        <v>3060000</v>
      </c>
      <c r="E4756" s="13">
        <v>6309.5766601599998</v>
      </c>
      <c r="F4756" s="13">
        <v>6309.5766601599998</v>
      </c>
      <c r="G4756" s="13">
        <v>0</v>
      </c>
      <c r="H4756" s="13">
        <v>6309.5766601599998</v>
      </c>
      <c r="I4756" s="13">
        <v>0</v>
      </c>
      <c r="J4756" s="1">
        <v>47</v>
      </c>
      <c r="K4756" s="1">
        <v>2020</v>
      </c>
      <c r="L4756" s="2">
        <v>43877</v>
      </c>
      <c r="N4756" t="str">
        <f>IF(VLOOKUP(A4756, NHDWaterbody_resolvable_inDWSA!$A$1:$B$165,2,FALSE)&gt;0,"Yes","No")</f>
        <v>Yes</v>
      </c>
    </row>
    <row r="4757" spans="1:14" x14ac:dyDescent="0.25">
      <c r="A4757" s="1" t="s">
        <v>30</v>
      </c>
      <c r="B4757" s="1">
        <v>383</v>
      </c>
      <c r="C4757" s="1">
        <v>34470000</v>
      </c>
      <c r="E4757" s="13">
        <v>6309.5766601599998</v>
      </c>
      <c r="F4757" s="13">
        <v>6309.5766601599998</v>
      </c>
      <c r="G4757" s="13">
        <v>0</v>
      </c>
      <c r="H4757" s="13">
        <v>6309.5766601599998</v>
      </c>
      <c r="I4757" s="13">
        <v>0</v>
      </c>
      <c r="J4757" s="1">
        <v>47</v>
      </c>
      <c r="K4757" s="1">
        <v>2020</v>
      </c>
      <c r="L4757" s="2">
        <v>43877</v>
      </c>
      <c r="N4757" t="e">
        <f>IF(VLOOKUP(A4757, NHDWaterbody_resolvable_inDWSA!$A$1:$B$165,2,FALSE)&gt;0,"Yes","No")</f>
        <v>#N/A</v>
      </c>
    </row>
    <row r="4758" spans="1:14" x14ac:dyDescent="0.25">
      <c r="A4758" s="1" t="s">
        <v>35</v>
      </c>
      <c r="B4758" s="1">
        <v>157</v>
      </c>
      <c r="C4758" s="1">
        <v>14130000</v>
      </c>
      <c r="E4758" s="13">
        <v>6309.5766601599998</v>
      </c>
      <c r="F4758" s="13">
        <v>6309.5766601599998</v>
      </c>
      <c r="G4758" s="13">
        <v>0</v>
      </c>
      <c r="H4758" s="13">
        <v>6309.5766601599998</v>
      </c>
      <c r="I4758" s="13">
        <v>0</v>
      </c>
      <c r="J4758" s="1">
        <v>47</v>
      </c>
      <c r="K4758" s="1">
        <v>2020</v>
      </c>
      <c r="L4758" s="2">
        <v>43877</v>
      </c>
      <c r="N4758" t="e">
        <f>IF(VLOOKUP(A4758, NHDWaterbody_resolvable_inDWSA!$A$1:$B$165,2,FALSE)&gt;0,"Yes","No")</f>
        <v>#N/A</v>
      </c>
    </row>
    <row r="4759" spans="1:14" x14ac:dyDescent="0.25">
      <c r="A4759" s="1" t="s">
        <v>54</v>
      </c>
      <c r="B4759" s="1">
        <v>23</v>
      </c>
      <c r="C4759" s="1">
        <v>2070000</v>
      </c>
      <c r="E4759" s="13">
        <v>6309.5766601599998</v>
      </c>
      <c r="F4759" s="13">
        <v>6309.5766601599998</v>
      </c>
      <c r="G4759" s="13">
        <v>0</v>
      </c>
      <c r="H4759" s="13">
        <v>6309.5766601599998</v>
      </c>
      <c r="I4759" s="13">
        <v>0</v>
      </c>
      <c r="J4759" s="1">
        <v>47</v>
      </c>
      <c r="K4759" s="1">
        <v>2020</v>
      </c>
      <c r="L4759" s="2">
        <v>43877</v>
      </c>
      <c r="N4759" t="str">
        <f>IF(VLOOKUP(A4759, NHDWaterbody_resolvable_inDWSA!$A$1:$B$165,2,FALSE)&gt;0,"Yes","No")</f>
        <v>Yes</v>
      </c>
    </row>
    <row r="4760" spans="1:14" x14ac:dyDescent="0.25">
      <c r="A4760" s="1" t="s">
        <v>45</v>
      </c>
      <c r="B4760" s="1">
        <v>23</v>
      </c>
      <c r="C4760" s="1">
        <v>2070000</v>
      </c>
      <c r="E4760" s="13">
        <v>6309.5766601599998</v>
      </c>
      <c r="F4760" s="13">
        <v>6309.5766601599998</v>
      </c>
      <c r="G4760" s="13">
        <v>0</v>
      </c>
      <c r="H4760" s="13">
        <v>6309.5766601599998</v>
      </c>
      <c r="I4760" s="13">
        <v>0</v>
      </c>
      <c r="J4760" s="1">
        <v>47</v>
      </c>
      <c r="K4760" s="1">
        <v>2020</v>
      </c>
      <c r="L4760" s="2">
        <v>43877</v>
      </c>
      <c r="N4760" t="str">
        <f>IF(VLOOKUP(A4760, NHDWaterbody_resolvable_inDWSA!$A$1:$B$165,2,FALSE)&gt;0,"Yes","No")</f>
        <v>Yes</v>
      </c>
    </row>
    <row r="4761" spans="1:14" x14ac:dyDescent="0.25">
      <c r="A4761" s="1" t="s">
        <v>53</v>
      </c>
      <c r="B4761" s="1">
        <v>53</v>
      </c>
      <c r="C4761" s="1">
        <v>4770000</v>
      </c>
      <c r="E4761" s="13">
        <v>6309.5766601599998</v>
      </c>
      <c r="F4761" s="13">
        <v>6309.5766601599998</v>
      </c>
      <c r="G4761" s="13">
        <v>0</v>
      </c>
      <c r="H4761" s="13">
        <v>6309.5766601599998</v>
      </c>
      <c r="I4761" s="13">
        <v>0</v>
      </c>
      <c r="J4761" s="1">
        <v>47</v>
      </c>
      <c r="K4761" s="1">
        <v>2020</v>
      </c>
      <c r="L4761" s="2">
        <v>43877</v>
      </c>
      <c r="N4761" t="str">
        <f>IF(VLOOKUP(A4761, NHDWaterbody_resolvable_inDWSA!$A$1:$B$165,2,FALSE)&gt;0,"Yes","No")</f>
        <v>Yes</v>
      </c>
    </row>
    <row r="4762" spans="1:14" x14ac:dyDescent="0.25">
      <c r="A4762" s="1" t="s">
        <v>42</v>
      </c>
      <c r="B4762" s="1">
        <v>63</v>
      </c>
      <c r="C4762" s="1">
        <v>5670000</v>
      </c>
      <c r="E4762" s="13">
        <v>6309.5766601599998</v>
      </c>
      <c r="F4762" s="13">
        <v>6309.5766601599998</v>
      </c>
      <c r="G4762" s="13">
        <v>0</v>
      </c>
      <c r="H4762" s="13">
        <v>6309.5766601599998</v>
      </c>
      <c r="I4762" s="13">
        <v>0</v>
      </c>
      <c r="J4762" s="1">
        <v>47</v>
      </c>
      <c r="K4762" s="1">
        <v>2020</v>
      </c>
      <c r="L4762" s="2">
        <v>43877</v>
      </c>
      <c r="N4762" t="str">
        <f>IF(VLOOKUP(A4762, NHDWaterbody_resolvable_inDWSA!$A$1:$B$165,2,FALSE)&gt;0,"Yes","No")</f>
        <v>Yes</v>
      </c>
    </row>
    <row r="4763" spans="1:14" x14ac:dyDescent="0.25">
      <c r="A4763" s="1" t="s">
        <v>44</v>
      </c>
      <c r="B4763" s="1">
        <v>3</v>
      </c>
      <c r="C4763" s="1">
        <v>270000</v>
      </c>
      <c r="E4763" s="13">
        <v>6309.5766601599998</v>
      </c>
      <c r="F4763" s="13">
        <v>6309.5766601599998</v>
      </c>
      <c r="G4763" s="13">
        <v>0</v>
      </c>
      <c r="H4763" s="13">
        <v>6309.5766601599998</v>
      </c>
      <c r="I4763" s="13">
        <v>0</v>
      </c>
      <c r="J4763" s="1">
        <v>47</v>
      </c>
      <c r="K4763" s="1">
        <v>2020</v>
      </c>
      <c r="L4763" s="2">
        <v>43877</v>
      </c>
      <c r="N4763" t="str">
        <f>IF(VLOOKUP(A4763, NHDWaterbody_resolvable_inDWSA!$A$1:$B$165,2,FALSE)&gt;0,"Yes","No")</f>
        <v>Yes</v>
      </c>
    </row>
    <row r="4764" spans="1:14" x14ac:dyDescent="0.25">
      <c r="A4764" s="1" t="s">
        <v>37</v>
      </c>
      <c r="B4764" s="1">
        <v>133</v>
      </c>
      <c r="C4764" s="1">
        <v>11970000</v>
      </c>
      <c r="E4764" s="13">
        <v>6309.5766601599998</v>
      </c>
      <c r="F4764" s="13">
        <v>6309.5766601599998</v>
      </c>
      <c r="G4764" s="13">
        <v>0</v>
      </c>
      <c r="H4764" s="13">
        <v>6309.5766601599998</v>
      </c>
      <c r="I4764" s="13">
        <v>0</v>
      </c>
      <c r="J4764" s="1">
        <v>47</v>
      </c>
      <c r="K4764" s="1">
        <v>2020</v>
      </c>
      <c r="L4764" s="2">
        <v>43877</v>
      </c>
      <c r="N4764" t="e">
        <f>IF(VLOOKUP(A4764, NHDWaterbody_resolvable_inDWSA!$A$1:$B$165,2,FALSE)&gt;0,"Yes","No")</f>
        <v>#N/A</v>
      </c>
    </row>
    <row r="4765" spans="1:14" x14ac:dyDescent="0.25">
      <c r="A4765" s="1" t="s">
        <v>48</v>
      </c>
      <c r="B4765" s="1">
        <v>19</v>
      </c>
      <c r="C4765" s="1">
        <v>1710000</v>
      </c>
      <c r="E4765" s="13">
        <v>6309.5766601599998</v>
      </c>
      <c r="F4765" s="13">
        <v>6309.5766601599998</v>
      </c>
      <c r="G4765" s="13">
        <v>0</v>
      </c>
      <c r="H4765" s="13">
        <v>6309.5766601599998</v>
      </c>
      <c r="I4765" s="13">
        <v>0</v>
      </c>
      <c r="J4765" s="1">
        <v>47</v>
      </c>
      <c r="K4765" s="1">
        <v>2020</v>
      </c>
      <c r="L4765" s="2">
        <v>43877</v>
      </c>
      <c r="N4765" t="str">
        <f>IF(VLOOKUP(A4765, NHDWaterbody_resolvable_inDWSA!$A$1:$B$165,2,FALSE)&gt;0,"Yes","No")</f>
        <v>Yes</v>
      </c>
    </row>
    <row r="4766" spans="1:14" x14ac:dyDescent="0.25">
      <c r="A4766" s="1" t="s">
        <v>21</v>
      </c>
      <c r="B4766" s="1">
        <v>3588</v>
      </c>
      <c r="C4766" s="1">
        <v>322920000</v>
      </c>
      <c r="E4766" s="13">
        <v>6309.5766601599998</v>
      </c>
      <c r="F4766" s="13">
        <v>1541701.125</v>
      </c>
      <c r="G4766" s="13">
        <v>1535391.54834</v>
      </c>
      <c r="H4766" s="13">
        <v>517285.60909500002</v>
      </c>
      <c r="I4766" s="13">
        <v>170579.31405700001</v>
      </c>
      <c r="J4766" s="1">
        <v>44</v>
      </c>
      <c r="K4766" s="1">
        <v>2020</v>
      </c>
      <c r="L4766" s="2">
        <v>43874</v>
      </c>
      <c r="N4766" t="e">
        <f>IF(VLOOKUP(A4766, NHDWaterbody_resolvable_inDWSA!$A$1:$B$165,2,FALSE)&gt;0,"Yes","No")</f>
        <v>#N/A</v>
      </c>
    </row>
    <row r="4767" spans="1:14" x14ac:dyDescent="0.25">
      <c r="A4767" s="1" t="s">
        <v>19</v>
      </c>
      <c r="B4767" s="1">
        <v>36</v>
      </c>
      <c r="C4767" s="1">
        <v>3240000</v>
      </c>
      <c r="E4767" s="13">
        <v>57544.0234375</v>
      </c>
      <c r="F4767" s="13">
        <v>432513.96875</v>
      </c>
      <c r="G4767" s="13">
        <v>374969.945313</v>
      </c>
      <c r="H4767" s="13">
        <v>365043.52929699997</v>
      </c>
      <c r="I4767" s="13">
        <v>61556.238962399999</v>
      </c>
      <c r="J4767" s="1">
        <v>44</v>
      </c>
      <c r="K4767" s="1">
        <v>2020</v>
      </c>
      <c r="L4767" s="2">
        <v>43874</v>
      </c>
      <c r="N4767" t="e">
        <f>IF(VLOOKUP(A4767, NHDWaterbody_resolvable_inDWSA!$A$1:$B$165,2,FALSE)&gt;0,"Yes","No")</f>
        <v>#N/A</v>
      </c>
    </row>
    <row r="4768" spans="1:14" x14ac:dyDescent="0.25">
      <c r="A4768" s="1" t="s">
        <v>18</v>
      </c>
      <c r="B4768" s="1">
        <v>1169</v>
      </c>
      <c r="C4768" s="1">
        <v>105210000</v>
      </c>
      <c r="E4768" s="13">
        <v>6309.5766601599998</v>
      </c>
      <c r="F4768" s="13">
        <v>1106624.125</v>
      </c>
      <c r="G4768" s="13">
        <v>1100314.54834</v>
      </c>
      <c r="H4768" s="13">
        <v>303581.93666100001</v>
      </c>
      <c r="I4768" s="13">
        <v>204698.99608700001</v>
      </c>
      <c r="J4768" s="1">
        <v>44</v>
      </c>
      <c r="K4768" s="1">
        <v>2020</v>
      </c>
      <c r="L4768" s="2">
        <v>43874</v>
      </c>
      <c r="N4768" t="e">
        <f>IF(VLOOKUP(A4768, NHDWaterbody_resolvable_inDWSA!$A$1:$B$165,2,FALSE)&gt;0,"Yes","No")</f>
        <v>#N/A</v>
      </c>
    </row>
    <row r="4769" spans="1:14" x14ac:dyDescent="0.25">
      <c r="A4769" s="1" t="s">
        <v>17</v>
      </c>
      <c r="B4769" s="1">
        <v>1034</v>
      </c>
      <c r="C4769" s="1">
        <v>93060000</v>
      </c>
      <c r="E4769" s="13">
        <v>6309.5766601599998</v>
      </c>
      <c r="F4769" s="13">
        <v>420726.6875</v>
      </c>
      <c r="G4769" s="13">
        <v>414417.11083999998</v>
      </c>
      <c r="H4769" s="13">
        <v>219462.27520999999</v>
      </c>
      <c r="I4769" s="13">
        <v>83604.655755200001</v>
      </c>
      <c r="J4769" s="1">
        <v>44</v>
      </c>
      <c r="K4769" s="1">
        <v>2020</v>
      </c>
      <c r="L4769" s="2">
        <v>43874</v>
      </c>
      <c r="N4769" t="e">
        <f>IF(VLOOKUP(A4769, NHDWaterbody_resolvable_inDWSA!$A$1:$B$165,2,FALSE)&gt;0,"Yes","No")</f>
        <v>#N/A</v>
      </c>
    </row>
    <row r="4770" spans="1:14" x14ac:dyDescent="0.25">
      <c r="A4770" s="1" t="s">
        <v>15</v>
      </c>
      <c r="B4770" s="1">
        <v>1578</v>
      </c>
      <c r="C4770" s="1">
        <v>142020000</v>
      </c>
      <c r="E4770" s="13">
        <v>6309.5766601599998</v>
      </c>
      <c r="F4770" s="13">
        <v>990832.625</v>
      </c>
      <c r="G4770" s="13">
        <v>984523.04833999998</v>
      </c>
      <c r="H4770" s="13">
        <v>89486.980047000005</v>
      </c>
      <c r="I4770" s="13">
        <v>172724.38706899999</v>
      </c>
      <c r="J4770" s="1">
        <v>44</v>
      </c>
      <c r="K4770" s="1">
        <v>2020</v>
      </c>
      <c r="L4770" s="2">
        <v>43874</v>
      </c>
      <c r="N4770" t="e">
        <f>IF(VLOOKUP(A4770, NHDWaterbody_resolvable_inDWSA!$A$1:$B$165,2,FALSE)&gt;0,"Yes","No")</f>
        <v>#N/A</v>
      </c>
    </row>
    <row r="4771" spans="1:14" x14ac:dyDescent="0.25">
      <c r="A4771" s="1" t="s">
        <v>46</v>
      </c>
      <c r="B4771" s="1">
        <v>18</v>
      </c>
      <c r="C4771" s="1">
        <v>1620000</v>
      </c>
      <c r="E4771" s="13">
        <v>6309.5766601599998</v>
      </c>
      <c r="F4771" s="13">
        <v>263026.84375</v>
      </c>
      <c r="G4771" s="13">
        <v>256717.26709000001</v>
      </c>
      <c r="H4771" s="13">
        <v>63294.148356099999</v>
      </c>
      <c r="I4771" s="13">
        <v>74961.571900199997</v>
      </c>
      <c r="J4771" s="1">
        <v>44</v>
      </c>
      <c r="K4771" s="1">
        <v>2020</v>
      </c>
      <c r="L4771" s="2">
        <v>43874</v>
      </c>
      <c r="N4771" t="e">
        <f>IF(VLOOKUP(A4771, NHDWaterbody_resolvable_inDWSA!$A$1:$B$165,2,FALSE)&gt;0,"Yes","No")</f>
        <v>#N/A</v>
      </c>
    </row>
    <row r="4772" spans="1:14" x14ac:dyDescent="0.25">
      <c r="A4772" s="1" t="s">
        <v>26</v>
      </c>
      <c r="B4772" s="1">
        <v>355</v>
      </c>
      <c r="C4772" s="1">
        <v>31950000</v>
      </c>
      <c r="E4772" s="13">
        <v>6309.5766601599998</v>
      </c>
      <c r="F4772" s="13">
        <v>216770.515625</v>
      </c>
      <c r="G4772" s="13">
        <v>210460.93896500001</v>
      </c>
      <c r="H4772" s="13">
        <v>59726.870876399997</v>
      </c>
      <c r="I4772" s="13">
        <v>46290.280802499998</v>
      </c>
      <c r="J4772" s="1">
        <v>44</v>
      </c>
      <c r="K4772" s="1">
        <v>2020</v>
      </c>
      <c r="L4772" s="2">
        <v>43874</v>
      </c>
      <c r="N4772" t="e">
        <f>IF(VLOOKUP(A4772, NHDWaterbody_resolvable_inDWSA!$A$1:$B$165,2,FALSE)&gt;0,"Yes","No")</f>
        <v>#N/A</v>
      </c>
    </row>
    <row r="4773" spans="1:14" x14ac:dyDescent="0.25">
      <c r="A4773" s="1" t="s">
        <v>14</v>
      </c>
      <c r="B4773" s="1">
        <v>113</v>
      </c>
      <c r="C4773" s="1">
        <v>10170000</v>
      </c>
      <c r="E4773" s="13">
        <v>6309.5766601599998</v>
      </c>
      <c r="F4773" s="13">
        <v>496592.40625</v>
      </c>
      <c r="G4773" s="13">
        <v>490282.82958999998</v>
      </c>
      <c r="H4773" s="13">
        <v>46790.043310100002</v>
      </c>
      <c r="I4773" s="13">
        <v>103337.384943</v>
      </c>
      <c r="J4773" s="1">
        <v>44</v>
      </c>
      <c r="K4773" s="1">
        <v>2020</v>
      </c>
      <c r="L4773" s="2">
        <v>43874</v>
      </c>
      <c r="N4773" t="e">
        <f>IF(VLOOKUP(A4773, NHDWaterbody_resolvable_inDWSA!$A$1:$B$165,2,FALSE)&gt;0,"Yes","No")</f>
        <v>#N/A</v>
      </c>
    </row>
    <row r="4774" spans="1:14" x14ac:dyDescent="0.25">
      <c r="A4774" s="1" t="s">
        <v>36</v>
      </c>
      <c r="B4774" s="1">
        <v>257</v>
      </c>
      <c r="C4774" s="1">
        <v>23130000</v>
      </c>
      <c r="E4774" s="13">
        <v>6309.5766601599998</v>
      </c>
      <c r="F4774" s="13">
        <v>432513.96875</v>
      </c>
      <c r="G4774" s="13">
        <v>426204.39208999998</v>
      </c>
      <c r="H4774" s="13">
        <v>27529.9557279</v>
      </c>
      <c r="I4774" s="13">
        <v>60550.931970400001</v>
      </c>
      <c r="J4774" s="1">
        <v>44</v>
      </c>
      <c r="K4774" s="1">
        <v>2020</v>
      </c>
      <c r="L4774" s="2">
        <v>43874</v>
      </c>
      <c r="N4774" t="e">
        <f>IF(VLOOKUP(A4774, NHDWaterbody_resolvable_inDWSA!$A$1:$B$165,2,FALSE)&gt;0,"Yes","No")</f>
        <v>#N/A</v>
      </c>
    </row>
    <row r="4775" spans="1:14" x14ac:dyDescent="0.25">
      <c r="A4775" s="1" t="s">
        <v>55</v>
      </c>
      <c r="B4775" s="1">
        <v>29</v>
      </c>
      <c r="C4775" s="1">
        <v>2610000</v>
      </c>
      <c r="E4775" s="13">
        <v>6309.5766601599998</v>
      </c>
      <c r="F4775" s="13">
        <v>183653.90625</v>
      </c>
      <c r="G4775" s="13">
        <v>177344.32959000001</v>
      </c>
      <c r="H4775" s="13">
        <v>26639.822417200001</v>
      </c>
      <c r="I4775" s="13">
        <v>36870.322799200003</v>
      </c>
      <c r="J4775" s="1">
        <v>44</v>
      </c>
      <c r="K4775" s="1">
        <v>2020</v>
      </c>
      <c r="L4775" s="2">
        <v>43874</v>
      </c>
      <c r="N4775" t="e">
        <f>IF(VLOOKUP(A4775, NHDWaterbody_resolvable_inDWSA!$A$1:$B$165,2,FALSE)&gt;0,"Yes","No")</f>
        <v>#N/A</v>
      </c>
    </row>
    <row r="4776" spans="1:14" x14ac:dyDescent="0.25">
      <c r="A4776" s="1" t="s">
        <v>22</v>
      </c>
      <c r="B4776" s="1">
        <v>145</v>
      </c>
      <c r="C4776" s="1">
        <v>13050000</v>
      </c>
      <c r="E4776" s="13">
        <v>6309.5766601599998</v>
      </c>
      <c r="F4776" s="13">
        <v>310456.03125</v>
      </c>
      <c r="G4776" s="13">
        <v>304146.45458999998</v>
      </c>
      <c r="H4776" s="13">
        <v>25020.830115199999</v>
      </c>
      <c r="I4776" s="13">
        <v>48147.827726900003</v>
      </c>
      <c r="J4776" s="1">
        <v>44</v>
      </c>
      <c r="K4776" s="1">
        <v>2020</v>
      </c>
      <c r="L4776" s="2">
        <v>43874</v>
      </c>
      <c r="N4776" t="e">
        <f>IF(VLOOKUP(A4776, NHDWaterbody_resolvable_inDWSA!$A$1:$B$165,2,FALSE)&gt;0,"Yes","No")</f>
        <v>#N/A</v>
      </c>
    </row>
    <row r="4777" spans="1:14" x14ac:dyDescent="0.25">
      <c r="A4777" s="1" t="s">
        <v>27</v>
      </c>
      <c r="B4777" s="1">
        <v>308</v>
      </c>
      <c r="C4777" s="1">
        <v>27720000</v>
      </c>
      <c r="E4777" s="13">
        <v>6309.5766601599998</v>
      </c>
      <c r="F4777" s="13">
        <v>151356.234375</v>
      </c>
      <c r="G4777" s="13">
        <v>145046.65771500001</v>
      </c>
      <c r="H4777" s="13">
        <v>18929.704577199998</v>
      </c>
      <c r="I4777" s="13">
        <v>24317.074853400001</v>
      </c>
      <c r="J4777" s="1">
        <v>44</v>
      </c>
      <c r="K4777" s="1">
        <v>2020</v>
      </c>
      <c r="L4777" s="2">
        <v>43874</v>
      </c>
      <c r="N4777" t="e">
        <f>IF(VLOOKUP(A4777, NHDWaterbody_resolvable_inDWSA!$A$1:$B$165,2,FALSE)&gt;0,"Yes","No")</f>
        <v>#N/A</v>
      </c>
    </row>
    <row r="4778" spans="1:14" x14ac:dyDescent="0.25">
      <c r="A4778" s="1" t="s">
        <v>23</v>
      </c>
      <c r="B4778" s="1">
        <v>128</v>
      </c>
      <c r="C4778" s="1">
        <v>11520000</v>
      </c>
      <c r="E4778" s="13">
        <v>6309.5766601599998</v>
      </c>
      <c r="F4778" s="13">
        <v>293765.0625</v>
      </c>
      <c r="G4778" s="13">
        <v>287455.48583999998</v>
      </c>
      <c r="H4778" s="13">
        <v>15722.566722899999</v>
      </c>
      <c r="I4778" s="13">
        <v>42361.211596699999</v>
      </c>
      <c r="J4778" s="1">
        <v>44</v>
      </c>
      <c r="K4778" s="1">
        <v>2020</v>
      </c>
      <c r="L4778" s="2">
        <v>43874</v>
      </c>
      <c r="N4778" t="e">
        <f>IF(VLOOKUP(A4778, NHDWaterbody_resolvable_inDWSA!$A$1:$B$165,2,FALSE)&gt;0,"Yes","No")</f>
        <v>#N/A</v>
      </c>
    </row>
    <row r="4779" spans="1:14" x14ac:dyDescent="0.25">
      <c r="A4779" s="1" t="s">
        <v>47</v>
      </c>
      <c r="B4779" s="1">
        <v>41</v>
      </c>
      <c r="C4779" s="1">
        <v>3690000</v>
      </c>
      <c r="E4779" s="13">
        <v>6309.5766601599998</v>
      </c>
      <c r="F4779" s="13">
        <v>111686.414063</v>
      </c>
      <c r="G4779" s="13">
        <v>105376.837402</v>
      </c>
      <c r="H4779" s="13">
        <v>14020.076957900001</v>
      </c>
      <c r="I4779" s="13">
        <v>27441.8716804</v>
      </c>
      <c r="J4779" s="1">
        <v>44</v>
      </c>
      <c r="K4779" s="1">
        <v>2020</v>
      </c>
      <c r="L4779" s="2">
        <v>43874</v>
      </c>
      <c r="N4779" s="17" t="e">
        <f>IF(VLOOKUP(A4779, NHDWaterbody_resolvable_inDWSA!$A$1:$B$165,2,FALSE)&gt;0,"Yes","No")</f>
        <v>#N/A</v>
      </c>
    </row>
    <row r="4780" spans="1:14" x14ac:dyDescent="0.25">
      <c r="A4780" s="1" t="s">
        <v>20</v>
      </c>
      <c r="B4780" s="1">
        <v>2578</v>
      </c>
      <c r="C4780" s="1">
        <v>232020000</v>
      </c>
      <c r="E4780" s="13">
        <v>6309.5766601599998</v>
      </c>
      <c r="F4780" s="13">
        <v>691831.1875</v>
      </c>
      <c r="G4780" s="13">
        <v>685521.61083999998</v>
      </c>
      <c r="H4780" s="13">
        <v>12558.2068475</v>
      </c>
      <c r="I4780" s="13">
        <v>28149.967038999999</v>
      </c>
      <c r="J4780" s="1">
        <v>44</v>
      </c>
      <c r="K4780" s="1">
        <v>2020</v>
      </c>
      <c r="L4780" s="2">
        <v>43874</v>
      </c>
      <c r="N4780" s="12" t="e">
        <f>IF(VLOOKUP(A4780, NHDWaterbody_resolvable_inDWSA!$A$1:$B$165,2,FALSE)&gt;0,"Yes","No")</f>
        <v>#N/A</v>
      </c>
    </row>
    <row r="4781" spans="1:14" x14ac:dyDescent="0.25">
      <c r="A4781" s="1" t="s">
        <v>33</v>
      </c>
      <c r="B4781" s="1">
        <v>215</v>
      </c>
      <c r="C4781" s="1">
        <v>19350000</v>
      </c>
      <c r="E4781" s="13">
        <v>6309.5766601599998</v>
      </c>
      <c r="F4781" s="13">
        <v>420726.6875</v>
      </c>
      <c r="G4781" s="13">
        <v>414417.11083999998</v>
      </c>
      <c r="H4781" s="13">
        <v>10360.912872499999</v>
      </c>
      <c r="I4781" s="13">
        <v>37800.926005900001</v>
      </c>
      <c r="J4781" s="1">
        <v>44</v>
      </c>
      <c r="K4781" s="1">
        <v>2020</v>
      </c>
      <c r="L4781" s="2">
        <v>43874</v>
      </c>
      <c r="N4781" t="str">
        <f>IF(VLOOKUP(A4781, NHDWaterbody_resolvable_inDWSA!$A$1:$B$165,2,FALSE)&gt;0,"Yes","No")</f>
        <v>Yes</v>
      </c>
    </row>
    <row r="4782" spans="1:14" x14ac:dyDescent="0.25">
      <c r="A4782" s="1" t="s">
        <v>32</v>
      </c>
      <c r="B4782" s="1">
        <v>141</v>
      </c>
      <c r="C4782" s="1">
        <v>12690000</v>
      </c>
      <c r="E4782" s="13">
        <v>6309.5766601599998</v>
      </c>
      <c r="F4782" s="13">
        <v>14859.3623047</v>
      </c>
      <c r="G4782" s="13">
        <v>8549.7856445300004</v>
      </c>
      <c r="H4782" s="13">
        <v>6414.9425767399998</v>
      </c>
      <c r="I4782" s="13">
        <v>812.51728842800003</v>
      </c>
      <c r="J4782" s="1">
        <v>44</v>
      </c>
      <c r="K4782" s="1">
        <v>2020</v>
      </c>
      <c r="L4782" s="2">
        <v>43874</v>
      </c>
      <c r="N4782" t="e">
        <f>IF(VLOOKUP(A4782, NHDWaterbody_resolvable_inDWSA!$A$1:$B$165,2,FALSE)&gt;0,"Yes","No")</f>
        <v>#N/A</v>
      </c>
    </row>
    <row r="4783" spans="1:14" x14ac:dyDescent="0.25">
      <c r="A4783" s="1" t="s">
        <v>13</v>
      </c>
      <c r="B4783" s="1">
        <v>27</v>
      </c>
      <c r="C4783" s="1">
        <v>2430000</v>
      </c>
      <c r="E4783" s="13">
        <v>6309.5766601599998</v>
      </c>
      <c r="F4783" s="13">
        <v>6309.5766601599998</v>
      </c>
      <c r="G4783" s="13">
        <v>0</v>
      </c>
      <c r="H4783" s="13">
        <v>6309.5766601599998</v>
      </c>
      <c r="I4783" s="13">
        <v>0</v>
      </c>
      <c r="J4783" s="1">
        <v>44</v>
      </c>
      <c r="K4783" s="1">
        <v>2020</v>
      </c>
      <c r="L4783" s="2">
        <v>43874</v>
      </c>
      <c r="N4783" t="e">
        <f>IF(VLOOKUP(A4783, NHDWaterbody_resolvable_inDWSA!$A$1:$B$165,2,FALSE)&gt;0,"Yes","No")</f>
        <v>#N/A</v>
      </c>
    </row>
    <row r="4784" spans="1:14" x14ac:dyDescent="0.25">
      <c r="A4784" s="1" t="s">
        <v>50</v>
      </c>
      <c r="B4784" s="1">
        <v>63</v>
      </c>
      <c r="C4784" s="1">
        <v>5670000</v>
      </c>
      <c r="E4784" s="13">
        <v>6309.5766601599998</v>
      </c>
      <c r="F4784" s="13">
        <v>6309.5766601599998</v>
      </c>
      <c r="G4784" s="13">
        <v>0</v>
      </c>
      <c r="H4784" s="13">
        <v>6309.5766601599998</v>
      </c>
      <c r="I4784" s="13">
        <v>0</v>
      </c>
      <c r="J4784" s="1">
        <v>44</v>
      </c>
      <c r="K4784" s="1">
        <v>2020</v>
      </c>
      <c r="L4784" s="2">
        <v>43874</v>
      </c>
      <c r="N4784" t="e">
        <f>IF(VLOOKUP(A4784, NHDWaterbody_resolvable_inDWSA!$A$1:$B$165,2,FALSE)&gt;0,"Yes","No")</f>
        <v>#N/A</v>
      </c>
    </row>
    <row r="4785" spans="1:14" x14ac:dyDescent="0.25">
      <c r="A4785" s="1" t="s">
        <v>34</v>
      </c>
      <c r="B4785" s="1">
        <v>33</v>
      </c>
      <c r="C4785" s="1">
        <v>2970000</v>
      </c>
      <c r="E4785" s="13">
        <v>6309.5766601599998</v>
      </c>
      <c r="F4785" s="13">
        <v>6309.5766601599998</v>
      </c>
      <c r="G4785" s="13">
        <v>0</v>
      </c>
      <c r="H4785" s="13">
        <v>6309.5766601599998</v>
      </c>
      <c r="I4785" s="13">
        <v>0</v>
      </c>
      <c r="J4785" s="1">
        <v>44</v>
      </c>
      <c r="K4785" s="1">
        <v>2020</v>
      </c>
      <c r="L4785" s="2">
        <v>43874</v>
      </c>
      <c r="N4785" t="str">
        <f>IF(VLOOKUP(A4785, NHDWaterbody_resolvable_inDWSA!$A$1:$B$165,2,FALSE)&gt;0,"Yes","No")</f>
        <v>Yes</v>
      </c>
    </row>
    <row r="4786" spans="1:14" x14ac:dyDescent="0.25">
      <c r="A4786" s="1" t="s">
        <v>38</v>
      </c>
      <c r="B4786" s="1">
        <v>3</v>
      </c>
      <c r="C4786" s="1">
        <v>270000</v>
      </c>
      <c r="E4786" s="13">
        <v>6309.5766601599998</v>
      </c>
      <c r="F4786" s="13">
        <v>6309.5766601599998</v>
      </c>
      <c r="G4786" s="13">
        <v>0</v>
      </c>
      <c r="H4786" s="13">
        <v>6309.5766601599998</v>
      </c>
      <c r="I4786" s="13">
        <v>0</v>
      </c>
      <c r="J4786" s="1">
        <v>44</v>
      </c>
      <c r="K4786" s="1">
        <v>2020</v>
      </c>
      <c r="L4786" s="2">
        <v>43874</v>
      </c>
      <c r="N4786" t="e">
        <f>IF(VLOOKUP(A4786, NHDWaterbody_resolvable_inDWSA!$A$1:$B$165,2,FALSE)&gt;0,"Yes","No")</f>
        <v>#N/A</v>
      </c>
    </row>
    <row r="4787" spans="1:14" x14ac:dyDescent="0.25">
      <c r="A4787" s="1" t="s">
        <v>30</v>
      </c>
      <c r="B4787" s="1">
        <v>417</v>
      </c>
      <c r="C4787" s="1">
        <v>37530000</v>
      </c>
      <c r="E4787" s="13">
        <v>6309.5766601599998</v>
      </c>
      <c r="F4787" s="13">
        <v>6309.5766601599998</v>
      </c>
      <c r="G4787" s="13">
        <v>0</v>
      </c>
      <c r="H4787" s="13">
        <v>6309.5766601599998</v>
      </c>
      <c r="I4787" s="13">
        <v>0</v>
      </c>
      <c r="J4787" s="1">
        <v>44</v>
      </c>
      <c r="K4787" s="1">
        <v>2020</v>
      </c>
      <c r="L4787" s="2">
        <v>43874</v>
      </c>
      <c r="N4787" t="e">
        <f>IF(VLOOKUP(A4787, NHDWaterbody_resolvable_inDWSA!$A$1:$B$165,2,FALSE)&gt;0,"Yes","No")</f>
        <v>#N/A</v>
      </c>
    </row>
    <row r="4788" spans="1:14" x14ac:dyDescent="0.25">
      <c r="A4788" s="1" t="s">
        <v>35</v>
      </c>
      <c r="B4788" s="1">
        <v>89</v>
      </c>
      <c r="C4788" s="1">
        <v>8010000</v>
      </c>
      <c r="E4788" s="13">
        <v>6309.5766601599998</v>
      </c>
      <c r="F4788" s="13">
        <v>6309.5766601599998</v>
      </c>
      <c r="G4788" s="13">
        <v>0</v>
      </c>
      <c r="H4788" s="13">
        <v>6309.5766601599998</v>
      </c>
      <c r="I4788" s="13">
        <v>0</v>
      </c>
      <c r="J4788" s="1">
        <v>44</v>
      </c>
      <c r="K4788" s="1">
        <v>2020</v>
      </c>
      <c r="L4788" s="2">
        <v>43874</v>
      </c>
      <c r="N4788" t="e">
        <f>IF(VLOOKUP(A4788, NHDWaterbody_resolvable_inDWSA!$A$1:$B$165,2,FALSE)&gt;0,"Yes","No")</f>
        <v>#N/A</v>
      </c>
    </row>
    <row r="4789" spans="1:14" x14ac:dyDescent="0.25">
      <c r="A4789" s="1" t="s">
        <v>54</v>
      </c>
      <c r="B4789" s="1">
        <v>17</v>
      </c>
      <c r="C4789" s="1">
        <v>1530000</v>
      </c>
      <c r="E4789" s="13">
        <v>6309.5766601599998</v>
      </c>
      <c r="F4789" s="13">
        <v>6309.5766601599998</v>
      </c>
      <c r="G4789" s="13">
        <v>0</v>
      </c>
      <c r="H4789" s="13">
        <v>6309.5766601599998</v>
      </c>
      <c r="I4789" s="13">
        <v>0</v>
      </c>
      <c r="J4789" s="1">
        <v>44</v>
      </c>
      <c r="K4789" s="1">
        <v>2020</v>
      </c>
      <c r="L4789" s="2">
        <v>43874</v>
      </c>
      <c r="N4789" t="str">
        <f>IF(VLOOKUP(A4789, NHDWaterbody_resolvable_inDWSA!$A$1:$B$165,2,FALSE)&gt;0,"Yes","No")</f>
        <v>Yes</v>
      </c>
    </row>
    <row r="4790" spans="1:14" x14ac:dyDescent="0.25">
      <c r="A4790" s="1" t="s">
        <v>53</v>
      </c>
      <c r="B4790" s="1">
        <v>45</v>
      </c>
      <c r="C4790" s="1">
        <v>4050000</v>
      </c>
      <c r="E4790" s="13">
        <v>6309.5766601599998</v>
      </c>
      <c r="F4790" s="13">
        <v>6309.5766601599998</v>
      </c>
      <c r="G4790" s="13">
        <v>0</v>
      </c>
      <c r="H4790" s="13">
        <v>6309.5766601599998</v>
      </c>
      <c r="I4790" s="13">
        <v>0</v>
      </c>
      <c r="J4790" s="1">
        <v>44</v>
      </c>
      <c r="K4790" s="1">
        <v>2020</v>
      </c>
      <c r="L4790" s="2">
        <v>43874</v>
      </c>
      <c r="N4790" t="str">
        <f>IF(VLOOKUP(A4790, NHDWaterbody_resolvable_inDWSA!$A$1:$B$165,2,FALSE)&gt;0,"Yes","No")</f>
        <v>Yes</v>
      </c>
    </row>
    <row r="4791" spans="1:14" x14ac:dyDescent="0.25">
      <c r="A4791" s="1" t="s">
        <v>42</v>
      </c>
      <c r="B4791" s="1">
        <v>50</v>
      </c>
      <c r="C4791" s="1">
        <v>4500000</v>
      </c>
      <c r="E4791" s="13">
        <v>6309.5766601599998</v>
      </c>
      <c r="F4791" s="13">
        <v>6309.5766601599998</v>
      </c>
      <c r="G4791" s="13">
        <v>0</v>
      </c>
      <c r="H4791" s="13">
        <v>6309.5766601599998</v>
      </c>
      <c r="I4791" s="13">
        <v>0</v>
      </c>
      <c r="J4791" s="1">
        <v>44</v>
      </c>
      <c r="K4791" s="1">
        <v>2020</v>
      </c>
      <c r="L4791" s="2">
        <v>43874</v>
      </c>
      <c r="N4791" t="str">
        <f>IF(VLOOKUP(A4791, NHDWaterbody_resolvable_inDWSA!$A$1:$B$165,2,FALSE)&gt;0,"Yes","No")</f>
        <v>Yes</v>
      </c>
    </row>
    <row r="4792" spans="1:14" x14ac:dyDescent="0.25">
      <c r="A4792" s="1" t="s">
        <v>31</v>
      </c>
      <c r="B4792" s="1">
        <v>30</v>
      </c>
      <c r="C4792" s="1">
        <v>2700000</v>
      </c>
      <c r="E4792" s="13">
        <v>6309.5766601599998</v>
      </c>
      <c r="F4792" s="13">
        <v>6309.5766601599998</v>
      </c>
      <c r="G4792" s="13">
        <v>0</v>
      </c>
      <c r="H4792" s="13">
        <v>6309.5766601599998</v>
      </c>
      <c r="I4792" s="13">
        <v>0</v>
      </c>
      <c r="J4792" s="1">
        <v>44</v>
      </c>
      <c r="K4792" s="1">
        <v>2020</v>
      </c>
      <c r="L4792" s="2">
        <v>43874</v>
      </c>
      <c r="N4792" t="e">
        <f>IF(VLOOKUP(A4792, NHDWaterbody_resolvable_inDWSA!$A$1:$B$165,2,FALSE)&gt;0,"Yes","No")</f>
        <v>#N/A</v>
      </c>
    </row>
    <row r="4793" spans="1:14" x14ac:dyDescent="0.25">
      <c r="A4793" s="1" t="s">
        <v>25</v>
      </c>
      <c r="B4793" s="1">
        <v>22</v>
      </c>
      <c r="C4793" s="1">
        <v>1980000</v>
      </c>
      <c r="E4793" s="13">
        <v>6309.5766601599998</v>
      </c>
      <c r="F4793" s="13">
        <v>6309.5766601599998</v>
      </c>
      <c r="G4793" s="13">
        <v>0</v>
      </c>
      <c r="H4793" s="13">
        <v>6309.5766601599998</v>
      </c>
      <c r="I4793" s="13">
        <v>0</v>
      </c>
      <c r="J4793" s="1">
        <v>44</v>
      </c>
      <c r="K4793" s="1">
        <v>2020</v>
      </c>
      <c r="L4793" s="2">
        <v>43874</v>
      </c>
      <c r="N4793" t="e">
        <f>IF(VLOOKUP(A4793, NHDWaterbody_resolvable_inDWSA!$A$1:$B$165,2,FALSE)&gt;0,"Yes","No")</f>
        <v>#N/A</v>
      </c>
    </row>
    <row r="4794" spans="1:14" x14ac:dyDescent="0.25">
      <c r="A4794" s="1" t="s">
        <v>44</v>
      </c>
      <c r="B4794" s="1">
        <v>59</v>
      </c>
      <c r="C4794" s="1">
        <v>5310000</v>
      </c>
      <c r="E4794" s="13">
        <v>6309.5766601599998</v>
      </c>
      <c r="F4794" s="13">
        <v>6309.5766601599998</v>
      </c>
      <c r="G4794" s="13">
        <v>0</v>
      </c>
      <c r="H4794" s="13">
        <v>6309.5766601599998</v>
      </c>
      <c r="I4794" s="13">
        <v>0</v>
      </c>
      <c r="J4794" s="1">
        <v>44</v>
      </c>
      <c r="K4794" s="1">
        <v>2020</v>
      </c>
      <c r="L4794" s="2">
        <v>43874</v>
      </c>
      <c r="N4794" t="str">
        <f>IF(VLOOKUP(A4794, NHDWaterbody_resolvable_inDWSA!$A$1:$B$165,2,FALSE)&gt;0,"Yes","No")</f>
        <v>Yes</v>
      </c>
    </row>
    <row r="4795" spans="1:14" x14ac:dyDescent="0.25">
      <c r="A4795" s="1" t="s">
        <v>37</v>
      </c>
      <c r="B4795" s="1">
        <v>97</v>
      </c>
      <c r="C4795" s="1">
        <v>8730000</v>
      </c>
      <c r="E4795" s="13">
        <v>6309.5766601599998</v>
      </c>
      <c r="F4795" s="13">
        <v>6309.5766601599998</v>
      </c>
      <c r="G4795" s="13">
        <v>0</v>
      </c>
      <c r="H4795" s="13">
        <v>6309.5766601599998</v>
      </c>
      <c r="I4795" s="13">
        <v>0</v>
      </c>
      <c r="J4795" s="1">
        <v>44</v>
      </c>
      <c r="K4795" s="1">
        <v>2020</v>
      </c>
      <c r="L4795" s="2">
        <v>43874</v>
      </c>
      <c r="N4795" t="e">
        <f>IF(VLOOKUP(A4795, NHDWaterbody_resolvable_inDWSA!$A$1:$B$165,2,FALSE)&gt;0,"Yes","No")</f>
        <v>#N/A</v>
      </c>
    </row>
    <row r="4796" spans="1:14" x14ac:dyDescent="0.25">
      <c r="A4796" s="1" t="s">
        <v>52</v>
      </c>
      <c r="B4796" s="1">
        <v>48</v>
      </c>
      <c r="C4796" s="1">
        <v>4320000</v>
      </c>
      <c r="E4796" s="13">
        <v>6309.5766601599998</v>
      </c>
      <c r="F4796" s="13">
        <v>6309.5766601599998</v>
      </c>
      <c r="G4796" s="13">
        <v>0</v>
      </c>
      <c r="H4796" s="13">
        <v>6309.5766601599998</v>
      </c>
      <c r="I4796" s="13">
        <v>0</v>
      </c>
      <c r="J4796" s="1">
        <v>44</v>
      </c>
      <c r="K4796" s="1">
        <v>2020</v>
      </c>
      <c r="L4796" s="2">
        <v>43874</v>
      </c>
      <c r="N4796" t="e">
        <f>IF(VLOOKUP(A4796, NHDWaterbody_resolvable_inDWSA!$A$1:$B$165,2,FALSE)&gt;0,"Yes","No")</f>
        <v>#N/A</v>
      </c>
    </row>
    <row r="4797" spans="1:14" x14ac:dyDescent="0.25">
      <c r="A4797" s="1" t="s">
        <v>48</v>
      </c>
      <c r="B4797" s="1">
        <v>10</v>
      </c>
      <c r="C4797" s="1">
        <v>900000</v>
      </c>
      <c r="E4797" s="13">
        <v>6309.5766601599998</v>
      </c>
      <c r="F4797" s="13">
        <v>6309.5766601599998</v>
      </c>
      <c r="G4797" s="13">
        <v>0</v>
      </c>
      <c r="H4797" s="13">
        <v>6309.5766601599998</v>
      </c>
      <c r="I4797" s="13">
        <v>0</v>
      </c>
      <c r="J4797" s="1">
        <v>44</v>
      </c>
      <c r="K4797" s="1">
        <v>2020</v>
      </c>
      <c r="L4797" s="2">
        <v>43874</v>
      </c>
      <c r="N4797" t="str">
        <f>IF(VLOOKUP(A4797, NHDWaterbody_resolvable_inDWSA!$A$1:$B$165,2,FALSE)&gt;0,"Yes","No")</f>
        <v>Yes</v>
      </c>
    </row>
    <row r="4798" spans="1:14" x14ac:dyDescent="0.25">
      <c r="A4798" s="1" t="s">
        <v>21</v>
      </c>
      <c r="B4798" s="1">
        <v>2995</v>
      </c>
      <c r="C4798" s="1">
        <v>269550000</v>
      </c>
      <c r="E4798" s="13">
        <v>6309.5766601599998</v>
      </c>
      <c r="F4798" s="13">
        <v>1674943.75</v>
      </c>
      <c r="G4798" s="13">
        <v>1668634.17334</v>
      </c>
      <c r="H4798" s="13">
        <v>560247.19354600005</v>
      </c>
      <c r="I4798" s="13">
        <v>183758.88041799999</v>
      </c>
      <c r="J4798" s="1">
        <v>43</v>
      </c>
      <c r="K4798" s="1">
        <v>2020</v>
      </c>
      <c r="L4798" s="2">
        <v>43873</v>
      </c>
      <c r="N4798" t="e">
        <f>IF(VLOOKUP(A4798, NHDWaterbody_resolvable_inDWSA!$A$1:$B$165,2,FALSE)&gt;0,"Yes","No")</f>
        <v>#N/A</v>
      </c>
    </row>
    <row r="4799" spans="1:14" x14ac:dyDescent="0.25">
      <c r="A4799" s="1" t="s">
        <v>18</v>
      </c>
      <c r="B4799" s="1">
        <v>1157</v>
      </c>
      <c r="C4799" s="1">
        <v>104130000</v>
      </c>
      <c r="E4799" s="13">
        <v>6309.5766601599998</v>
      </c>
      <c r="F4799" s="13">
        <v>912011.4375</v>
      </c>
      <c r="G4799" s="13">
        <v>905701.86083999998</v>
      </c>
      <c r="H4799" s="13">
        <v>247831.76263700001</v>
      </c>
      <c r="I4799" s="13">
        <v>162316.495314</v>
      </c>
      <c r="J4799" s="1">
        <v>43</v>
      </c>
      <c r="K4799" s="1">
        <v>2020</v>
      </c>
      <c r="L4799" s="2">
        <v>43873</v>
      </c>
      <c r="N4799" t="e">
        <f>IF(VLOOKUP(A4799, NHDWaterbody_resolvable_inDWSA!$A$1:$B$165,2,FALSE)&gt;0,"Yes","No")</f>
        <v>#N/A</v>
      </c>
    </row>
    <row r="4800" spans="1:14" x14ac:dyDescent="0.25">
      <c r="A4800" s="1" t="s">
        <v>14</v>
      </c>
      <c r="B4800" s="1">
        <v>33</v>
      </c>
      <c r="C4800" s="1">
        <v>2970000</v>
      </c>
      <c r="E4800" s="13">
        <v>6309.5766601599998</v>
      </c>
      <c r="F4800" s="13">
        <v>711213.875</v>
      </c>
      <c r="G4800" s="13">
        <v>704904.29833999998</v>
      </c>
      <c r="H4800" s="13">
        <v>165899.45018099999</v>
      </c>
      <c r="I4800" s="13">
        <v>250236.18481400001</v>
      </c>
      <c r="J4800" s="1">
        <v>43</v>
      </c>
      <c r="K4800" s="1">
        <v>2020</v>
      </c>
      <c r="L4800" s="2">
        <v>43873</v>
      </c>
      <c r="N4800" t="e">
        <f>IF(VLOOKUP(A4800, NHDWaterbody_resolvable_inDWSA!$A$1:$B$165,2,FALSE)&gt;0,"Yes","No")</f>
        <v>#N/A</v>
      </c>
    </row>
    <row r="4801" spans="1:14" x14ac:dyDescent="0.25">
      <c r="A4801" s="1" t="s">
        <v>15</v>
      </c>
      <c r="B4801" s="1">
        <v>1524</v>
      </c>
      <c r="C4801" s="1">
        <v>137160000</v>
      </c>
      <c r="E4801" s="13">
        <v>6309.5766601599998</v>
      </c>
      <c r="F4801" s="13">
        <v>990832.625</v>
      </c>
      <c r="G4801" s="13">
        <v>984523.04833999998</v>
      </c>
      <c r="H4801" s="13">
        <v>113912.589718</v>
      </c>
      <c r="I4801" s="13">
        <v>182482.44703700001</v>
      </c>
      <c r="J4801" s="1">
        <v>43</v>
      </c>
      <c r="K4801" s="1">
        <v>2020</v>
      </c>
      <c r="L4801" s="2">
        <v>43873</v>
      </c>
      <c r="N4801" t="e">
        <f>IF(VLOOKUP(A4801, NHDWaterbody_resolvable_inDWSA!$A$1:$B$165,2,FALSE)&gt;0,"Yes","No")</f>
        <v>#N/A</v>
      </c>
    </row>
    <row r="4802" spans="1:14" x14ac:dyDescent="0.25">
      <c r="A4802" s="1" t="s">
        <v>55</v>
      </c>
      <c r="B4802" s="1">
        <v>37</v>
      </c>
      <c r="C4802" s="1">
        <v>3330000</v>
      </c>
      <c r="E4802" s="13">
        <v>6309.5766601599998</v>
      </c>
      <c r="F4802" s="13">
        <v>328095.5</v>
      </c>
      <c r="G4802" s="13">
        <v>321785.92333999998</v>
      </c>
      <c r="H4802" s="13">
        <v>106027.240485</v>
      </c>
      <c r="I4802" s="13">
        <v>92967.568336800003</v>
      </c>
      <c r="J4802" s="1">
        <v>43</v>
      </c>
      <c r="K4802" s="1">
        <v>2020</v>
      </c>
      <c r="L4802" s="2">
        <v>43873</v>
      </c>
      <c r="N4802" t="e">
        <f>IF(VLOOKUP(A4802, NHDWaterbody_resolvable_inDWSA!$A$1:$B$165,2,FALSE)&gt;0,"Yes","No")</f>
        <v>#N/A</v>
      </c>
    </row>
    <row r="4803" spans="1:14" x14ac:dyDescent="0.25">
      <c r="A4803" s="1" t="s">
        <v>46</v>
      </c>
      <c r="B4803" s="1">
        <v>18</v>
      </c>
      <c r="C4803" s="1">
        <v>1620000</v>
      </c>
      <c r="E4803" s="13">
        <v>6309.5766601599998</v>
      </c>
      <c r="F4803" s="13">
        <v>199526.3125</v>
      </c>
      <c r="G4803" s="13">
        <v>193216.73584000001</v>
      </c>
      <c r="H4803" s="13">
        <v>49177.030083600002</v>
      </c>
      <c r="I4803" s="13">
        <v>49942.309663</v>
      </c>
      <c r="J4803" s="1">
        <v>43</v>
      </c>
      <c r="K4803" s="1">
        <v>2020</v>
      </c>
      <c r="L4803" s="2">
        <v>43873</v>
      </c>
      <c r="N4803" t="e">
        <f>IF(VLOOKUP(A4803, NHDWaterbody_resolvable_inDWSA!$A$1:$B$165,2,FALSE)&gt;0,"Yes","No")</f>
        <v>#N/A</v>
      </c>
    </row>
    <row r="4804" spans="1:14" x14ac:dyDescent="0.25">
      <c r="A4804" s="1" t="s">
        <v>36</v>
      </c>
      <c r="B4804" s="1">
        <v>272</v>
      </c>
      <c r="C4804" s="1">
        <v>24480000</v>
      </c>
      <c r="E4804" s="13">
        <v>6309.5766601599998</v>
      </c>
      <c r="F4804" s="13">
        <v>432513.96875</v>
      </c>
      <c r="G4804" s="13">
        <v>426204.39208999998</v>
      </c>
      <c r="H4804" s="13">
        <v>33276.108946</v>
      </c>
      <c r="I4804" s="13">
        <v>62123.487568199998</v>
      </c>
      <c r="J4804" s="1">
        <v>43</v>
      </c>
      <c r="K4804" s="1">
        <v>2020</v>
      </c>
      <c r="L4804" s="2">
        <v>43873</v>
      </c>
      <c r="N4804" t="e">
        <f>IF(VLOOKUP(A4804, NHDWaterbody_resolvable_inDWSA!$A$1:$B$165,2,FALSE)&gt;0,"Yes","No")</f>
        <v>#N/A</v>
      </c>
    </row>
    <row r="4805" spans="1:14" x14ac:dyDescent="0.25">
      <c r="A4805" s="1" t="s">
        <v>16</v>
      </c>
      <c r="B4805" s="1">
        <v>90</v>
      </c>
      <c r="C4805" s="1">
        <v>8100000</v>
      </c>
      <c r="E4805" s="13">
        <v>6309.5766601599998</v>
      </c>
      <c r="F4805" s="13">
        <v>319153.9375</v>
      </c>
      <c r="G4805" s="13">
        <v>312844.36083999998</v>
      </c>
      <c r="H4805" s="13">
        <v>27906.5524902</v>
      </c>
      <c r="I4805" s="13">
        <v>48683.714431300003</v>
      </c>
      <c r="J4805" s="1">
        <v>43</v>
      </c>
      <c r="K4805" s="1">
        <v>2020</v>
      </c>
      <c r="L4805" s="2">
        <v>43873</v>
      </c>
      <c r="N4805" t="str">
        <f>IF(VLOOKUP(A4805, NHDWaterbody_resolvable_inDWSA!$A$1:$B$165,2,FALSE)&gt;0,"Yes","No")</f>
        <v>Yes</v>
      </c>
    </row>
    <row r="4806" spans="1:14" x14ac:dyDescent="0.25">
      <c r="A4806" s="1" t="s">
        <v>47</v>
      </c>
      <c r="B4806" s="1">
        <v>33</v>
      </c>
      <c r="C4806" s="1">
        <v>2970000</v>
      </c>
      <c r="E4806" s="13">
        <v>6309.5766601599998</v>
      </c>
      <c r="F4806" s="13">
        <v>356451.15625</v>
      </c>
      <c r="G4806" s="13">
        <v>350141.57958999998</v>
      </c>
      <c r="H4806" s="13">
        <v>27530.278453499999</v>
      </c>
      <c r="I4806" s="13">
        <v>83545.986506300003</v>
      </c>
      <c r="J4806" s="1">
        <v>43</v>
      </c>
      <c r="K4806" s="1">
        <v>2020</v>
      </c>
      <c r="L4806" s="2">
        <v>43873</v>
      </c>
      <c r="N4806" t="e">
        <f>IF(VLOOKUP(A4806, NHDWaterbody_resolvable_inDWSA!$A$1:$B$165,2,FALSE)&gt;0,"Yes","No")</f>
        <v>#N/A</v>
      </c>
    </row>
    <row r="4807" spans="1:14" x14ac:dyDescent="0.25">
      <c r="A4807" s="1" t="s">
        <v>31</v>
      </c>
      <c r="B4807" s="1">
        <v>53</v>
      </c>
      <c r="C4807" s="1">
        <v>4770000</v>
      </c>
      <c r="E4807" s="13">
        <v>6309.5766601599998</v>
      </c>
      <c r="F4807" s="13">
        <v>255858.734375</v>
      </c>
      <c r="G4807" s="13">
        <v>249549.15771500001</v>
      </c>
      <c r="H4807" s="13">
        <v>26377.5769458</v>
      </c>
      <c r="I4807" s="13">
        <v>55071.496295600002</v>
      </c>
      <c r="J4807" s="1">
        <v>43</v>
      </c>
      <c r="K4807" s="1">
        <v>2020</v>
      </c>
      <c r="L4807" s="2">
        <v>43873</v>
      </c>
      <c r="N4807" t="e">
        <f>IF(VLOOKUP(A4807, NHDWaterbody_resolvable_inDWSA!$A$1:$B$165,2,FALSE)&gt;0,"Yes","No")</f>
        <v>#N/A</v>
      </c>
    </row>
    <row r="4808" spans="1:14" x14ac:dyDescent="0.25">
      <c r="A4808" s="1" t="s">
        <v>33</v>
      </c>
      <c r="B4808" s="1">
        <v>97</v>
      </c>
      <c r="C4808" s="1">
        <v>8730000</v>
      </c>
      <c r="E4808" s="13">
        <v>6309.5766601599998</v>
      </c>
      <c r="F4808" s="13">
        <v>118032.078125</v>
      </c>
      <c r="G4808" s="13">
        <v>111722.50146499999</v>
      </c>
      <c r="H4808" s="13">
        <v>24246.937253299999</v>
      </c>
      <c r="I4808" s="13">
        <v>36029.995475800002</v>
      </c>
      <c r="J4808" s="1">
        <v>43</v>
      </c>
      <c r="K4808" s="1">
        <v>2020</v>
      </c>
      <c r="L4808" s="2">
        <v>43873</v>
      </c>
      <c r="N4808" t="str">
        <f>IF(VLOOKUP(A4808, NHDWaterbody_resolvable_inDWSA!$A$1:$B$165,2,FALSE)&gt;0,"Yes","No")</f>
        <v>Yes</v>
      </c>
    </row>
    <row r="4809" spans="1:14" x14ac:dyDescent="0.25">
      <c r="A4809" s="1" t="s">
        <v>22</v>
      </c>
      <c r="B4809" s="1">
        <v>149</v>
      </c>
      <c r="C4809" s="1">
        <v>13410000</v>
      </c>
      <c r="E4809" s="13">
        <v>6309.5766601599998</v>
      </c>
      <c r="F4809" s="13">
        <v>346737</v>
      </c>
      <c r="G4809" s="13">
        <v>340427.42333999998</v>
      </c>
      <c r="H4809" s="13">
        <v>15649.9624286</v>
      </c>
      <c r="I4809" s="13">
        <v>35428.259921899997</v>
      </c>
      <c r="J4809" s="1">
        <v>43</v>
      </c>
      <c r="K4809" s="1">
        <v>2020</v>
      </c>
      <c r="L4809" s="2">
        <v>43873</v>
      </c>
      <c r="N4809" t="e">
        <f>IF(VLOOKUP(A4809, NHDWaterbody_resolvable_inDWSA!$A$1:$B$165,2,FALSE)&gt;0,"Yes","No")</f>
        <v>#N/A</v>
      </c>
    </row>
    <row r="4810" spans="1:14" x14ac:dyDescent="0.25">
      <c r="A4810" s="1" t="s">
        <v>23</v>
      </c>
      <c r="B4810" s="1">
        <v>125</v>
      </c>
      <c r="C4810" s="1">
        <v>11250000</v>
      </c>
      <c r="E4810" s="13">
        <v>6309.5766601599998</v>
      </c>
      <c r="F4810" s="13">
        <v>270395.9375</v>
      </c>
      <c r="G4810" s="13">
        <v>264086.36083999998</v>
      </c>
      <c r="H4810" s="13">
        <v>12411.6957148</v>
      </c>
      <c r="I4810" s="13">
        <v>35967.248355299998</v>
      </c>
      <c r="J4810" s="1">
        <v>43</v>
      </c>
      <c r="K4810" s="1">
        <v>2020</v>
      </c>
      <c r="L4810" s="2">
        <v>43873</v>
      </c>
      <c r="N4810" s="17" t="e">
        <f>IF(VLOOKUP(A4810, NHDWaterbody_resolvable_inDWSA!$A$1:$B$165,2,FALSE)&gt;0,"Yes","No")</f>
        <v>#N/A</v>
      </c>
    </row>
    <row r="4811" spans="1:14" x14ac:dyDescent="0.25">
      <c r="A4811" s="1" t="s">
        <v>20</v>
      </c>
      <c r="B4811" s="1">
        <v>2594</v>
      </c>
      <c r="C4811" s="1">
        <v>233460000</v>
      </c>
      <c r="E4811" s="13">
        <v>6309.5766601599998</v>
      </c>
      <c r="F4811" s="13">
        <v>155596.625</v>
      </c>
      <c r="G4811" s="13">
        <v>149287.04834000001</v>
      </c>
      <c r="H4811" s="13">
        <v>7557.4685241200004</v>
      </c>
      <c r="I4811" s="13">
        <v>9438.1064549900002</v>
      </c>
      <c r="J4811" s="1">
        <v>43</v>
      </c>
      <c r="K4811" s="1">
        <v>2020</v>
      </c>
      <c r="L4811" s="2">
        <v>43873</v>
      </c>
      <c r="N4811" s="12" t="e">
        <f>IF(VLOOKUP(A4811, NHDWaterbody_resolvable_inDWSA!$A$1:$B$165,2,FALSE)&gt;0,"Yes","No")</f>
        <v>#N/A</v>
      </c>
    </row>
    <row r="4812" spans="1:14" x14ac:dyDescent="0.25">
      <c r="A4812" s="1" t="s">
        <v>13</v>
      </c>
      <c r="B4812" s="1">
        <v>27</v>
      </c>
      <c r="C4812" s="1">
        <v>2430000</v>
      </c>
      <c r="E4812" s="13">
        <v>6309.5766601599998</v>
      </c>
      <c r="F4812" s="13">
        <v>6309.5766601599998</v>
      </c>
      <c r="G4812" s="13">
        <v>0</v>
      </c>
      <c r="H4812" s="13">
        <v>6309.5766601599998</v>
      </c>
      <c r="I4812" s="13">
        <v>0</v>
      </c>
      <c r="J4812" s="1">
        <v>43</v>
      </c>
      <c r="K4812" s="1">
        <v>2020</v>
      </c>
      <c r="L4812" s="2">
        <v>43873</v>
      </c>
      <c r="N4812" t="e">
        <f>IF(VLOOKUP(A4812, NHDWaterbody_resolvable_inDWSA!$A$1:$B$165,2,FALSE)&gt;0,"Yes","No")</f>
        <v>#N/A</v>
      </c>
    </row>
    <row r="4813" spans="1:14" x14ac:dyDescent="0.25">
      <c r="A4813" s="1" t="s">
        <v>34</v>
      </c>
      <c r="B4813" s="1">
        <v>33</v>
      </c>
      <c r="C4813" s="1">
        <v>2970000</v>
      </c>
      <c r="E4813" s="13">
        <v>6309.5766601599998</v>
      </c>
      <c r="F4813" s="13">
        <v>6309.5766601599998</v>
      </c>
      <c r="G4813" s="13">
        <v>0</v>
      </c>
      <c r="H4813" s="13">
        <v>6309.5766601599998</v>
      </c>
      <c r="I4813" s="13">
        <v>0</v>
      </c>
      <c r="J4813" s="1">
        <v>43</v>
      </c>
      <c r="K4813" s="1">
        <v>2020</v>
      </c>
      <c r="L4813" s="2">
        <v>43873</v>
      </c>
      <c r="N4813" t="str">
        <f>IF(VLOOKUP(A4813, NHDWaterbody_resolvable_inDWSA!$A$1:$B$165,2,FALSE)&gt;0,"Yes","No")</f>
        <v>Yes</v>
      </c>
    </row>
    <row r="4814" spans="1:14" x14ac:dyDescent="0.25">
      <c r="A4814" s="1" t="s">
        <v>38</v>
      </c>
      <c r="B4814" s="1">
        <v>4</v>
      </c>
      <c r="C4814" s="1">
        <v>360000</v>
      </c>
      <c r="E4814" s="13">
        <v>6309.5766601599998</v>
      </c>
      <c r="F4814" s="13">
        <v>6309.5766601599998</v>
      </c>
      <c r="G4814" s="13">
        <v>0</v>
      </c>
      <c r="H4814" s="13">
        <v>6309.5766601599998</v>
      </c>
      <c r="I4814" s="13">
        <v>0</v>
      </c>
      <c r="J4814" s="1">
        <v>43</v>
      </c>
      <c r="K4814" s="1">
        <v>2020</v>
      </c>
      <c r="L4814" s="2">
        <v>43873</v>
      </c>
      <c r="N4814" t="e">
        <f>IF(VLOOKUP(A4814, NHDWaterbody_resolvable_inDWSA!$A$1:$B$165,2,FALSE)&gt;0,"Yes","No")</f>
        <v>#N/A</v>
      </c>
    </row>
    <row r="4815" spans="1:14" x14ac:dyDescent="0.25">
      <c r="A4815" s="1" t="s">
        <v>30</v>
      </c>
      <c r="B4815" s="1">
        <v>158</v>
      </c>
      <c r="C4815" s="1">
        <v>14220000</v>
      </c>
      <c r="E4815" s="13">
        <v>6309.5766601599998</v>
      </c>
      <c r="F4815" s="13">
        <v>6309.5766601599998</v>
      </c>
      <c r="G4815" s="13">
        <v>0</v>
      </c>
      <c r="H4815" s="13">
        <v>6309.5766601599998</v>
      </c>
      <c r="I4815" s="13">
        <v>0</v>
      </c>
      <c r="J4815" s="1">
        <v>43</v>
      </c>
      <c r="K4815" s="1">
        <v>2020</v>
      </c>
      <c r="L4815" s="2">
        <v>43873</v>
      </c>
      <c r="N4815" t="e">
        <f>IF(VLOOKUP(A4815, NHDWaterbody_resolvable_inDWSA!$A$1:$B$165,2,FALSE)&gt;0,"Yes","No")</f>
        <v>#N/A</v>
      </c>
    </row>
    <row r="4816" spans="1:14" x14ac:dyDescent="0.25">
      <c r="A4816" s="1" t="s">
        <v>35</v>
      </c>
      <c r="B4816" s="1">
        <v>125</v>
      </c>
      <c r="C4816" s="1">
        <v>11250000</v>
      </c>
      <c r="E4816" s="13">
        <v>6309.5766601599998</v>
      </c>
      <c r="F4816" s="13">
        <v>6309.5766601599998</v>
      </c>
      <c r="G4816" s="13">
        <v>0</v>
      </c>
      <c r="H4816" s="13">
        <v>6309.5766601599998</v>
      </c>
      <c r="I4816" s="13">
        <v>0</v>
      </c>
      <c r="J4816" s="1">
        <v>43</v>
      </c>
      <c r="K4816" s="1">
        <v>2020</v>
      </c>
      <c r="L4816" s="2">
        <v>43873</v>
      </c>
      <c r="N4816" t="e">
        <f>IF(VLOOKUP(A4816, NHDWaterbody_resolvable_inDWSA!$A$1:$B$165,2,FALSE)&gt;0,"Yes","No")</f>
        <v>#N/A</v>
      </c>
    </row>
    <row r="4817" spans="1:14" x14ac:dyDescent="0.25">
      <c r="A4817" s="1" t="s">
        <v>54</v>
      </c>
      <c r="B4817" s="1">
        <v>15</v>
      </c>
      <c r="C4817" s="1">
        <v>1350000</v>
      </c>
      <c r="E4817" s="13">
        <v>6309.5766601599998</v>
      </c>
      <c r="F4817" s="13">
        <v>6309.5766601599998</v>
      </c>
      <c r="G4817" s="13">
        <v>0</v>
      </c>
      <c r="H4817" s="13">
        <v>6309.5766601599998</v>
      </c>
      <c r="I4817" s="13">
        <v>0</v>
      </c>
      <c r="J4817" s="1">
        <v>43</v>
      </c>
      <c r="K4817" s="1">
        <v>2020</v>
      </c>
      <c r="L4817" s="2">
        <v>43873</v>
      </c>
      <c r="N4817" t="str">
        <f>IF(VLOOKUP(A4817, NHDWaterbody_resolvable_inDWSA!$A$1:$B$165,2,FALSE)&gt;0,"Yes","No")</f>
        <v>Yes</v>
      </c>
    </row>
    <row r="4818" spans="1:14" x14ac:dyDescent="0.25">
      <c r="A4818" s="1" t="s">
        <v>45</v>
      </c>
      <c r="B4818" s="1">
        <v>27</v>
      </c>
      <c r="C4818" s="1">
        <v>2430000</v>
      </c>
      <c r="E4818" s="13">
        <v>6309.5766601599998</v>
      </c>
      <c r="F4818" s="13">
        <v>6309.5766601599998</v>
      </c>
      <c r="G4818" s="13">
        <v>0</v>
      </c>
      <c r="H4818" s="13">
        <v>6309.5766601599998</v>
      </c>
      <c r="I4818" s="13">
        <v>0</v>
      </c>
      <c r="J4818" s="1">
        <v>43</v>
      </c>
      <c r="K4818" s="1">
        <v>2020</v>
      </c>
      <c r="L4818" s="2">
        <v>43873</v>
      </c>
      <c r="N4818" t="str">
        <f>IF(VLOOKUP(A4818, NHDWaterbody_resolvable_inDWSA!$A$1:$B$165,2,FALSE)&gt;0,"Yes","No")</f>
        <v>Yes</v>
      </c>
    </row>
    <row r="4819" spans="1:14" x14ac:dyDescent="0.25">
      <c r="A4819" s="1" t="s">
        <v>53</v>
      </c>
      <c r="B4819" s="1">
        <v>69</v>
      </c>
      <c r="C4819" s="1">
        <v>6210000</v>
      </c>
      <c r="E4819" s="13">
        <v>6309.5766601599998</v>
      </c>
      <c r="F4819" s="13">
        <v>6309.5766601599998</v>
      </c>
      <c r="G4819" s="13">
        <v>0</v>
      </c>
      <c r="H4819" s="13">
        <v>6309.5766601599998</v>
      </c>
      <c r="I4819" s="13">
        <v>0</v>
      </c>
      <c r="J4819" s="1">
        <v>43</v>
      </c>
      <c r="K4819" s="1">
        <v>2020</v>
      </c>
      <c r="L4819" s="2">
        <v>43873</v>
      </c>
      <c r="N4819" t="str">
        <f>IF(VLOOKUP(A4819, NHDWaterbody_resolvable_inDWSA!$A$1:$B$165,2,FALSE)&gt;0,"Yes","No")</f>
        <v>Yes</v>
      </c>
    </row>
    <row r="4820" spans="1:14" x14ac:dyDescent="0.25">
      <c r="A4820" s="1" t="s">
        <v>51</v>
      </c>
      <c r="B4820" s="1">
        <v>26</v>
      </c>
      <c r="C4820" s="1">
        <v>2340000</v>
      </c>
      <c r="E4820" s="13">
        <v>6309.5766601599998</v>
      </c>
      <c r="F4820" s="13">
        <v>6309.5766601599998</v>
      </c>
      <c r="G4820" s="13">
        <v>0</v>
      </c>
      <c r="H4820" s="13">
        <v>6309.5766601599998</v>
      </c>
      <c r="I4820" s="13">
        <v>0</v>
      </c>
      <c r="J4820" s="1">
        <v>43</v>
      </c>
      <c r="K4820" s="1">
        <v>2020</v>
      </c>
      <c r="L4820" s="2">
        <v>43873</v>
      </c>
      <c r="N4820" t="str">
        <f>IF(VLOOKUP(A4820, NHDWaterbody_resolvable_inDWSA!$A$1:$B$165,2,FALSE)&gt;0,"Yes","No")</f>
        <v>Yes</v>
      </c>
    </row>
    <row r="4821" spans="1:14" x14ac:dyDescent="0.25">
      <c r="A4821" s="1" t="s">
        <v>42</v>
      </c>
      <c r="B4821" s="1">
        <v>55</v>
      </c>
      <c r="C4821" s="1">
        <v>4950000</v>
      </c>
      <c r="E4821" s="13">
        <v>6309.5766601599998</v>
      </c>
      <c r="F4821" s="13">
        <v>6309.5766601599998</v>
      </c>
      <c r="G4821" s="13">
        <v>0</v>
      </c>
      <c r="H4821" s="13">
        <v>6309.5766601599998</v>
      </c>
      <c r="I4821" s="13">
        <v>0</v>
      </c>
      <c r="J4821" s="1">
        <v>43</v>
      </c>
      <c r="K4821" s="1">
        <v>2020</v>
      </c>
      <c r="L4821" s="2">
        <v>43873</v>
      </c>
      <c r="N4821" t="str">
        <f>IF(VLOOKUP(A4821, NHDWaterbody_resolvable_inDWSA!$A$1:$B$165,2,FALSE)&gt;0,"Yes","No")</f>
        <v>Yes</v>
      </c>
    </row>
    <row r="4822" spans="1:14" x14ac:dyDescent="0.25">
      <c r="A4822" s="1" t="s">
        <v>25</v>
      </c>
      <c r="B4822" s="1">
        <v>9</v>
      </c>
      <c r="C4822" s="1">
        <v>810000</v>
      </c>
      <c r="E4822" s="13">
        <v>6309.5766601599998</v>
      </c>
      <c r="F4822" s="13">
        <v>6309.5766601599998</v>
      </c>
      <c r="G4822" s="13">
        <v>0</v>
      </c>
      <c r="H4822" s="13">
        <v>6309.5766601599998</v>
      </c>
      <c r="I4822" s="13">
        <v>0</v>
      </c>
      <c r="J4822" s="1">
        <v>43</v>
      </c>
      <c r="K4822" s="1">
        <v>2020</v>
      </c>
      <c r="L4822" s="2">
        <v>43873</v>
      </c>
      <c r="N4822" t="e">
        <f>IF(VLOOKUP(A4822, NHDWaterbody_resolvable_inDWSA!$A$1:$B$165,2,FALSE)&gt;0,"Yes","No")</f>
        <v>#N/A</v>
      </c>
    </row>
    <row r="4823" spans="1:14" x14ac:dyDescent="0.25">
      <c r="A4823" s="1" t="s">
        <v>44</v>
      </c>
      <c r="B4823" s="1">
        <v>74</v>
      </c>
      <c r="C4823" s="1">
        <v>6660000</v>
      </c>
      <c r="E4823" s="13">
        <v>6309.5766601599998</v>
      </c>
      <c r="F4823" s="13">
        <v>6309.5766601599998</v>
      </c>
      <c r="G4823" s="13">
        <v>0</v>
      </c>
      <c r="H4823" s="13">
        <v>6309.5766601599998</v>
      </c>
      <c r="I4823" s="13">
        <v>0</v>
      </c>
      <c r="J4823" s="1">
        <v>43</v>
      </c>
      <c r="K4823" s="1">
        <v>2020</v>
      </c>
      <c r="L4823" s="2">
        <v>43873</v>
      </c>
      <c r="N4823" t="str">
        <f>IF(VLOOKUP(A4823, NHDWaterbody_resolvable_inDWSA!$A$1:$B$165,2,FALSE)&gt;0,"Yes","No")</f>
        <v>Yes</v>
      </c>
    </row>
    <row r="4824" spans="1:14" x14ac:dyDescent="0.25">
      <c r="A4824" s="1" t="s">
        <v>37</v>
      </c>
      <c r="B4824" s="1">
        <v>128</v>
      </c>
      <c r="C4824" s="1">
        <v>11520000</v>
      </c>
      <c r="E4824" s="13">
        <v>6309.5766601599998</v>
      </c>
      <c r="F4824" s="13">
        <v>6309.5766601599998</v>
      </c>
      <c r="G4824" s="13">
        <v>0</v>
      </c>
      <c r="H4824" s="13">
        <v>6309.5766601599998</v>
      </c>
      <c r="I4824" s="13">
        <v>0</v>
      </c>
      <c r="J4824" s="1">
        <v>43</v>
      </c>
      <c r="K4824" s="1">
        <v>2020</v>
      </c>
      <c r="L4824" s="2">
        <v>43873</v>
      </c>
      <c r="N4824" t="e">
        <f>IF(VLOOKUP(A4824, NHDWaterbody_resolvable_inDWSA!$A$1:$B$165,2,FALSE)&gt;0,"Yes","No")</f>
        <v>#N/A</v>
      </c>
    </row>
    <row r="4825" spans="1:14" x14ac:dyDescent="0.25">
      <c r="A4825" s="1" t="s">
        <v>52</v>
      </c>
      <c r="B4825" s="1">
        <v>18</v>
      </c>
      <c r="C4825" s="1">
        <v>1620000</v>
      </c>
      <c r="E4825" s="13">
        <v>6309.5766601599998</v>
      </c>
      <c r="F4825" s="13">
        <v>6309.5766601599998</v>
      </c>
      <c r="G4825" s="13">
        <v>0</v>
      </c>
      <c r="H4825" s="13">
        <v>6309.5766601599998</v>
      </c>
      <c r="I4825" s="13">
        <v>0</v>
      </c>
      <c r="J4825" s="1">
        <v>43</v>
      </c>
      <c r="K4825" s="1">
        <v>2020</v>
      </c>
      <c r="L4825" s="2">
        <v>43873</v>
      </c>
      <c r="N4825" t="e">
        <f>IF(VLOOKUP(A4825, NHDWaterbody_resolvable_inDWSA!$A$1:$B$165,2,FALSE)&gt;0,"Yes","No")</f>
        <v>#N/A</v>
      </c>
    </row>
    <row r="4826" spans="1:14" x14ac:dyDescent="0.25">
      <c r="A4826" s="1" t="s">
        <v>48</v>
      </c>
      <c r="B4826" s="1">
        <v>27</v>
      </c>
      <c r="C4826" s="1">
        <v>2430000</v>
      </c>
      <c r="E4826" s="13">
        <v>6309.5766601599998</v>
      </c>
      <c r="F4826" s="13">
        <v>6309.5766601599998</v>
      </c>
      <c r="G4826" s="13">
        <v>0</v>
      </c>
      <c r="H4826" s="13">
        <v>6309.5766601599998</v>
      </c>
      <c r="I4826" s="13">
        <v>0</v>
      </c>
      <c r="J4826" s="1">
        <v>43</v>
      </c>
      <c r="K4826" s="1">
        <v>2020</v>
      </c>
      <c r="L4826" s="2">
        <v>43873</v>
      </c>
      <c r="N4826" t="str">
        <f>IF(VLOOKUP(A4826, NHDWaterbody_resolvable_inDWSA!$A$1:$B$165,2,FALSE)&gt;0,"Yes","No")</f>
        <v>Yes</v>
      </c>
    </row>
    <row r="4827" spans="1:14" x14ac:dyDescent="0.25">
      <c r="A4827" s="1" t="s">
        <v>50</v>
      </c>
      <c r="B4827" s="1">
        <v>57</v>
      </c>
      <c r="C4827" s="1">
        <v>5130000</v>
      </c>
      <c r="E4827" s="13">
        <v>6309.5766601599998</v>
      </c>
      <c r="F4827" s="13">
        <v>6309.5766601599998</v>
      </c>
      <c r="G4827" s="13">
        <v>0</v>
      </c>
      <c r="H4827" s="13">
        <v>6309.5766601599998</v>
      </c>
      <c r="I4827" s="13">
        <v>0</v>
      </c>
      <c r="J4827" s="1">
        <v>41</v>
      </c>
      <c r="K4827" s="1">
        <v>2020</v>
      </c>
      <c r="L4827" s="2">
        <v>43871</v>
      </c>
      <c r="N4827" t="e">
        <f>IF(VLOOKUP(A4827, NHDWaterbody_resolvable_inDWSA!$A$1:$B$165,2,FALSE)&gt;0,"Yes","No")</f>
        <v>#N/A</v>
      </c>
    </row>
    <row r="4828" spans="1:14" x14ac:dyDescent="0.25">
      <c r="A4828" s="1" t="s">
        <v>32</v>
      </c>
      <c r="B4828" s="1">
        <v>138</v>
      </c>
      <c r="C4828" s="1">
        <v>12420000</v>
      </c>
      <c r="E4828" s="13">
        <v>6309.5766601599998</v>
      </c>
      <c r="F4828" s="13">
        <v>6309.5766601599998</v>
      </c>
      <c r="G4828" s="13">
        <v>0</v>
      </c>
      <c r="H4828" s="13">
        <v>6309.5766601599998</v>
      </c>
      <c r="I4828" s="13">
        <v>0</v>
      </c>
      <c r="J4828" s="1">
        <v>41</v>
      </c>
      <c r="K4828" s="1">
        <v>2020</v>
      </c>
      <c r="L4828" s="2">
        <v>43871</v>
      </c>
      <c r="N4828" t="e">
        <f>IF(VLOOKUP(A4828, NHDWaterbody_resolvable_inDWSA!$A$1:$B$165,2,FALSE)&gt;0,"Yes","No")</f>
        <v>#N/A</v>
      </c>
    </row>
    <row r="4829" spans="1:14" x14ac:dyDescent="0.25">
      <c r="A4829" s="1" t="s">
        <v>21</v>
      </c>
      <c r="B4829" s="1">
        <v>3070</v>
      </c>
      <c r="C4829" s="1">
        <v>276300000</v>
      </c>
      <c r="E4829" s="13">
        <v>6309.5766601599998</v>
      </c>
      <c r="F4829" s="13">
        <v>1202264.875</v>
      </c>
      <c r="G4829" s="13">
        <v>1195955.29834</v>
      </c>
      <c r="H4829" s="13">
        <v>371017.41826000001</v>
      </c>
      <c r="I4829" s="13">
        <v>125230.572927</v>
      </c>
      <c r="J4829" s="1">
        <v>40</v>
      </c>
      <c r="K4829" s="1">
        <v>2020</v>
      </c>
      <c r="L4829" s="2">
        <v>43870</v>
      </c>
      <c r="N4829" t="e">
        <f>IF(VLOOKUP(A4829, NHDWaterbody_resolvable_inDWSA!$A$1:$B$165,2,FALSE)&gt;0,"Yes","No")</f>
        <v>#N/A</v>
      </c>
    </row>
    <row r="4830" spans="1:14" x14ac:dyDescent="0.25">
      <c r="A4830" s="1" t="s">
        <v>17</v>
      </c>
      <c r="B4830" s="1">
        <v>1041</v>
      </c>
      <c r="C4830" s="1">
        <v>93690000</v>
      </c>
      <c r="E4830" s="13">
        <v>6309.5766601599998</v>
      </c>
      <c r="F4830" s="13">
        <v>420726.6875</v>
      </c>
      <c r="G4830" s="13">
        <v>414417.11083999998</v>
      </c>
      <c r="H4830" s="13">
        <v>171658.11372200001</v>
      </c>
      <c r="I4830" s="13">
        <v>76443.164661200004</v>
      </c>
      <c r="J4830" s="1">
        <v>40</v>
      </c>
      <c r="K4830" s="1">
        <v>2020</v>
      </c>
      <c r="L4830" s="2">
        <v>43870</v>
      </c>
      <c r="N4830" t="e">
        <f>IF(VLOOKUP(A4830, NHDWaterbody_resolvable_inDWSA!$A$1:$B$165,2,FALSE)&gt;0,"Yes","No")</f>
        <v>#N/A</v>
      </c>
    </row>
    <row r="4831" spans="1:14" x14ac:dyDescent="0.25">
      <c r="A4831" s="1" t="s">
        <v>18</v>
      </c>
      <c r="B4831" s="1">
        <v>524</v>
      </c>
      <c r="C4831" s="1">
        <v>47160000</v>
      </c>
      <c r="E4831" s="13">
        <v>6309.5766601599998</v>
      </c>
      <c r="F4831" s="13">
        <v>469894.28125</v>
      </c>
      <c r="G4831" s="13">
        <v>463584.70458999998</v>
      </c>
      <c r="H4831" s="13">
        <v>108526.88013000001</v>
      </c>
      <c r="I4831" s="13">
        <v>89974.128260099998</v>
      </c>
      <c r="J4831" s="1">
        <v>40</v>
      </c>
      <c r="K4831" s="1">
        <v>2020</v>
      </c>
      <c r="L4831" s="2">
        <v>43870</v>
      </c>
      <c r="N4831" t="e">
        <f>IF(VLOOKUP(A4831, NHDWaterbody_resolvable_inDWSA!$A$1:$B$165,2,FALSE)&gt;0,"Yes","No")</f>
        <v>#N/A</v>
      </c>
    </row>
    <row r="4832" spans="1:14" x14ac:dyDescent="0.25">
      <c r="A4832" s="1" t="s">
        <v>55</v>
      </c>
      <c r="B4832" s="1">
        <v>27</v>
      </c>
      <c r="C4832" s="1">
        <v>2430000</v>
      </c>
      <c r="E4832" s="13">
        <v>6309.5766601599998</v>
      </c>
      <c r="F4832" s="13">
        <v>255858.734375</v>
      </c>
      <c r="G4832" s="13">
        <v>249549.15771500001</v>
      </c>
      <c r="H4832" s="13">
        <v>73249.964464000004</v>
      </c>
      <c r="I4832" s="13">
        <v>66788.325521199993</v>
      </c>
      <c r="J4832" s="1">
        <v>40</v>
      </c>
      <c r="K4832" s="1">
        <v>2020</v>
      </c>
      <c r="L4832" s="2">
        <v>43870</v>
      </c>
      <c r="N4832" t="e">
        <f>IF(VLOOKUP(A4832, NHDWaterbody_resolvable_inDWSA!$A$1:$B$165,2,FALSE)&gt;0,"Yes","No")</f>
        <v>#N/A</v>
      </c>
    </row>
    <row r="4833" spans="1:14" x14ac:dyDescent="0.25">
      <c r="A4833" s="1" t="s">
        <v>14</v>
      </c>
      <c r="B4833" s="1">
        <v>94</v>
      </c>
      <c r="C4833" s="1">
        <v>8460000</v>
      </c>
      <c r="E4833" s="13">
        <v>6309.5766601599998</v>
      </c>
      <c r="F4833" s="13">
        <v>356451.15625</v>
      </c>
      <c r="G4833" s="13">
        <v>350141.57958999998</v>
      </c>
      <c r="H4833" s="13">
        <v>61673.731388200002</v>
      </c>
      <c r="I4833" s="13">
        <v>107721.98731</v>
      </c>
      <c r="J4833" s="1">
        <v>40</v>
      </c>
      <c r="K4833" s="1">
        <v>2020</v>
      </c>
      <c r="L4833" s="2">
        <v>43870</v>
      </c>
      <c r="N4833" s="17" t="e">
        <f>IF(VLOOKUP(A4833, NHDWaterbody_resolvable_inDWSA!$A$1:$B$165,2,FALSE)&gt;0,"Yes","No")</f>
        <v>#N/A</v>
      </c>
    </row>
    <row r="4834" spans="1:14" x14ac:dyDescent="0.25">
      <c r="A4834" s="1" t="s">
        <v>46</v>
      </c>
      <c r="B4834" s="1">
        <v>15</v>
      </c>
      <c r="C4834" s="1">
        <v>1350000</v>
      </c>
      <c r="E4834" s="13">
        <v>6309.5766601599998</v>
      </c>
      <c r="F4834" s="13">
        <v>242103.078125</v>
      </c>
      <c r="G4834" s="13">
        <v>235793.50146500001</v>
      </c>
      <c r="H4834" s="13">
        <v>56424.824055999998</v>
      </c>
      <c r="I4834" s="13">
        <v>75937.347866700002</v>
      </c>
      <c r="J4834" s="1">
        <v>40</v>
      </c>
      <c r="K4834" s="1">
        <v>2020</v>
      </c>
      <c r="L4834" s="2">
        <v>43870</v>
      </c>
      <c r="N4834" t="e">
        <f>IF(VLOOKUP(A4834, NHDWaterbody_resolvable_inDWSA!$A$1:$B$165,2,FALSE)&gt;0,"Yes","No")</f>
        <v>#N/A</v>
      </c>
    </row>
    <row r="4835" spans="1:14" x14ac:dyDescent="0.25">
      <c r="A4835" s="1" t="s">
        <v>15</v>
      </c>
      <c r="B4835" s="1">
        <v>461</v>
      </c>
      <c r="C4835" s="1">
        <v>41490000</v>
      </c>
      <c r="E4835" s="13">
        <v>6309.5766601599998</v>
      </c>
      <c r="F4835" s="13">
        <v>469894.28125</v>
      </c>
      <c r="G4835" s="13">
        <v>463584.70458999998</v>
      </c>
      <c r="H4835" s="13">
        <v>39665.617419499999</v>
      </c>
      <c r="I4835" s="13">
        <v>77010.675206</v>
      </c>
      <c r="J4835" s="1">
        <v>40</v>
      </c>
      <c r="K4835" s="1">
        <v>2020</v>
      </c>
      <c r="L4835" s="2">
        <v>43870</v>
      </c>
      <c r="N4835" t="e">
        <f>IF(VLOOKUP(A4835, NHDWaterbody_resolvable_inDWSA!$A$1:$B$165,2,FALSE)&gt;0,"Yes","No")</f>
        <v>#N/A</v>
      </c>
    </row>
    <row r="4836" spans="1:14" x14ac:dyDescent="0.25">
      <c r="A4836" s="1" t="s">
        <v>22</v>
      </c>
      <c r="B4836" s="1">
        <v>109</v>
      </c>
      <c r="C4836" s="1">
        <v>9810000</v>
      </c>
      <c r="E4836" s="13">
        <v>6309.5766601599998</v>
      </c>
      <c r="F4836" s="13">
        <v>420726.6875</v>
      </c>
      <c r="G4836" s="13">
        <v>414417.11083999998</v>
      </c>
      <c r="H4836" s="13">
        <v>25069.912843999999</v>
      </c>
      <c r="I4836" s="13">
        <v>55896.371354900002</v>
      </c>
      <c r="J4836" s="1">
        <v>40</v>
      </c>
      <c r="K4836" s="1">
        <v>2020</v>
      </c>
      <c r="L4836" s="2">
        <v>43870</v>
      </c>
      <c r="N4836" t="e">
        <f>IF(VLOOKUP(A4836, NHDWaterbody_resolvable_inDWSA!$A$1:$B$165,2,FALSE)&gt;0,"Yes","No")</f>
        <v>#N/A</v>
      </c>
    </row>
    <row r="4837" spans="1:14" x14ac:dyDescent="0.25">
      <c r="A4837" s="1" t="s">
        <v>36</v>
      </c>
      <c r="B4837" s="1">
        <v>243</v>
      </c>
      <c r="C4837" s="1">
        <v>21870000</v>
      </c>
      <c r="E4837" s="13">
        <v>6309.5766601599998</v>
      </c>
      <c r="F4837" s="13">
        <v>285759.25</v>
      </c>
      <c r="G4837" s="13">
        <v>279449.67333999998</v>
      </c>
      <c r="H4837" s="13">
        <v>18779.959751999999</v>
      </c>
      <c r="I4837" s="13">
        <v>40564.128599999996</v>
      </c>
      <c r="J4837" s="1">
        <v>40</v>
      </c>
      <c r="K4837" s="1">
        <v>2020</v>
      </c>
      <c r="L4837" s="2">
        <v>43870</v>
      </c>
      <c r="N4837" t="e">
        <f>IF(VLOOKUP(A4837, NHDWaterbody_resolvable_inDWSA!$A$1:$B$165,2,FALSE)&gt;0,"Yes","No")</f>
        <v>#N/A</v>
      </c>
    </row>
    <row r="4838" spans="1:14" x14ac:dyDescent="0.25">
      <c r="A4838" s="1" t="s">
        <v>16</v>
      </c>
      <c r="B4838" s="1">
        <v>82</v>
      </c>
      <c r="C4838" s="1">
        <v>7380000</v>
      </c>
      <c r="E4838" s="13">
        <v>6309.5766601599998</v>
      </c>
      <c r="F4838" s="13">
        <v>409260.84375</v>
      </c>
      <c r="G4838" s="13">
        <v>402951.26708999998</v>
      </c>
      <c r="H4838" s="13">
        <v>18067.812375000001</v>
      </c>
      <c r="I4838" s="13">
        <v>53634.427397300002</v>
      </c>
      <c r="J4838" s="1">
        <v>40</v>
      </c>
      <c r="K4838" s="1">
        <v>2020</v>
      </c>
      <c r="L4838" s="2">
        <v>43870</v>
      </c>
      <c r="N4838" t="str">
        <f>IF(VLOOKUP(A4838, NHDWaterbody_resolvable_inDWSA!$A$1:$B$165,2,FALSE)&gt;0,"Yes","No")</f>
        <v>Yes</v>
      </c>
    </row>
    <row r="4839" spans="1:14" x14ac:dyDescent="0.25">
      <c r="A4839" s="1" t="s">
        <v>26</v>
      </c>
      <c r="B4839" s="1">
        <v>95</v>
      </c>
      <c r="C4839" s="1">
        <v>8550000</v>
      </c>
      <c r="E4839" s="13">
        <v>6309.5766601599998</v>
      </c>
      <c r="F4839" s="13">
        <v>135519</v>
      </c>
      <c r="G4839" s="13">
        <v>129209.42333999999</v>
      </c>
      <c r="H4839" s="13">
        <v>14974.2848067</v>
      </c>
      <c r="I4839" s="13">
        <v>22177.327579600002</v>
      </c>
      <c r="J4839" s="1">
        <v>40</v>
      </c>
      <c r="K4839" s="1">
        <v>2020</v>
      </c>
      <c r="L4839" s="2">
        <v>43870</v>
      </c>
      <c r="N4839" t="e">
        <f>IF(VLOOKUP(A4839, NHDWaterbody_resolvable_inDWSA!$A$1:$B$165,2,FALSE)&gt;0,"Yes","No")</f>
        <v>#N/A</v>
      </c>
    </row>
    <row r="4840" spans="1:14" x14ac:dyDescent="0.25">
      <c r="A4840" s="1" t="s">
        <v>27</v>
      </c>
      <c r="B4840" s="1">
        <v>58</v>
      </c>
      <c r="C4840" s="1">
        <v>5220000</v>
      </c>
      <c r="E4840" s="13">
        <v>6309.5766601599998</v>
      </c>
      <c r="F4840" s="13">
        <v>87096.375</v>
      </c>
      <c r="G4840" s="13">
        <v>80786.798339800007</v>
      </c>
      <c r="H4840" s="13">
        <v>14375.448503199999</v>
      </c>
      <c r="I4840" s="13">
        <v>17187.919124299999</v>
      </c>
      <c r="J4840" s="1">
        <v>40</v>
      </c>
      <c r="K4840" s="1">
        <v>2020</v>
      </c>
      <c r="L4840" s="2">
        <v>43870</v>
      </c>
      <c r="N4840" t="e">
        <f>IF(VLOOKUP(A4840, NHDWaterbody_resolvable_inDWSA!$A$1:$B$165,2,FALSE)&gt;0,"Yes","No")</f>
        <v>#N/A</v>
      </c>
    </row>
    <row r="4841" spans="1:14" x14ac:dyDescent="0.25">
      <c r="A4841" s="1" t="s">
        <v>23</v>
      </c>
      <c r="B4841" s="1">
        <v>124</v>
      </c>
      <c r="C4841" s="1">
        <v>11160000</v>
      </c>
      <c r="E4841" s="13">
        <v>6309.5766601599998</v>
      </c>
      <c r="F4841" s="13">
        <v>159955.890625</v>
      </c>
      <c r="G4841" s="13">
        <v>153646.31396500001</v>
      </c>
      <c r="H4841" s="13">
        <v>11223.9705299</v>
      </c>
      <c r="I4841" s="13">
        <v>22206.7384705</v>
      </c>
      <c r="J4841" s="1">
        <v>40</v>
      </c>
      <c r="K4841" s="1">
        <v>2020</v>
      </c>
      <c r="L4841" s="2">
        <v>43870</v>
      </c>
      <c r="N4841" t="e">
        <f>IF(VLOOKUP(A4841, NHDWaterbody_resolvable_inDWSA!$A$1:$B$165,2,FALSE)&gt;0,"Yes","No")</f>
        <v>#N/A</v>
      </c>
    </row>
    <row r="4842" spans="1:14" x14ac:dyDescent="0.25">
      <c r="A4842" s="1" t="s">
        <v>20</v>
      </c>
      <c r="B4842" s="1">
        <v>2559</v>
      </c>
      <c r="C4842" s="1">
        <v>230310000</v>
      </c>
      <c r="E4842" s="13">
        <v>6309.5766601599998</v>
      </c>
      <c r="F4842" s="13">
        <v>235505.046875</v>
      </c>
      <c r="G4842" s="13">
        <v>229195.47021500001</v>
      </c>
      <c r="H4842" s="13">
        <v>9094.5789418599998</v>
      </c>
      <c r="I4842" s="13">
        <v>17047.921037399999</v>
      </c>
      <c r="J4842" s="1">
        <v>40</v>
      </c>
      <c r="K4842" s="1">
        <v>2020</v>
      </c>
      <c r="L4842" s="2">
        <v>43870</v>
      </c>
      <c r="N4842" s="12" t="e">
        <f>IF(VLOOKUP(A4842, NHDWaterbody_resolvable_inDWSA!$A$1:$B$165,2,FALSE)&gt;0,"Yes","No")</f>
        <v>#N/A</v>
      </c>
    </row>
    <row r="4843" spans="1:14" x14ac:dyDescent="0.25">
      <c r="A4843" s="1" t="s">
        <v>50</v>
      </c>
      <c r="B4843" s="1">
        <v>65</v>
      </c>
      <c r="C4843" s="1">
        <v>5850000</v>
      </c>
      <c r="E4843" s="13">
        <v>6309.5766601599998</v>
      </c>
      <c r="F4843" s="13">
        <v>64268.7851563</v>
      </c>
      <c r="G4843" s="13">
        <v>57959.2084961</v>
      </c>
      <c r="H4843" s="13">
        <v>7593.8072641199997</v>
      </c>
      <c r="I4843" s="13">
        <v>7684.1902857699997</v>
      </c>
      <c r="J4843" s="1">
        <v>40</v>
      </c>
      <c r="K4843" s="1">
        <v>2020</v>
      </c>
      <c r="L4843" s="2">
        <v>43870</v>
      </c>
      <c r="N4843" t="e">
        <f>IF(VLOOKUP(A4843, NHDWaterbody_resolvable_inDWSA!$A$1:$B$165,2,FALSE)&gt;0,"Yes","No")</f>
        <v>#N/A</v>
      </c>
    </row>
    <row r="4844" spans="1:14" x14ac:dyDescent="0.25">
      <c r="A4844" s="1" t="s">
        <v>32</v>
      </c>
      <c r="B4844" s="1">
        <v>142</v>
      </c>
      <c r="C4844" s="1">
        <v>12780000</v>
      </c>
      <c r="E4844" s="13">
        <v>6309.5766601599998</v>
      </c>
      <c r="F4844" s="13">
        <v>40179.0898438</v>
      </c>
      <c r="G4844" s="13">
        <v>33869.5131836</v>
      </c>
      <c r="H4844" s="13">
        <v>6843.9928511500002</v>
      </c>
      <c r="I4844" s="13">
        <v>3399.9609084399999</v>
      </c>
      <c r="J4844" s="1">
        <v>40</v>
      </c>
      <c r="K4844" s="1">
        <v>2020</v>
      </c>
      <c r="L4844" s="2">
        <v>43870</v>
      </c>
      <c r="N4844" t="e">
        <f>IF(VLOOKUP(A4844, NHDWaterbody_resolvable_inDWSA!$A$1:$B$165,2,FALSE)&gt;0,"Yes","No")</f>
        <v>#N/A</v>
      </c>
    </row>
    <row r="4845" spans="1:14" x14ac:dyDescent="0.25">
      <c r="A4845" s="1" t="s">
        <v>13</v>
      </c>
      <c r="B4845" s="1">
        <v>6</v>
      </c>
      <c r="C4845" s="1">
        <v>540000</v>
      </c>
      <c r="E4845" s="13">
        <v>6309.5766601599998</v>
      </c>
      <c r="F4845" s="13">
        <v>6309.5766601599998</v>
      </c>
      <c r="G4845" s="13">
        <v>0</v>
      </c>
      <c r="H4845" s="13">
        <v>6309.5766601599998</v>
      </c>
      <c r="I4845" s="13">
        <v>0</v>
      </c>
      <c r="J4845" s="1">
        <v>40</v>
      </c>
      <c r="K4845" s="1">
        <v>2020</v>
      </c>
      <c r="L4845" s="2">
        <v>43870</v>
      </c>
      <c r="N4845" t="e">
        <f>IF(VLOOKUP(A4845, NHDWaterbody_resolvable_inDWSA!$A$1:$B$165,2,FALSE)&gt;0,"Yes","No")</f>
        <v>#N/A</v>
      </c>
    </row>
    <row r="4846" spans="1:14" x14ac:dyDescent="0.25">
      <c r="A4846" s="1" t="s">
        <v>34</v>
      </c>
      <c r="B4846" s="1">
        <v>32</v>
      </c>
      <c r="C4846" s="1">
        <v>2880000</v>
      </c>
      <c r="E4846" s="13">
        <v>6309.5766601599998</v>
      </c>
      <c r="F4846" s="13">
        <v>6309.5766601599998</v>
      </c>
      <c r="G4846" s="13">
        <v>0</v>
      </c>
      <c r="H4846" s="13">
        <v>6309.5766601599998</v>
      </c>
      <c r="I4846" s="13">
        <v>0</v>
      </c>
      <c r="J4846" s="1">
        <v>40</v>
      </c>
      <c r="K4846" s="1">
        <v>2020</v>
      </c>
      <c r="L4846" s="2">
        <v>43870</v>
      </c>
      <c r="N4846" t="str">
        <f>IF(VLOOKUP(A4846, NHDWaterbody_resolvable_inDWSA!$A$1:$B$165,2,FALSE)&gt;0,"Yes","No")</f>
        <v>Yes</v>
      </c>
    </row>
    <row r="4847" spans="1:14" x14ac:dyDescent="0.25">
      <c r="A4847" s="1" t="s">
        <v>30</v>
      </c>
      <c r="B4847" s="1">
        <v>478</v>
      </c>
      <c r="C4847" s="1">
        <v>43020000</v>
      </c>
      <c r="E4847" s="13">
        <v>6309.5766601599998</v>
      </c>
      <c r="F4847" s="13">
        <v>6309.5766601599998</v>
      </c>
      <c r="G4847" s="13">
        <v>0</v>
      </c>
      <c r="H4847" s="13">
        <v>6309.5766601599998</v>
      </c>
      <c r="I4847" s="13">
        <v>0</v>
      </c>
      <c r="J4847" s="1">
        <v>40</v>
      </c>
      <c r="K4847" s="1">
        <v>2020</v>
      </c>
      <c r="L4847" s="2">
        <v>43870</v>
      </c>
      <c r="N4847" t="e">
        <f>IF(VLOOKUP(A4847, NHDWaterbody_resolvable_inDWSA!$A$1:$B$165,2,FALSE)&gt;0,"Yes","No")</f>
        <v>#N/A</v>
      </c>
    </row>
    <row r="4848" spans="1:14" x14ac:dyDescent="0.25">
      <c r="A4848" s="1" t="s">
        <v>35</v>
      </c>
      <c r="B4848" s="1">
        <v>129</v>
      </c>
      <c r="C4848" s="1">
        <v>11610000</v>
      </c>
      <c r="E4848" s="13">
        <v>6309.5766601599998</v>
      </c>
      <c r="F4848" s="13">
        <v>6309.5766601599998</v>
      </c>
      <c r="G4848" s="13">
        <v>0</v>
      </c>
      <c r="H4848" s="13">
        <v>6309.5766601599998</v>
      </c>
      <c r="I4848" s="13">
        <v>0</v>
      </c>
      <c r="J4848" s="1">
        <v>40</v>
      </c>
      <c r="K4848" s="1">
        <v>2020</v>
      </c>
      <c r="L4848" s="2">
        <v>43870</v>
      </c>
      <c r="N4848" s="17" t="e">
        <f>IF(VLOOKUP(A4848, NHDWaterbody_resolvable_inDWSA!$A$1:$B$165,2,FALSE)&gt;0,"Yes","No")</f>
        <v>#N/A</v>
      </c>
    </row>
    <row r="4849" spans="1:14" x14ac:dyDescent="0.25">
      <c r="A4849" s="1" t="s">
        <v>54</v>
      </c>
      <c r="B4849" s="1">
        <v>19</v>
      </c>
      <c r="C4849" s="1">
        <v>1710000</v>
      </c>
      <c r="E4849" s="13">
        <v>6309.5766601599998</v>
      </c>
      <c r="F4849" s="13">
        <v>6309.5766601599998</v>
      </c>
      <c r="G4849" s="13">
        <v>0</v>
      </c>
      <c r="H4849" s="13">
        <v>6309.5766601599998</v>
      </c>
      <c r="I4849" s="13">
        <v>0</v>
      </c>
      <c r="J4849" s="1">
        <v>40</v>
      </c>
      <c r="K4849" s="1">
        <v>2020</v>
      </c>
      <c r="L4849" s="2">
        <v>43870</v>
      </c>
      <c r="N4849" t="str">
        <f>IF(VLOOKUP(A4849, NHDWaterbody_resolvable_inDWSA!$A$1:$B$165,2,FALSE)&gt;0,"Yes","No")</f>
        <v>Yes</v>
      </c>
    </row>
    <row r="4850" spans="1:14" x14ac:dyDescent="0.25">
      <c r="A4850" s="1" t="s">
        <v>41</v>
      </c>
      <c r="B4850" s="1">
        <v>24</v>
      </c>
      <c r="C4850" s="1">
        <v>2160000</v>
      </c>
      <c r="E4850" s="13">
        <v>6309.5766601599998</v>
      </c>
      <c r="F4850" s="13">
        <v>6309.5766601599998</v>
      </c>
      <c r="G4850" s="13">
        <v>0</v>
      </c>
      <c r="H4850" s="13">
        <v>6309.5766601599998</v>
      </c>
      <c r="I4850" s="13">
        <v>0</v>
      </c>
      <c r="J4850" s="1">
        <v>40</v>
      </c>
      <c r="K4850" s="1">
        <v>2020</v>
      </c>
      <c r="L4850" s="2">
        <v>43870</v>
      </c>
      <c r="N4850" t="str">
        <f>IF(VLOOKUP(A4850, NHDWaterbody_resolvable_inDWSA!$A$1:$B$165,2,FALSE)&gt;0,"Yes","No")</f>
        <v>Yes</v>
      </c>
    </row>
    <row r="4851" spans="1:14" x14ac:dyDescent="0.25">
      <c r="A4851" s="1" t="s">
        <v>45</v>
      </c>
      <c r="B4851" s="1">
        <v>26</v>
      </c>
      <c r="C4851" s="1">
        <v>2340000</v>
      </c>
      <c r="E4851" s="13">
        <v>6309.5766601599998</v>
      </c>
      <c r="F4851" s="13">
        <v>6309.5766601599998</v>
      </c>
      <c r="G4851" s="13">
        <v>0</v>
      </c>
      <c r="H4851" s="13">
        <v>6309.5766601599998</v>
      </c>
      <c r="I4851" s="13">
        <v>0</v>
      </c>
      <c r="J4851" s="1">
        <v>40</v>
      </c>
      <c r="K4851" s="1">
        <v>2020</v>
      </c>
      <c r="L4851" s="2">
        <v>43870</v>
      </c>
      <c r="N4851" t="str">
        <f>IF(VLOOKUP(A4851, NHDWaterbody_resolvable_inDWSA!$A$1:$B$165,2,FALSE)&gt;0,"Yes","No")</f>
        <v>Yes</v>
      </c>
    </row>
    <row r="4852" spans="1:14" x14ac:dyDescent="0.25">
      <c r="A4852" s="1" t="s">
        <v>53</v>
      </c>
      <c r="B4852" s="1">
        <v>43</v>
      </c>
      <c r="C4852" s="1">
        <v>3870000</v>
      </c>
      <c r="E4852" s="13">
        <v>6309.5766601599998</v>
      </c>
      <c r="F4852" s="13">
        <v>6309.5766601599998</v>
      </c>
      <c r="G4852" s="13">
        <v>0</v>
      </c>
      <c r="H4852" s="13">
        <v>6309.5766601599998</v>
      </c>
      <c r="I4852" s="13">
        <v>0</v>
      </c>
      <c r="J4852" s="1">
        <v>40</v>
      </c>
      <c r="K4852" s="1">
        <v>2020</v>
      </c>
      <c r="L4852" s="2">
        <v>43870</v>
      </c>
      <c r="N4852" t="str">
        <f>IF(VLOOKUP(A4852, NHDWaterbody_resolvable_inDWSA!$A$1:$B$165,2,FALSE)&gt;0,"Yes","No")</f>
        <v>Yes</v>
      </c>
    </row>
    <row r="4853" spans="1:14" x14ac:dyDescent="0.25">
      <c r="A4853" s="1" t="s">
        <v>51</v>
      </c>
      <c r="B4853" s="1">
        <v>27</v>
      </c>
      <c r="C4853" s="1">
        <v>2430000</v>
      </c>
      <c r="E4853" s="13">
        <v>6309.5766601599998</v>
      </c>
      <c r="F4853" s="13">
        <v>6309.5766601599998</v>
      </c>
      <c r="G4853" s="13">
        <v>0</v>
      </c>
      <c r="H4853" s="13">
        <v>6309.5766601599998</v>
      </c>
      <c r="I4853" s="13">
        <v>0</v>
      </c>
      <c r="J4853" s="1">
        <v>40</v>
      </c>
      <c r="K4853" s="1">
        <v>2020</v>
      </c>
      <c r="L4853" s="2">
        <v>43870</v>
      </c>
      <c r="N4853" t="str">
        <f>IF(VLOOKUP(A4853, NHDWaterbody_resolvable_inDWSA!$A$1:$B$165,2,FALSE)&gt;0,"Yes","No")</f>
        <v>Yes</v>
      </c>
    </row>
    <row r="4854" spans="1:14" x14ac:dyDescent="0.25">
      <c r="A4854" s="1" t="s">
        <v>42</v>
      </c>
      <c r="B4854" s="1">
        <v>55</v>
      </c>
      <c r="C4854" s="1">
        <v>4950000</v>
      </c>
      <c r="E4854" s="13">
        <v>6309.5766601599998</v>
      </c>
      <c r="F4854" s="13">
        <v>6309.5766601599998</v>
      </c>
      <c r="G4854" s="13">
        <v>0</v>
      </c>
      <c r="H4854" s="13">
        <v>6309.5766601599998</v>
      </c>
      <c r="I4854" s="13">
        <v>0</v>
      </c>
      <c r="J4854" s="1">
        <v>40</v>
      </c>
      <c r="K4854" s="1">
        <v>2020</v>
      </c>
      <c r="L4854" s="2">
        <v>43870</v>
      </c>
      <c r="N4854" t="str">
        <f>IF(VLOOKUP(A4854, NHDWaterbody_resolvable_inDWSA!$A$1:$B$165,2,FALSE)&gt;0,"Yes","No")</f>
        <v>Yes</v>
      </c>
    </row>
    <row r="4855" spans="1:14" x14ac:dyDescent="0.25">
      <c r="A4855" s="1" t="s">
        <v>47</v>
      </c>
      <c r="B4855" s="1">
        <v>31</v>
      </c>
      <c r="C4855" s="1">
        <v>2790000</v>
      </c>
      <c r="E4855" s="13">
        <v>6309.5766601599998</v>
      </c>
      <c r="F4855" s="13">
        <v>6309.5766601599998</v>
      </c>
      <c r="G4855" s="13">
        <v>0</v>
      </c>
      <c r="H4855" s="13">
        <v>6309.5766601599998</v>
      </c>
      <c r="I4855" s="13">
        <v>0</v>
      </c>
      <c r="J4855" s="1">
        <v>40</v>
      </c>
      <c r="K4855" s="1">
        <v>2020</v>
      </c>
      <c r="L4855" s="2">
        <v>43870</v>
      </c>
      <c r="N4855" t="e">
        <f>IF(VLOOKUP(A4855, NHDWaterbody_resolvable_inDWSA!$A$1:$B$165,2,FALSE)&gt;0,"Yes","No")</f>
        <v>#N/A</v>
      </c>
    </row>
    <row r="4856" spans="1:14" x14ac:dyDescent="0.25">
      <c r="A4856" s="1" t="s">
        <v>44</v>
      </c>
      <c r="B4856" s="1">
        <v>82</v>
      </c>
      <c r="C4856" s="1">
        <v>7380000</v>
      </c>
      <c r="E4856" s="13">
        <v>6309.5766601599998</v>
      </c>
      <c r="F4856" s="13">
        <v>6309.5766601599998</v>
      </c>
      <c r="G4856" s="13">
        <v>0</v>
      </c>
      <c r="H4856" s="13">
        <v>6309.5766601599998</v>
      </c>
      <c r="I4856" s="13">
        <v>0</v>
      </c>
      <c r="J4856" s="1">
        <v>40</v>
      </c>
      <c r="K4856" s="1">
        <v>2020</v>
      </c>
      <c r="L4856" s="2">
        <v>43870</v>
      </c>
      <c r="N4856" t="str">
        <f>IF(VLOOKUP(A4856, NHDWaterbody_resolvable_inDWSA!$A$1:$B$165,2,FALSE)&gt;0,"Yes","No")</f>
        <v>Yes</v>
      </c>
    </row>
    <row r="4857" spans="1:14" x14ac:dyDescent="0.25">
      <c r="A4857" s="1" t="s">
        <v>37</v>
      </c>
      <c r="B4857" s="1">
        <v>123</v>
      </c>
      <c r="C4857" s="1">
        <v>11070000</v>
      </c>
      <c r="E4857" s="13">
        <v>6309.5766601599998</v>
      </c>
      <c r="F4857" s="13">
        <v>6309.5766601599998</v>
      </c>
      <c r="G4857" s="13">
        <v>0</v>
      </c>
      <c r="H4857" s="13">
        <v>6309.5766601599998</v>
      </c>
      <c r="I4857" s="13">
        <v>0</v>
      </c>
      <c r="J4857" s="1">
        <v>40</v>
      </c>
      <c r="K4857" s="1">
        <v>2020</v>
      </c>
      <c r="L4857" s="2">
        <v>43870</v>
      </c>
      <c r="N4857" t="e">
        <f>IF(VLOOKUP(A4857, NHDWaterbody_resolvable_inDWSA!$A$1:$B$165,2,FALSE)&gt;0,"Yes","No")</f>
        <v>#N/A</v>
      </c>
    </row>
    <row r="4858" spans="1:14" x14ac:dyDescent="0.25">
      <c r="A4858" s="1" t="s">
        <v>52</v>
      </c>
      <c r="B4858" s="1">
        <v>13</v>
      </c>
      <c r="C4858" s="1">
        <v>1170000</v>
      </c>
      <c r="E4858" s="13">
        <v>6309.5766601599998</v>
      </c>
      <c r="F4858" s="13">
        <v>6309.5766601599998</v>
      </c>
      <c r="G4858" s="13">
        <v>0</v>
      </c>
      <c r="H4858" s="13">
        <v>6309.5766601599998</v>
      </c>
      <c r="I4858" s="13">
        <v>0</v>
      </c>
      <c r="J4858" s="1">
        <v>40</v>
      </c>
      <c r="K4858" s="1">
        <v>2020</v>
      </c>
      <c r="L4858" s="2">
        <v>43870</v>
      </c>
      <c r="N4858" t="e">
        <f>IF(VLOOKUP(A4858, NHDWaterbody_resolvable_inDWSA!$A$1:$B$165,2,FALSE)&gt;0,"Yes","No")</f>
        <v>#N/A</v>
      </c>
    </row>
    <row r="4859" spans="1:14" x14ac:dyDescent="0.25">
      <c r="A4859" s="1" t="s">
        <v>48</v>
      </c>
      <c r="B4859" s="1">
        <v>38</v>
      </c>
      <c r="C4859" s="1">
        <v>3420000</v>
      </c>
      <c r="E4859" s="13">
        <v>6309.5766601599998</v>
      </c>
      <c r="F4859" s="13">
        <v>6309.5766601599998</v>
      </c>
      <c r="G4859" s="13">
        <v>0</v>
      </c>
      <c r="H4859" s="13">
        <v>6309.5766601599998</v>
      </c>
      <c r="I4859" s="13">
        <v>0</v>
      </c>
      <c r="J4859" s="1">
        <v>40</v>
      </c>
      <c r="K4859" s="1">
        <v>2020</v>
      </c>
      <c r="L4859" s="2">
        <v>43870</v>
      </c>
      <c r="N4859" t="str">
        <f>IF(VLOOKUP(A4859, NHDWaterbody_resolvable_inDWSA!$A$1:$B$165,2,FALSE)&gt;0,"Yes","No")</f>
        <v>Yes</v>
      </c>
    </row>
    <row r="4860" spans="1:14" x14ac:dyDescent="0.25">
      <c r="A4860" s="1" t="s">
        <v>33</v>
      </c>
      <c r="B4860" s="1">
        <v>218</v>
      </c>
      <c r="C4860" s="1">
        <v>19620000</v>
      </c>
      <c r="E4860" s="13">
        <v>6309.5766601599998</v>
      </c>
      <c r="F4860" s="13">
        <v>6309.5766601599998</v>
      </c>
      <c r="G4860" s="13">
        <v>0</v>
      </c>
      <c r="H4860" s="13">
        <v>6309.5766601599998</v>
      </c>
      <c r="I4860" s="13">
        <v>0</v>
      </c>
      <c r="J4860" s="1">
        <v>40</v>
      </c>
      <c r="K4860" s="1">
        <v>2020</v>
      </c>
      <c r="L4860" s="2">
        <v>43870</v>
      </c>
      <c r="N4860" t="str">
        <f>IF(VLOOKUP(A4860, NHDWaterbody_resolvable_inDWSA!$A$1:$B$165,2,FALSE)&gt;0,"Yes","No")</f>
        <v>Yes</v>
      </c>
    </row>
    <row r="4861" spans="1:14" x14ac:dyDescent="0.25">
      <c r="A4861" s="1" t="s">
        <v>13</v>
      </c>
      <c r="B4861" s="1">
        <v>27</v>
      </c>
      <c r="C4861" s="1">
        <v>2430000</v>
      </c>
      <c r="E4861" s="13">
        <v>6309.5766601599998</v>
      </c>
      <c r="F4861" s="13">
        <v>2992266.75</v>
      </c>
      <c r="G4861" s="13">
        <v>2985957.1733400002</v>
      </c>
      <c r="H4861" s="13">
        <v>222431.45303500001</v>
      </c>
      <c r="I4861" s="13">
        <v>714676.26477699995</v>
      </c>
      <c r="J4861" s="1">
        <v>39</v>
      </c>
      <c r="K4861" s="1">
        <v>2020</v>
      </c>
      <c r="L4861" s="2">
        <v>43869</v>
      </c>
      <c r="N4861" t="e">
        <f>IF(VLOOKUP(A4861, NHDWaterbody_resolvable_inDWSA!$A$1:$B$165,2,FALSE)&gt;0,"Yes","No")</f>
        <v>#N/A</v>
      </c>
    </row>
    <row r="4862" spans="1:14" x14ac:dyDescent="0.25">
      <c r="A4862" s="1" t="s">
        <v>18</v>
      </c>
      <c r="B4862" s="1">
        <v>308</v>
      </c>
      <c r="C4862" s="1">
        <v>27720000</v>
      </c>
      <c r="E4862" s="13">
        <v>6309.5766601599998</v>
      </c>
      <c r="F4862" s="13">
        <v>301995.375</v>
      </c>
      <c r="G4862" s="13">
        <v>295685.79833999998</v>
      </c>
      <c r="H4862" s="13">
        <v>107546.022136</v>
      </c>
      <c r="I4862" s="13">
        <v>67292.774579100005</v>
      </c>
      <c r="J4862" s="1">
        <v>39</v>
      </c>
      <c r="K4862" s="1">
        <v>2020</v>
      </c>
      <c r="L4862" s="2">
        <v>43869</v>
      </c>
      <c r="N4862" s="17" t="e">
        <f>IF(VLOOKUP(A4862, NHDWaterbody_resolvable_inDWSA!$A$1:$B$165,2,FALSE)&gt;0,"Yes","No")</f>
        <v>#N/A</v>
      </c>
    </row>
    <row r="4863" spans="1:14" x14ac:dyDescent="0.25">
      <c r="A4863" s="1" t="s">
        <v>55</v>
      </c>
      <c r="B4863" s="1">
        <v>66</v>
      </c>
      <c r="C4863" s="1">
        <v>5940000</v>
      </c>
      <c r="E4863" s="13">
        <v>6309.5766601599998</v>
      </c>
      <c r="F4863" s="13">
        <v>235505.046875</v>
      </c>
      <c r="G4863" s="13">
        <v>229195.47021500001</v>
      </c>
      <c r="H4863" s="13">
        <v>37052.754845800002</v>
      </c>
      <c r="I4863" s="13">
        <v>45030.767783900003</v>
      </c>
      <c r="J4863" s="1">
        <v>39</v>
      </c>
      <c r="K4863" s="1">
        <v>2020</v>
      </c>
      <c r="L4863" s="2">
        <v>43869</v>
      </c>
      <c r="N4863" t="e">
        <f>IF(VLOOKUP(A4863, NHDWaterbody_resolvable_inDWSA!$A$1:$B$165,2,FALSE)&gt;0,"Yes","No")</f>
        <v>#N/A</v>
      </c>
    </row>
    <row r="4864" spans="1:14" x14ac:dyDescent="0.25">
      <c r="A4864" s="1" t="s">
        <v>24</v>
      </c>
      <c r="B4864" s="1">
        <v>146</v>
      </c>
      <c r="C4864" s="1">
        <v>13140000</v>
      </c>
      <c r="E4864" s="13">
        <v>6309.5766601599998</v>
      </c>
      <c r="F4864" s="13">
        <v>346737</v>
      </c>
      <c r="G4864" s="13">
        <v>340427.42333999998</v>
      </c>
      <c r="H4864" s="13">
        <v>35316.7997445</v>
      </c>
      <c r="I4864" s="13">
        <v>70410.989001099995</v>
      </c>
      <c r="J4864" s="1">
        <v>39</v>
      </c>
      <c r="K4864" s="1">
        <v>2020</v>
      </c>
      <c r="L4864" s="2">
        <v>43869</v>
      </c>
      <c r="N4864" t="str">
        <f>IF(VLOOKUP(A4864, NHDWaterbody_resolvable_inDWSA!$A$1:$B$165,2,FALSE)&gt;0,"Yes","No")</f>
        <v>Yes</v>
      </c>
    </row>
    <row r="4865" spans="1:14" x14ac:dyDescent="0.25">
      <c r="A4865" s="1" t="s">
        <v>20</v>
      </c>
      <c r="B4865" s="1">
        <v>2579</v>
      </c>
      <c r="C4865" s="1">
        <v>232110000</v>
      </c>
      <c r="E4865" s="13">
        <v>6309.5766601599998</v>
      </c>
      <c r="F4865" s="13">
        <v>337287.5625</v>
      </c>
      <c r="G4865" s="13">
        <v>330977.98583999998</v>
      </c>
      <c r="H4865" s="13">
        <v>11260.7548143</v>
      </c>
      <c r="I4865" s="13">
        <v>23699.670803100002</v>
      </c>
      <c r="J4865" s="1">
        <v>39</v>
      </c>
      <c r="K4865" s="1">
        <v>2020</v>
      </c>
      <c r="L4865" s="2">
        <v>43869</v>
      </c>
      <c r="N4865" s="12" t="e">
        <f>IF(VLOOKUP(A4865, NHDWaterbody_resolvable_inDWSA!$A$1:$B$165,2,FALSE)&gt;0,"Yes","No")</f>
        <v>#N/A</v>
      </c>
    </row>
    <row r="4866" spans="1:14" x14ac:dyDescent="0.25">
      <c r="A4866" s="1" t="s">
        <v>30</v>
      </c>
      <c r="B4866" s="1">
        <v>209</v>
      </c>
      <c r="C4866" s="1">
        <v>18810000</v>
      </c>
      <c r="E4866" s="13">
        <v>6309.5766601599998</v>
      </c>
      <c r="F4866" s="13">
        <v>6309.5766601599998</v>
      </c>
      <c r="G4866" s="13">
        <v>0</v>
      </c>
      <c r="H4866" s="13">
        <v>6309.5766601599998</v>
      </c>
      <c r="I4866" s="13">
        <v>0</v>
      </c>
      <c r="J4866" s="1">
        <v>39</v>
      </c>
      <c r="K4866" s="1">
        <v>2020</v>
      </c>
      <c r="L4866" s="2">
        <v>43869</v>
      </c>
      <c r="N4866" t="e">
        <f>IF(VLOOKUP(A4866, NHDWaterbody_resolvable_inDWSA!$A$1:$B$165,2,FALSE)&gt;0,"Yes","No")</f>
        <v>#N/A</v>
      </c>
    </row>
    <row r="4867" spans="1:14" x14ac:dyDescent="0.25">
      <c r="A4867" s="1" t="s">
        <v>51</v>
      </c>
      <c r="B4867" s="1">
        <v>22</v>
      </c>
      <c r="C4867" s="1">
        <v>1980000</v>
      </c>
      <c r="E4867" s="13">
        <v>6309.5766601599998</v>
      </c>
      <c r="F4867" s="13">
        <v>6309.5766601599998</v>
      </c>
      <c r="G4867" s="13">
        <v>0</v>
      </c>
      <c r="H4867" s="13">
        <v>6309.5766601599998</v>
      </c>
      <c r="I4867" s="13">
        <v>0</v>
      </c>
      <c r="J4867" s="1">
        <v>39</v>
      </c>
      <c r="K4867" s="1">
        <v>2020</v>
      </c>
      <c r="L4867" s="2">
        <v>43869</v>
      </c>
      <c r="N4867" t="str">
        <f>IF(VLOOKUP(A4867, NHDWaterbody_resolvable_inDWSA!$A$1:$B$165,2,FALSE)&gt;0,"Yes","No")</f>
        <v>Yes</v>
      </c>
    </row>
    <row r="4868" spans="1:14" x14ac:dyDescent="0.25">
      <c r="A4868" s="1" t="s">
        <v>31</v>
      </c>
      <c r="B4868" s="1">
        <v>20</v>
      </c>
      <c r="C4868" s="1">
        <v>1800000</v>
      </c>
      <c r="E4868" s="13">
        <v>6309.5766601599998</v>
      </c>
      <c r="F4868" s="13">
        <v>6309.5766601599998</v>
      </c>
      <c r="G4868" s="13">
        <v>0</v>
      </c>
      <c r="H4868" s="13">
        <v>6309.5766601599998</v>
      </c>
      <c r="I4868" s="13">
        <v>0</v>
      </c>
      <c r="J4868" s="1">
        <v>39</v>
      </c>
      <c r="K4868" s="1">
        <v>2020</v>
      </c>
      <c r="L4868" s="2">
        <v>43869</v>
      </c>
      <c r="N4868" t="e">
        <f>IF(VLOOKUP(A4868, NHDWaterbody_resolvable_inDWSA!$A$1:$B$165,2,FALSE)&gt;0,"Yes","No")</f>
        <v>#N/A</v>
      </c>
    </row>
    <row r="4869" spans="1:14" x14ac:dyDescent="0.25">
      <c r="A4869" s="1" t="s">
        <v>37</v>
      </c>
      <c r="B4869" s="1">
        <v>15</v>
      </c>
      <c r="C4869" s="1">
        <v>1350000</v>
      </c>
      <c r="E4869" s="13">
        <v>6309.5766601599998</v>
      </c>
      <c r="F4869" s="13">
        <v>6309.5766601599998</v>
      </c>
      <c r="G4869" s="13">
        <v>0</v>
      </c>
      <c r="H4869" s="13">
        <v>6309.5766601599998</v>
      </c>
      <c r="I4869" s="13">
        <v>0</v>
      </c>
      <c r="J4869" s="1">
        <v>39</v>
      </c>
      <c r="K4869" s="1">
        <v>2020</v>
      </c>
      <c r="L4869" s="2">
        <v>43869</v>
      </c>
      <c r="N4869" t="e">
        <f>IF(VLOOKUP(A4869, NHDWaterbody_resolvable_inDWSA!$A$1:$B$165,2,FALSE)&gt;0,"Yes","No")</f>
        <v>#N/A</v>
      </c>
    </row>
    <row r="4870" spans="1:14" x14ac:dyDescent="0.25">
      <c r="A4870" s="1" t="s">
        <v>16</v>
      </c>
      <c r="B4870" s="1">
        <v>4</v>
      </c>
      <c r="C4870" s="1">
        <v>360000</v>
      </c>
      <c r="E4870" s="13">
        <v>6309.5766601599998</v>
      </c>
      <c r="F4870" s="13">
        <v>6309.5766601599998</v>
      </c>
      <c r="G4870" s="13">
        <v>0</v>
      </c>
      <c r="H4870" s="13">
        <v>6309.5766601599998</v>
      </c>
      <c r="I4870" s="13">
        <v>0</v>
      </c>
      <c r="J4870" s="1">
        <v>39</v>
      </c>
      <c r="K4870" s="1">
        <v>2020</v>
      </c>
      <c r="L4870" s="2">
        <v>43869</v>
      </c>
      <c r="N4870" t="str">
        <f>IF(VLOOKUP(A4870, NHDWaterbody_resolvable_inDWSA!$A$1:$B$165,2,FALSE)&gt;0,"Yes","No")</f>
        <v>Yes</v>
      </c>
    </row>
    <row r="4871" spans="1:14" x14ac:dyDescent="0.25">
      <c r="A4871" s="1" t="s">
        <v>55</v>
      </c>
      <c r="B4871" s="1">
        <v>31</v>
      </c>
      <c r="C4871" s="1">
        <v>2790000</v>
      </c>
      <c r="E4871" s="13">
        <v>6309.5766601599998</v>
      </c>
      <c r="F4871" s="13">
        <v>6309.5766601599998</v>
      </c>
      <c r="G4871" s="13">
        <v>0</v>
      </c>
      <c r="H4871" s="13">
        <v>6309.5766601599998</v>
      </c>
      <c r="I4871" s="13">
        <v>0</v>
      </c>
      <c r="J4871" s="1">
        <v>36</v>
      </c>
      <c r="K4871" s="1">
        <v>2020</v>
      </c>
      <c r="L4871" s="2">
        <v>43866</v>
      </c>
      <c r="N4871" t="e">
        <f>IF(VLOOKUP(A4871, NHDWaterbody_resolvable_inDWSA!$A$1:$B$165,2,FALSE)&gt;0,"Yes","No")</f>
        <v>#N/A</v>
      </c>
    </row>
    <row r="4872" spans="1:14" x14ac:dyDescent="0.25">
      <c r="A4872" s="1" t="s">
        <v>24</v>
      </c>
      <c r="B4872" s="1">
        <v>25</v>
      </c>
      <c r="C4872" s="1">
        <v>2250000</v>
      </c>
      <c r="E4872" s="13">
        <v>6309.5766601599998</v>
      </c>
      <c r="F4872" s="13">
        <v>6309.5766601599998</v>
      </c>
      <c r="G4872" s="13">
        <v>0</v>
      </c>
      <c r="H4872" s="13">
        <v>6309.5766601599998</v>
      </c>
      <c r="I4872" s="13">
        <v>0</v>
      </c>
      <c r="J4872" s="1">
        <v>36</v>
      </c>
      <c r="K4872" s="1">
        <v>2020</v>
      </c>
      <c r="L4872" s="2">
        <v>43866</v>
      </c>
      <c r="N4872" t="str">
        <f>IF(VLOOKUP(A4872, NHDWaterbody_resolvable_inDWSA!$A$1:$B$165,2,FALSE)&gt;0,"Yes","No")</f>
        <v>Yes</v>
      </c>
    </row>
    <row r="4873" spans="1:14" x14ac:dyDescent="0.25">
      <c r="A4873" s="1" t="s">
        <v>31</v>
      </c>
      <c r="B4873" s="1">
        <v>22</v>
      </c>
      <c r="C4873" s="1">
        <v>1980000</v>
      </c>
      <c r="E4873" s="13">
        <v>6309.5766601599998</v>
      </c>
      <c r="F4873" s="13">
        <v>6309.5766601599998</v>
      </c>
      <c r="G4873" s="13">
        <v>0</v>
      </c>
      <c r="H4873" s="13">
        <v>6309.5766601599998</v>
      </c>
      <c r="I4873" s="13">
        <v>0</v>
      </c>
      <c r="J4873" s="1">
        <v>36</v>
      </c>
      <c r="K4873" s="1">
        <v>2020</v>
      </c>
      <c r="L4873" s="2">
        <v>43866</v>
      </c>
      <c r="N4873" t="e">
        <f>IF(VLOOKUP(A4873, NHDWaterbody_resolvable_inDWSA!$A$1:$B$165,2,FALSE)&gt;0,"Yes","No")</f>
        <v>#N/A</v>
      </c>
    </row>
    <row r="4874" spans="1:14" x14ac:dyDescent="0.25">
      <c r="A4874" s="1" t="s">
        <v>20</v>
      </c>
      <c r="B4874" s="1">
        <v>58</v>
      </c>
      <c r="C4874" s="1">
        <v>5220000</v>
      </c>
      <c r="E4874" s="13">
        <v>6309.5766601599998</v>
      </c>
      <c r="F4874" s="13">
        <v>6309.5766601599998</v>
      </c>
      <c r="G4874" s="13">
        <v>0</v>
      </c>
      <c r="H4874" s="13">
        <v>6309.5766601599998</v>
      </c>
      <c r="I4874" s="13">
        <v>0</v>
      </c>
      <c r="J4874" s="1">
        <v>36</v>
      </c>
      <c r="K4874" s="1">
        <v>2020</v>
      </c>
      <c r="L4874" s="2">
        <v>43866</v>
      </c>
      <c r="N4874" s="12" t="e">
        <f>IF(VLOOKUP(A4874, NHDWaterbody_resolvable_inDWSA!$A$1:$B$165,2,FALSE)&gt;0,"Yes","No")</f>
        <v>#N/A</v>
      </c>
    </row>
    <row r="4875" spans="1:14" x14ac:dyDescent="0.25">
      <c r="A4875" s="1" t="s">
        <v>34</v>
      </c>
      <c r="B4875" s="1">
        <v>22</v>
      </c>
      <c r="C4875" s="1">
        <v>1980000</v>
      </c>
      <c r="E4875" s="13">
        <v>6309.5766601599998</v>
      </c>
      <c r="F4875" s="13">
        <v>6309.5766601599998</v>
      </c>
      <c r="G4875" s="13">
        <v>0</v>
      </c>
      <c r="H4875" s="13">
        <v>6309.5766601599998</v>
      </c>
      <c r="I4875" s="13">
        <v>0</v>
      </c>
      <c r="J4875" s="1">
        <v>33</v>
      </c>
      <c r="K4875" s="1">
        <v>2020</v>
      </c>
      <c r="L4875" s="2">
        <v>43863</v>
      </c>
      <c r="N4875" t="str">
        <f>IF(VLOOKUP(A4875, NHDWaterbody_resolvable_inDWSA!$A$1:$B$165,2,FALSE)&gt;0,"Yes","No")</f>
        <v>Yes</v>
      </c>
    </row>
    <row r="4876" spans="1:14" x14ac:dyDescent="0.25">
      <c r="A4876" s="1" t="s">
        <v>19</v>
      </c>
      <c r="B4876" s="1">
        <v>36</v>
      </c>
      <c r="C4876" s="1">
        <v>3240000</v>
      </c>
      <c r="E4876" s="13">
        <v>6309.5766601599998</v>
      </c>
      <c r="F4876" s="13">
        <v>387257.90625</v>
      </c>
      <c r="G4876" s="13">
        <v>380948.32958999998</v>
      </c>
      <c r="H4876" s="13">
        <v>256343.85565899999</v>
      </c>
      <c r="I4876" s="13">
        <v>83840.397442100002</v>
      </c>
      <c r="J4876" s="1">
        <v>32</v>
      </c>
      <c r="K4876" s="1">
        <v>2020</v>
      </c>
      <c r="L4876" s="2">
        <v>43862</v>
      </c>
      <c r="N4876" t="e">
        <f>IF(VLOOKUP(A4876, NHDWaterbody_resolvable_inDWSA!$A$1:$B$165,2,FALSE)&gt;0,"Yes","No")</f>
        <v>#N/A</v>
      </c>
    </row>
    <row r="4877" spans="1:14" x14ac:dyDescent="0.25">
      <c r="A4877" s="1" t="s">
        <v>18</v>
      </c>
      <c r="B4877" s="1">
        <v>173</v>
      </c>
      <c r="C4877" s="1">
        <v>15570000</v>
      </c>
      <c r="E4877" s="13">
        <v>6309.5766601599998</v>
      </c>
      <c r="F4877" s="13">
        <v>887156.375</v>
      </c>
      <c r="G4877" s="13">
        <v>880846.79833999998</v>
      </c>
      <c r="H4877" s="13">
        <v>235858.10639199999</v>
      </c>
      <c r="I4877" s="13">
        <v>225568.28837900001</v>
      </c>
      <c r="J4877" s="1">
        <v>32</v>
      </c>
      <c r="K4877" s="1">
        <v>2020</v>
      </c>
      <c r="L4877" s="2">
        <v>43862</v>
      </c>
      <c r="N4877" t="e">
        <f>IF(VLOOKUP(A4877, NHDWaterbody_resolvable_inDWSA!$A$1:$B$165,2,FALSE)&gt;0,"Yes","No")</f>
        <v>#N/A</v>
      </c>
    </row>
    <row r="4878" spans="1:14" x14ac:dyDescent="0.25">
      <c r="A4878" s="1" t="s">
        <v>55</v>
      </c>
      <c r="B4878" s="1">
        <v>15</v>
      </c>
      <c r="C4878" s="1">
        <v>1350000</v>
      </c>
      <c r="E4878" s="13">
        <v>6309.5766601599998</v>
      </c>
      <c r="F4878" s="13">
        <v>337287.5625</v>
      </c>
      <c r="G4878" s="13">
        <v>330977.98583999998</v>
      </c>
      <c r="H4878" s="13">
        <v>41628.560188800002</v>
      </c>
      <c r="I4878" s="13">
        <v>93223.422946799998</v>
      </c>
      <c r="J4878" s="1">
        <v>32</v>
      </c>
      <c r="K4878" s="1">
        <v>2020</v>
      </c>
      <c r="L4878" s="2">
        <v>43862</v>
      </c>
      <c r="N4878" t="e">
        <f>IF(VLOOKUP(A4878, NHDWaterbody_resolvable_inDWSA!$A$1:$B$165,2,FALSE)&gt;0,"Yes","No")</f>
        <v>#N/A</v>
      </c>
    </row>
    <row r="4879" spans="1:14" x14ac:dyDescent="0.25">
      <c r="A4879" s="1" t="s">
        <v>26</v>
      </c>
      <c r="B4879" s="1">
        <v>356</v>
      </c>
      <c r="C4879" s="1">
        <v>32040000</v>
      </c>
      <c r="E4879" s="13">
        <v>6309.5766601599998</v>
      </c>
      <c r="F4879" s="13">
        <v>151356.234375</v>
      </c>
      <c r="G4879" s="13">
        <v>145046.65771500001</v>
      </c>
      <c r="H4879" s="13">
        <v>40918.435771800003</v>
      </c>
      <c r="I4879" s="13">
        <v>33644.281249799998</v>
      </c>
      <c r="J4879" s="1">
        <v>32</v>
      </c>
      <c r="K4879" s="1">
        <v>2020</v>
      </c>
      <c r="L4879" s="2">
        <v>43862</v>
      </c>
      <c r="N4879" t="e">
        <f>IF(VLOOKUP(A4879, NHDWaterbody_resolvable_inDWSA!$A$1:$B$165,2,FALSE)&gt;0,"Yes","No")</f>
        <v>#N/A</v>
      </c>
    </row>
    <row r="4880" spans="1:14" x14ac:dyDescent="0.25">
      <c r="A4880" s="1" t="s">
        <v>20</v>
      </c>
      <c r="B4880" s="1">
        <v>2091</v>
      </c>
      <c r="C4880" s="1">
        <v>188190000</v>
      </c>
      <c r="E4880" s="13">
        <v>6309.5766601599998</v>
      </c>
      <c r="F4880" s="13">
        <v>328095.5</v>
      </c>
      <c r="G4880" s="13">
        <v>321785.92333999998</v>
      </c>
      <c r="H4880" s="13">
        <v>20696.707173700001</v>
      </c>
      <c r="I4880" s="13">
        <v>43051.482459899999</v>
      </c>
      <c r="J4880" s="1">
        <v>32</v>
      </c>
      <c r="K4880" s="1">
        <v>2020</v>
      </c>
      <c r="L4880" s="2">
        <v>43862</v>
      </c>
      <c r="N4880" s="12" t="e">
        <f>IF(VLOOKUP(A4880, NHDWaterbody_resolvable_inDWSA!$A$1:$B$165,2,FALSE)&gt;0,"Yes","No")</f>
        <v>#N/A</v>
      </c>
    </row>
    <row r="4881" spans="1:14" x14ac:dyDescent="0.25">
      <c r="A4881" s="1" t="s">
        <v>27</v>
      </c>
      <c r="B4881" s="1">
        <v>155</v>
      </c>
      <c r="C4881" s="1">
        <v>13950000</v>
      </c>
      <c r="E4881" s="13">
        <v>6309.5766601599998</v>
      </c>
      <c r="F4881" s="13">
        <v>139315.6875</v>
      </c>
      <c r="G4881" s="13">
        <v>133006.11084000001</v>
      </c>
      <c r="H4881" s="13">
        <v>19283.237418100001</v>
      </c>
      <c r="I4881" s="13">
        <v>21499.026367900002</v>
      </c>
      <c r="J4881" s="1">
        <v>32</v>
      </c>
      <c r="K4881" s="1">
        <v>2020</v>
      </c>
      <c r="L4881" s="2">
        <v>43862</v>
      </c>
      <c r="N4881" t="e">
        <f>IF(VLOOKUP(A4881, NHDWaterbody_resolvable_inDWSA!$A$1:$B$165,2,FALSE)&gt;0,"Yes","No")</f>
        <v>#N/A</v>
      </c>
    </row>
    <row r="4882" spans="1:14" x14ac:dyDescent="0.25">
      <c r="A4882" s="1" t="s">
        <v>30</v>
      </c>
      <c r="B4882" s="1">
        <v>80</v>
      </c>
      <c r="C4882" s="1">
        <v>7200000</v>
      </c>
      <c r="E4882" s="13">
        <v>6309.5766601599998</v>
      </c>
      <c r="F4882" s="13">
        <v>6309.5766601599998</v>
      </c>
      <c r="G4882" s="13">
        <v>0</v>
      </c>
      <c r="H4882" s="13">
        <v>6309.5766601599998</v>
      </c>
      <c r="I4882" s="13">
        <v>0</v>
      </c>
      <c r="J4882" s="1">
        <v>32</v>
      </c>
      <c r="K4882" s="1">
        <v>2020</v>
      </c>
      <c r="L4882" s="2">
        <v>43862</v>
      </c>
      <c r="N4882" t="e">
        <f>IF(VLOOKUP(A4882, NHDWaterbody_resolvable_inDWSA!$A$1:$B$165,2,FALSE)&gt;0,"Yes","No")</f>
        <v>#N/A</v>
      </c>
    </row>
    <row r="4883" spans="1:14" x14ac:dyDescent="0.25">
      <c r="A4883" s="1" t="s">
        <v>31</v>
      </c>
      <c r="B4883" s="1">
        <v>26</v>
      </c>
      <c r="C4883" s="1">
        <v>2340000</v>
      </c>
      <c r="E4883" s="13">
        <v>6309.5766601599998</v>
      </c>
      <c r="F4883" s="13">
        <v>6309.5766601599998</v>
      </c>
      <c r="G4883" s="13">
        <v>0</v>
      </c>
      <c r="H4883" s="13">
        <v>6309.5766601599998</v>
      </c>
      <c r="I4883" s="13">
        <v>0</v>
      </c>
      <c r="J4883" s="1">
        <v>32</v>
      </c>
      <c r="K4883" s="1">
        <v>2020</v>
      </c>
      <c r="L4883" s="2">
        <v>43862</v>
      </c>
      <c r="N4883" t="e">
        <f>IF(VLOOKUP(A4883, NHDWaterbody_resolvable_inDWSA!$A$1:$B$165,2,FALSE)&gt;0,"Yes","No")</f>
        <v>#N/A</v>
      </c>
    </row>
    <row r="4884" spans="1:14" x14ac:dyDescent="0.25">
      <c r="A4884" s="1" t="s">
        <v>52</v>
      </c>
      <c r="B4884" s="1">
        <v>3</v>
      </c>
      <c r="C4884" s="1">
        <v>270000</v>
      </c>
      <c r="E4884" s="13">
        <v>6309.5766601599998</v>
      </c>
      <c r="F4884" s="13">
        <v>6309.5766601599998</v>
      </c>
      <c r="G4884" s="13">
        <v>0</v>
      </c>
      <c r="H4884" s="13">
        <v>6309.5766601599998</v>
      </c>
      <c r="I4884" s="13">
        <v>0</v>
      </c>
      <c r="J4884" s="1">
        <v>32</v>
      </c>
      <c r="K4884" s="1">
        <v>2020</v>
      </c>
      <c r="L4884" s="2">
        <v>43862</v>
      </c>
      <c r="N4884" t="e">
        <f>IF(VLOOKUP(A4884, NHDWaterbody_resolvable_inDWSA!$A$1:$B$165,2,FALSE)&gt;0,"Yes","No")</f>
        <v>#N/A</v>
      </c>
    </row>
    <row r="4885" spans="1:14" x14ac:dyDescent="0.25">
      <c r="A4885" s="1" t="s">
        <v>42</v>
      </c>
      <c r="B4885" s="1">
        <v>38</v>
      </c>
      <c r="C4885" s="1">
        <v>3420000</v>
      </c>
      <c r="E4885" s="13">
        <v>6309.5766601599998</v>
      </c>
      <c r="F4885" s="13">
        <v>6309.5766601599998</v>
      </c>
      <c r="G4885" s="13">
        <v>0</v>
      </c>
      <c r="H4885" s="13">
        <v>6309.5766601599998</v>
      </c>
      <c r="I4885" s="13">
        <v>0</v>
      </c>
      <c r="J4885" s="1">
        <v>31</v>
      </c>
      <c r="K4885" s="1">
        <v>2020</v>
      </c>
      <c r="L4885" s="2">
        <v>43861</v>
      </c>
      <c r="N4885" t="str">
        <f>IF(VLOOKUP(A4885, NHDWaterbody_resolvable_inDWSA!$A$1:$B$165,2,FALSE)&gt;0,"Yes","No")</f>
        <v>Yes</v>
      </c>
    </row>
    <row r="4886" spans="1:14" x14ac:dyDescent="0.25">
      <c r="A4886" s="1" t="s">
        <v>44</v>
      </c>
      <c r="B4886" s="1">
        <v>73</v>
      </c>
      <c r="C4886" s="1">
        <v>6570000</v>
      </c>
      <c r="E4886" s="13">
        <v>6309.5766601599998</v>
      </c>
      <c r="F4886" s="13">
        <v>6309.5766601599998</v>
      </c>
      <c r="G4886" s="13">
        <v>0</v>
      </c>
      <c r="H4886" s="13">
        <v>6309.5766601599998</v>
      </c>
      <c r="I4886" s="13">
        <v>0</v>
      </c>
      <c r="J4886" s="1">
        <v>31</v>
      </c>
      <c r="K4886" s="1">
        <v>2020</v>
      </c>
      <c r="L4886" s="2">
        <v>43861</v>
      </c>
      <c r="N4886" t="str">
        <f>IF(VLOOKUP(A4886, NHDWaterbody_resolvable_inDWSA!$A$1:$B$165,2,FALSE)&gt;0,"Yes","No")</f>
        <v>Yes</v>
      </c>
    </row>
    <row r="4887" spans="1:14" x14ac:dyDescent="0.25">
      <c r="A4887" s="1" t="s">
        <v>17</v>
      </c>
      <c r="B4887" s="1">
        <v>68</v>
      </c>
      <c r="C4887" s="1">
        <v>6120000</v>
      </c>
      <c r="E4887" s="13">
        <v>6309.5766601599998</v>
      </c>
      <c r="F4887" s="13">
        <v>43651.6171875</v>
      </c>
      <c r="G4887" s="13">
        <v>37342.0405273</v>
      </c>
      <c r="H4887" s="13">
        <v>8882.0662195500008</v>
      </c>
      <c r="I4887" s="13">
        <v>7810.0580625100001</v>
      </c>
      <c r="J4887" s="1">
        <v>29</v>
      </c>
      <c r="K4887" s="1">
        <v>2020</v>
      </c>
      <c r="L4887" s="2">
        <v>43859</v>
      </c>
      <c r="N4887" t="e">
        <f>IF(VLOOKUP(A4887, NHDWaterbody_resolvable_inDWSA!$A$1:$B$165,2,FALSE)&gt;0,"Yes","No")</f>
        <v>#N/A</v>
      </c>
    </row>
    <row r="4888" spans="1:14" x14ac:dyDescent="0.25">
      <c r="A4888" s="1" t="s">
        <v>21</v>
      </c>
      <c r="B4888" s="1">
        <v>1614</v>
      </c>
      <c r="C4888" s="1">
        <v>145260000</v>
      </c>
      <c r="E4888" s="13">
        <v>6309.5766601599998</v>
      </c>
      <c r="F4888" s="13">
        <v>1721869.75</v>
      </c>
      <c r="G4888" s="13">
        <v>1715560.17334</v>
      </c>
      <c r="H4888" s="13">
        <v>308090.40687100001</v>
      </c>
      <c r="I4888" s="13">
        <v>181555.19931</v>
      </c>
      <c r="J4888" s="1">
        <v>28</v>
      </c>
      <c r="K4888" s="1">
        <v>2020</v>
      </c>
      <c r="L4888" s="2">
        <v>43858</v>
      </c>
      <c r="N4888" t="e">
        <f>IF(VLOOKUP(A4888, NHDWaterbody_resolvable_inDWSA!$A$1:$B$165,2,FALSE)&gt;0,"Yes","No")</f>
        <v>#N/A</v>
      </c>
    </row>
    <row r="4889" spans="1:14" x14ac:dyDescent="0.25">
      <c r="A4889" s="1" t="s">
        <v>19</v>
      </c>
      <c r="B4889" s="1">
        <v>32</v>
      </c>
      <c r="C4889" s="1">
        <v>2880000</v>
      </c>
      <c r="E4889" s="13">
        <v>6309.5766601599998</v>
      </c>
      <c r="F4889" s="13">
        <v>62517.3046875</v>
      </c>
      <c r="G4889" s="13">
        <v>56207.7280273</v>
      </c>
      <c r="H4889" s="13">
        <v>20108.683456399998</v>
      </c>
      <c r="I4889" s="13">
        <v>15343.932588</v>
      </c>
      <c r="J4889" s="1">
        <v>28</v>
      </c>
      <c r="K4889" s="1">
        <v>2020</v>
      </c>
      <c r="L4889" s="2">
        <v>43858</v>
      </c>
      <c r="N4889" t="e">
        <f>IF(VLOOKUP(A4889, NHDWaterbody_resolvable_inDWSA!$A$1:$B$165,2,FALSE)&gt;0,"Yes","No")</f>
        <v>#N/A</v>
      </c>
    </row>
    <row r="4890" spans="1:14" x14ac:dyDescent="0.25">
      <c r="A4890" s="1" t="s">
        <v>27</v>
      </c>
      <c r="B4890" s="1">
        <v>81</v>
      </c>
      <c r="C4890" s="1">
        <v>7290000</v>
      </c>
      <c r="E4890" s="13">
        <v>6309.5766601599998</v>
      </c>
      <c r="F4890" s="13">
        <v>80167.859375</v>
      </c>
      <c r="G4890" s="13">
        <v>73858.282714800007</v>
      </c>
      <c r="H4890" s="13">
        <v>10997.343171300001</v>
      </c>
      <c r="I4890" s="13">
        <v>14291.3848944</v>
      </c>
      <c r="J4890" s="1">
        <v>28</v>
      </c>
      <c r="K4890" s="1">
        <v>2020</v>
      </c>
      <c r="L4890" s="2">
        <v>43858</v>
      </c>
      <c r="N4890" t="e">
        <f>IF(VLOOKUP(A4890, NHDWaterbody_resolvable_inDWSA!$A$1:$B$165,2,FALSE)&gt;0,"Yes","No")</f>
        <v>#N/A</v>
      </c>
    </row>
    <row r="4891" spans="1:14" x14ac:dyDescent="0.25">
      <c r="A4891" s="1" t="s">
        <v>17</v>
      </c>
      <c r="B4891" s="1">
        <v>144</v>
      </c>
      <c r="C4891" s="1">
        <v>12960000</v>
      </c>
      <c r="E4891" s="13">
        <v>6309.5766601599998</v>
      </c>
      <c r="F4891" s="13">
        <v>64268.7851563</v>
      </c>
      <c r="G4891" s="13">
        <v>57959.2084961</v>
      </c>
      <c r="H4891" s="13">
        <v>10543.606133400001</v>
      </c>
      <c r="I4891" s="13">
        <v>11081.302136</v>
      </c>
      <c r="J4891" s="1">
        <v>28</v>
      </c>
      <c r="K4891" s="1">
        <v>2020</v>
      </c>
      <c r="L4891" s="2">
        <v>43858</v>
      </c>
      <c r="N4891" t="e">
        <f>IF(VLOOKUP(A4891, NHDWaterbody_resolvable_inDWSA!$A$1:$B$165,2,FALSE)&gt;0,"Yes","No")</f>
        <v>#N/A</v>
      </c>
    </row>
    <row r="4892" spans="1:14" x14ac:dyDescent="0.25">
      <c r="A4892" s="1" t="s">
        <v>18</v>
      </c>
      <c r="B4892" s="1">
        <v>620</v>
      </c>
      <c r="C4892" s="1">
        <v>55800000</v>
      </c>
      <c r="E4892" s="13">
        <v>6309.5766601599998</v>
      </c>
      <c r="F4892" s="13">
        <v>188799.25</v>
      </c>
      <c r="G4892" s="13">
        <v>182489.67334000001</v>
      </c>
      <c r="H4892" s="13">
        <v>9294.7059389200003</v>
      </c>
      <c r="I4892" s="13">
        <v>14743.170899700001</v>
      </c>
      <c r="J4892" s="1">
        <v>28</v>
      </c>
      <c r="K4892" s="1">
        <v>2020</v>
      </c>
      <c r="L4892" s="2">
        <v>43858</v>
      </c>
      <c r="N4892" t="e">
        <f>IF(VLOOKUP(A4892, NHDWaterbody_resolvable_inDWSA!$A$1:$B$165,2,FALSE)&gt;0,"Yes","No")</f>
        <v>#N/A</v>
      </c>
    </row>
    <row r="4893" spans="1:14" x14ac:dyDescent="0.25">
      <c r="A4893" s="1" t="s">
        <v>29</v>
      </c>
      <c r="B4893" s="1">
        <v>73</v>
      </c>
      <c r="C4893" s="1">
        <v>6570000</v>
      </c>
      <c r="E4893" s="13">
        <v>6309.5766601599998</v>
      </c>
      <c r="F4893" s="13">
        <v>71779.4609375</v>
      </c>
      <c r="G4893" s="13">
        <v>65469.8842773</v>
      </c>
      <c r="H4893" s="13">
        <v>9110.3627394600007</v>
      </c>
      <c r="I4893" s="13">
        <v>10228.408942100001</v>
      </c>
      <c r="J4893" s="1">
        <v>28</v>
      </c>
      <c r="K4893" s="1">
        <v>2020</v>
      </c>
      <c r="L4893" s="2">
        <v>43858</v>
      </c>
      <c r="N4893" t="e">
        <f>IF(VLOOKUP(A4893, NHDWaterbody_resolvable_inDWSA!$A$1:$B$165,2,FALSE)&gt;0,"Yes","No")</f>
        <v>#N/A</v>
      </c>
    </row>
    <row r="4894" spans="1:14" x14ac:dyDescent="0.25">
      <c r="A4894" s="1" t="s">
        <v>20</v>
      </c>
      <c r="B4894" s="1">
        <v>1704</v>
      </c>
      <c r="C4894" s="1">
        <v>153360000</v>
      </c>
      <c r="E4894" s="13">
        <v>6309.5766601599998</v>
      </c>
      <c r="F4894" s="13">
        <v>128233.140625</v>
      </c>
      <c r="G4894" s="13">
        <v>121923.56396499999</v>
      </c>
      <c r="H4894" s="13">
        <v>7856.3312054099997</v>
      </c>
      <c r="I4894" s="13">
        <v>9247.0053480900006</v>
      </c>
      <c r="J4894" s="1">
        <v>28</v>
      </c>
      <c r="K4894" s="1">
        <v>2020</v>
      </c>
      <c r="L4894" s="2">
        <v>43858</v>
      </c>
      <c r="N4894" s="12" t="e">
        <f>IF(VLOOKUP(A4894, NHDWaterbody_resolvable_inDWSA!$A$1:$B$165,2,FALSE)&gt;0,"Yes","No")</f>
        <v>#N/A</v>
      </c>
    </row>
    <row r="4895" spans="1:14" x14ac:dyDescent="0.25">
      <c r="A4895" s="1" t="s">
        <v>55</v>
      </c>
      <c r="B4895" s="1">
        <v>6</v>
      </c>
      <c r="C4895" s="1">
        <v>540000</v>
      </c>
      <c r="E4895" s="13">
        <v>6309.5766601599998</v>
      </c>
      <c r="F4895" s="13">
        <v>6309.5766601599998</v>
      </c>
      <c r="G4895" s="13">
        <v>0</v>
      </c>
      <c r="H4895" s="13">
        <v>6309.5766601599998</v>
      </c>
      <c r="I4895" s="13">
        <v>0</v>
      </c>
      <c r="J4895" s="1">
        <v>28</v>
      </c>
      <c r="K4895" s="1">
        <v>2020</v>
      </c>
      <c r="L4895" s="2">
        <v>43858</v>
      </c>
      <c r="N4895" t="e">
        <f>IF(VLOOKUP(A4895, NHDWaterbody_resolvable_inDWSA!$A$1:$B$165,2,FALSE)&gt;0,"Yes","No")</f>
        <v>#N/A</v>
      </c>
    </row>
    <row r="4896" spans="1:14" x14ac:dyDescent="0.25">
      <c r="A4896" s="1" t="s">
        <v>26</v>
      </c>
      <c r="B4896" s="1">
        <v>2</v>
      </c>
      <c r="C4896" s="1">
        <v>180000</v>
      </c>
      <c r="E4896" s="13">
        <v>6309.5766601599998</v>
      </c>
      <c r="F4896" s="13">
        <v>6309.5766601599998</v>
      </c>
      <c r="G4896" s="13">
        <v>0</v>
      </c>
      <c r="H4896" s="13">
        <v>6309.5766601599998</v>
      </c>
      <c r="I4896" s="13">
        <v>0</v>
      </c>
      <c r="J4896" s="1">
        <v>28</v>
      </c>
      <c r="K4896" s="1">
        <v>2020</v>
      </c>
      <c r="L4896" s="2">
        <v>43858</v>
      </c>
      <c r="N4896" t="e">
        <f>IF(VLOOKUP(A4896, NHDWaterbody_resolvable_inDWSA!$A$1:$B$165,2,FALSE)&gt;0,"Yes","No")</f>
        <v>#N/A</v>
      </c>
    </row>
    <row r="4897" spans="1:14" x14ac:dyDescent="0.25">
      <c r="A4897" s="1" t="s">
        <v>47</v>
      </c>
      <c r="B4897" s="1">
        <v>6</v>
      </c>
      <c r="C4897" s="1">
        <v>540000</v>
      </c>
      <c r="E4897" s="13">
        <v>6309.5766601599998</v>
      </c>
      <c r="F4897" s="13">
        <v>6309.5766601599998</v>
      </c>
      <c r="G4897" s="13">
        <v>0</v>
      </c>
      <c r="H4897" s="13">
        <v>6309.5766601599998</v>
      </c>
      <c r="I4897" s="13">
        <v>0</v>
      </c>
      <c r="J4897" s="1">
        <v>28</v>
      </c>
      <c r="K4897" s="1">
        <v>2020</v>
      </c>
      <c r="L4897" s="2">
        <v>43858</v>
      </c>
      <c r="N4897" t="e">
        <f>IF(VLOOKUP(A4897, NHDWaterbody_resolvable_inDWSA!$A$1:$B$165,2,FALSE)&gt;0,"Yes","No")</f>
        <v>#N/A</v>
      </c>
    </row>
    <row r="4898" spans="1:14" x14ac:dyDescent="0.25">
      <c r="A4898" s="1" t="s">
        <v>15</v>
      </c>
      <c r="B4898" s="1">
        <v>607</v>
      </c>
      <c r="C4898" s="1">
        <v>54630000</v>
      </c>
      <c r="E4898" s="13">
        <v>6309.5766601599998</v>
      </c>
      <c r="F4898" s="13">
        <v>990832.625</v>
      </c>
      <c r="G4898" s="13">
        <v>984523.04833999998</v>
      </c>
      <c r="H4898" s="13">
        <v>58997.925641299997</v>
      </c>
      <c r="I4898" s="13">
        <v>150431.985651</v>
      </c>
      <c r="J4898" s="1">
        <v>25</v>
      </c>
      <c r="K4898" s="1">
        <v>2020</v>
      </c>
      <c r="L4898" s="2">
        <v>43855</v>
      </c>
      <c r="N4898" t="e">
        <f>IF(VLOOKUP(A4898, NHDWaterbody_resolvable_inDWSA!$A$1:$B$165,2,FALSE)&gt;0,"Yes","No")</f>
        <v>#N/A</v>
      </c>
    </row>
    <row r="4899" spans="1:14" x14ac:dyDescent="0.25">
      <c r="A4899" s="1" t="s">
        <v>35</v>
      </c>
      <c r="B4899" s="1">
        <v>110</v>
      </c>
      <c r="C4899" s="1">
        <v>9900000</v>
      </c>
      <c r="E4899" s="13">
        <v>6309.5766601599998</v>
      </c>
      <c r="F4899" s="13">
        <v>6309.5766601599998</v>
      </c>
      <c r="G4899" s="13">
        <v>0</v>
      </c>
      <c r="H4899" s="13">
        <v>6309.5766601599998</v>
      </c>
      <c r="I4899" s="13">
        <v>0</v>
      </c>
      <c r="J4899" s="1">
        <v>25</v>
      </c>
      <c r="K4899" s="1">
        <v>2020</v>
      </c>
      <c r="L4899" s="2">
        <v>43855</v>
      </c>
      <c r="N4899" t="e">
        <f>IF(VLOOKUP(A4899, NHDWaterbody_resolvable_inDWSA!$A$1:$B$165,2,FALSE)&gt;0,"Yes","No")</f>
        <v>#N/A</v>
      </c>
    </row>
    <row r="4900" spans="1:14" x14ac:dyDescent="0.25">
      <c r="A4900" s="1" t="s">
        <v>14</v>
      </c>
      <c r="B4900" s="1">
        <v>50</v>
      </c>
      <c r="C4900" s="1">
        <v>4500000</v>
      </c>
      <c r="E4900" s="13">
        <v>6309.5766601599998</v>
      </c>
      <c r="F4900" s="13">
        <v>6309.5766601599998</v>
      </c>
      <c r="G4900" s="13">
        <v>0</v>
      </c>
      <c r="H4900" s="13">
        <v>6309.5766601599998</v>
      </c>
      <c r="I4900" s="13">
        <v>0</v>
      </c>
      <c r="J4900" s="1">
        <v>25</v>
      </c>
      <c r="K4900" s="1">
        <v>2020</v>
      </c>
      <c r="L4900" s="2">
        <v>43855</v>
      </c>
      <c r="N4900" t="e">
        <f>IF(VLOOKUP(A4900, NHDWaterbody_resolvable_inDWSA!$A$1:$B$165,2,FALSE)&gt;0,"Yes","No")</f>
        <v>#N/A</v>
      </c>
    </row>
    <row r="4901" spans="1:14" x14ac:dyDescent="0.25">
      <c r="A4901" s="1" t="s">
        <v>21</v>
      </c>
      <c r="B4901" s="1">
        <v>8</v>
      </c>
      <c r="C4901" s="1">
        <v>720000</v>
      </c>
      <c r="E4901" s="13">
        <v>6309.5766601599998</v>
      </c>
      <c r="F4901" s="13">
        <v>6309.5766601599998</v>
      </c>
      <c r="G4901" s="13">
        <v>0</v>
      </c>
      <c r="H4901" s="13">
        <v>6309.5766601599998</v>
      </c>
      <c r="I4901" s="13">
        <v>0</v>
      </c>
      <c r="J4901" s="1">
        <v>25</v>
      </c>
      <c r="K4901" s="1">
        <v>2020</v>
      </c>
      <c r="L4901" s="2">
        <v>43855</v>
      </c>
      <c r="N4901" t="e">
        <f>IF(VLOOKUP(A4901, NHDWaterbody_resolvable_inDWSA!$A$1:$B$165,2,FALSE)&gt;0,"Yes","No")</f>
        <v>#N/A</v>
      </c>
    </row>
    <row r="4902" spans="1:14" x14ac:dyDescent="0.25">
      <c r="A4902" s="1" t="s">
        <v>27</v>
      </c>
      <c r="B4902" s="1">
        <v>66</v>
      </c>
      <c r="C4902" s="1">
        <v>5940000</v>
      </c>
      <c r="E4902" s="13">
        <v>6309.5766601599998</v>
      </c>
      <c r="F4902" s="13">
        <v>6309.5766601599998</v>
      </c>
      <c r="G4902" s="13">
        <v>0</v>
      </c>
      <c r="H4902" s="13">
        <v>6309.5766601599998</v>
      </c>
      <c r="I4902" s="13">
        <v>0</v>
      </c>
      <c r="J4902" s="1">
        <v>25</v>
      </c>
      <c r="K4902" s="1">
        <v>2020</v>
      </c>
      <c r="L4902" s="2">
        <v>43855</v>
      </c>
      <c r="N4902" t="e">
        <f>IF(VLOOKUP(A4902, NHDWaterbody_resolvable_inDWSA!$A$1:$B$165,2,FALSE)&gt;0,"Yes","No")</f>
        <v>#N/A</v>
      </c>
    </row>
    <row r="4903" spans="1:14" x14ac:dyDescent="0.25">
      <c r="A4903" s="1" t="s">
        <v>31</v>
      </c>
      <c r="B4903" s="1">
        <v>13</v>
      </c>
      <c r="C4903" s="1">
        <v>1170000</v>
      </c>
      <c r="E4903" s="13">
        <v>6309.5766601599998</v>
      </c>
      <c r="F4903" s="13">
        <v>6309.5766601599998</v>
      </c>
      <c r="G4903" s="13">
        <v>0</v>
      </c>
      <c r="H4903" s="13">
        <v>6309.5766601599998</v>
      </c>
      <c r="I4903" s="13">
        <v>0</v>
      </c>
      <c r="J4903" s="1">
        <v>25</v>
      </c>
      <c r="K4903" s="1">
        <v>2020</v>
      </c>
      <c r="L4903" s="2">
        <v>43855</v>
      </c>
      <c r="N4903" t="e">
        <f>IF(VLOOKUP(A4903, NHDWaterbody_resolvable_inDWSA!$A$1:$B$165,2,FALSE)&gt;0,"Yes","No")</f>
        <v>#N/A</v>
      </c>
    </row>
    <row r="4904" spans="1:14" x14ac:dyDescent="0.25">
      <c r="A4904" s="1" t="s">
        <v>37</v>
      </c>
      <c r="B4904" s="1">
        <v>107</v>
      </c>
      <c r="C4904" s="1">
        <v>9630000</v>
      </c>
      <c r="E4904" s="13">
        <v>6309.5766601599998</v>
      </c>
      <c r="F4904" s="13">
        <v>6309.5766601599998</v>
      </c>
      <c r="G4904" s="13">
        <v>0</v>
      </c>
      <c r="H4904" s="13">
        <v>6309.5766601599998</v>
      </c>
      <c r="I4904" s="13">
        <v>0</v>
      </c>
      <c r="J4904" s="1">
        <v>25</v>
      </c>
      <c r="K4904" s="1">
        <v>2020</v>
      </c>
      <c r="L4904" s="2">
        <v>43855</v>
      </c>
      <c r="N4904" s="17" t="e">
        <f>IF(VLOOKUP(A4904, NHDWaterbody_resolvable_inDWSA!$A$1:$B$165,2,FALSE)&gt;0,"Yes","No")</f>
        <v>#N/A</v>
      </c>
    </row>
    <row r="4905" spans="1:14" x14ac:dyDescent="0.25">
      <c r="A4905" s="1" t="s">
        <v>52</v>
      </c>
      <c r="B4905" s="1">
        <v>23</v>
      </c>
      <c r="C4905" s="1">
        <v>2070000</v>
      </c>
      <c r="E4905" s="13">
        <v>6309.5766601599998</v>
      </c>
      <c r="F4905" s="13">
        <v>6309.5766601599998</v>
      </c>
      <c r="G4905" s="13">
        <v>0</v>
      </c>
      <c r="H4905" s="13">
        <v>6309.5766601599998</v>
      </c>
      <c r="I4905" s="13">
        <v>0</v>
      </c>
      <c r="J4905" s="1">
        <v>25</v>
      </c>
      <c r="K4905" s="1">
        <v>2020</v>
      </c>
      <c r="L4905" s="2">
        <v>43855</v>
      </c>
      <c r="N4905" t="e">
        <f>IF(VLOOKUP(A4905, NHDWaterbody_resolvable_inDWSA!$A$1:$B$165,2,FALSE)&gt;0,"Yes","No")</f>
        <v>#N/A</v>
      </c>
    </row>
    <row r="4906" spans="1:14" x14ac:dyDescent="0.25">
      <c r="A4906" s="1" t="s">
        <v>48</v>
      </c>
      <c r="B4906" s="1">
        <v>33</v>
      </c>
      <c r="C4906" s="1">
        <v>2970000</v>
      </c>
      <c r="E4906" s="13">
        <v>6309.5766601599998</v>
      </c>
      <c r="F4906" s="13">
        <v>6309.5766601599998</v>
      </c>
      <c r="G4906" s="13">
        <v>0</v>
      </c>
      <c r="H4906" s="13">
        <v>6309.5766601599998</v>
      </c>
      <c r="I4906" s="13">
        <v>0</v>
      </c>
      <c r="J4906" s="1">
        <v>25</v>
      </c>
      <c r="K4906" s="1">
        <v>2020</v>
      </c>
      <c r="L4906" s="2">
        <v>43855</v>
      </c>
      <c r="N4906" t="str">
        <f>IF(VLOOKUP(A4906, NHDWaterbody_resolvable_inDWSA!$A$1:$B$165,2,FALSE)&gt;0,"Yes","No")</f>
        <v>Yes</v>
      </c>
    </row>
    <row r="4907" spans="1:14" x14ac:dyDescent="0.25">
      <c r="A4907" s="1" t="s">
        <v>33</v>
      </c>
      <c r="B4907" s="1">
        <v>207</v>
      </c>
      <c r="C4907" s="1">
        <v>18630000</v>
      </c>
      <c r="E4907" s="13">
        <v>6309.5766601599998</v>
      </c>
      <c r="F4907" s="13">
        <v>6309.5766601599998</v>
      </c>
      <c r="G4907" s="13">
        <v>0</v>
      </c>
      <c r="H4907" s="13">
        <v>6309.5766601599998</v>
      </c>
      <c r="I4907" s="13">
        <v>0</v>
      </c>
      <c r="J4907" s="1">
        <v>25</v>
      </c>
      <c r="K4907" s="1">
        <v>2020</v>
      </c>
      <c r="L4907" s="2">
        <v>43855</v>
      </c>
      <c r="N4907" t="str">
        <f>IF(VLOOKUP(A4907, NHDWaterbody_resolvable_inDWSA!$A$1:$B$165,2,FALSE)&gt;0,"Yes","No")</f>
        <v>Yes</v>
      </c>
    </row>
    <row r="4908" spans="1:14" x14ac:dyDescent="0.25">
      <c r="A4908" s="1" t="s">
        <v>36</v>
      </c>
      <c r="B4908" s="1">
        <v>187</v>
      </c>
      <c r="C4908" s="1">
        <v>16830000</v>
      </c>
      <c r="E4908" s="13">
        <v>6309.5766601599998</v>
      </c>
      <c r="F4908" s="13">
        <v>6309.5766601599998</v>
      </c>
      <c r="G4908" s="13">
        <v>0</v>
      </c>
      <c r="H4908" s="13">
        <v>6309.5766601599998</v>
      </c>
      <c r="I4908" s="13">
        <v>0</v>
      </c>
      <c r="J4908" s="1">
        <v>25</v>
      </c>
      <c r="K4908" s="1">
        <v>2020</v>
      </c>
      <c r="L4908" s="2">
        <v>43855</v>
      </c>
      <c r="N4908" t="e">
        <f>IF(VLOOKUP(A4908, NHDWaterbody_resolvable_inDWSA!$A$1:$B$165,2,FALSE)&gt;0,"Yes","No")</f>
        <v>#N/A</v>
      </c>
    </row>
    <row r="4909" spans="1:14" x14ac:dyDescent="0.25">
      <c r="A4909" s="1" t="s">
        <v>17</v>
      </c>
      <c r="B4909" s="1">
        <v>214</v>
      </c>
      <c r="C4909" s="1">
        <v>19260000</v>
      </c>
      <c r="E4909" s="13">
        <v>6309.5766601599998</v>
      </c>
      <c r="F4909" s="13">
        <v>54450.2734375</v>
      </c>
      <c r="G4909" s="13">
        <v>48140.6967773</v>
      </c>
      <c r="H4909" s="13">
        <v>7076.6520448499996</v>
      </c>
      <c r="I4909" s="13">
        <v>5243.8011889099998</v>
      </c>
      <c r="J4909" s="1">
        <v>24</v>
      </c>
      <c r="K4909" s="1">
        <v>2020</v>
      </c>
      <c r="L4909" s="2">
        <v>43854</v>
      </c>
      <c r="N4909" t="e">
        <f>IF(VLOOKUP(A4909, NHDWaterbody_resolvable_inDWSA!$A$1:$B$165,2,FALSE)&gt;0,"Yes","No")</f>
        <v>#N/A</v>
      </c>
    </row>
    <row r="4910" spans="1:14" x14ac:dyDescent="0.25">
      <c r="A4910" s="1" t="s">
        <v>50</v>
      </c>
      <c r="B4910" s="1">
        <v>40</v>
      </c>
      <c r="C4910" s="1">
        <v>3600000</v>
      </c>
      <c r="E4910" s="13">
        <v>6309.5766601599998</v>
      </c>
      <c r="F4910" s="13">
        <v>6309.5766601599998</v>
      </c>
      <c r="G4910" s="13">
        <v>0</v>
      </c>
      <c r="H4910" s="13">
        <v>6309.5766601599998</v>
      </c>
      <c r="I4910" s="13">
        <v>0</v>
      </c>
      <c r="J4910" s="1">
        <v>24</v>
      </c>
      <c r="K4910" s="1">
        <v>2020</v>
      </c>
      <c r="L4910" s="2">
        <v>43854</v>
      </c>
      <c r="N4910" t="e">
        <f>IF(VLOOKUP(A4910, NHDWaterbody_resolvable_inDWSA!$A$1:$B$165,2,FALSE)&gt;0,"Yes","No")</f>
        <v>#N/A</v>
      </c>
    </row>
    <row r="4911" spans="1:14" x14ac:dyDescent="0.25">
      <c r="A4911" s="1" t="s">
        <v>34</v>
      </c>
      <c r="B4911" s="1">
        <v>24</v>
      </c>
      <c r="C4911" s="1">
        <v>2160000</v>
      </c>
      <c r="E4911" s="13">
        <v>6309.5766601599998</v>
      </c>
      <c r="F4911" s="13">
        <v>6309.5766601599998</v>
      </c>
      <c r="G4911" s="13">
        <v>0</v>
      </c>
      <c r="H4911" s="13">
        <v>6309.5766601599998</v>
      </c>
      <c r="I4911" s="13">
        <v>0</v>
      </c>
      <c r="J4911" s="1">
        <v>24</v>
      </c>
      <c r="K4911" s="1">
        <v>2020</v>
      </c>
      <c r="L4911" s="2">
        <v>43854</v>
      </c>
      <c r="N4911" t="str">
        <f>IF(VLOOKUP(A4911, NHDWaterbody_resolvable_inDWSA!$A$1:$B$165,2,FALSE)&gt;0,"Yes","No")</f>
        <v>Yes</v>
      </c>
    </row>
    <row r="4912" spans="1:14" x14ac:dyDescent="0.25">
      <c r="A4912" s="1" t="s">
        <v>38</v>
      </c>
      <c r="B4912" s="1">
        <v>3</v>
      </c>
      <c r="C4912" s="1">
        <v>270000</v>
      </c>
      <c r="E4912" s="13">
        <v>6309.5766601599998</v>
      </c>
      <c r="F4912" s="13">
        <v>6309.5766601599998</v>
      </c>
      <c r="G4912" s="13">
        <v>0</v>
      </c>
      <c r="H4912" s="13">
        <v>6309.5766601599998</v>
      </c>
      <c r="I4912" s="13">
        <v>0</v>
      </c>
      <c r="J4912" s="1">
        <v>24</v>
      </c>
      <c r="K4912" s="1">
        <v>2020</v>
      </c>
      <c r="L4912" s="2">
        <v>43854</v>
      </c>
      <c r="N4912" t="e">
        <f>IF(VLOOKUP(A4912, NHDWaterbody_resolvable_inDWSA!$A$1:$B$165,2,FALSE)&gt;0,"Yes","No")</f>
        <v>#N/A</v>
      </c>
    </row>
    <row r="4913" spans="1:14" x14ac:dyDescent="0.25">
      <c r="A4913" s="1" t="s">
        <v>45</v>
      </c>
      <c r="B4913" s="1">
        <v>7</v>
      </c>
      <c r="C4913" s="1">
        <v>630000</v>
      </c>
      <c r="E4913" s="13">
        <v>6309.5766601599998</v>
      </c>
      <c r="F4913" s="13">
        <v>6309.5766601599998</v>
      </c>
      <c r="G4913" s="13">
        <v>0</v>
      </c>
      <c r="H4913" s="13">
        <v>6309.5766601599998</v>
      </c>
      <c r="I4913" s="13">
        <v>0</v>
      </c>
      <c r="J4913" s="1">
        <v>24</v>
      </c>
      <c r="K4913" s="1">
        <v>2020</v>
      </c>
      <c r="L4913" s="2">
        <v>43854</v>
      </c>
      <c r="N4913" t="str">
        <f>IF(VLOOKUP(A4913, NHDWaterbody_resolvable_inDWSA!$A$1:$B$165,2,FALSE)&gt;0,"Yes","No")</f>
        <v>Yes</v>
      </c>
    </row>
    <row r="4914" spans="1:14" x14ac:dyDescent="0.25">
      <c r="A4914" s="1" t="s">
        <v>53</v>
      </c>
      <c r="B4914" s="1">
        <v>15</v>
      </c>
      <c r="C4914" s="1">
        <v>1350000</v>
      </c>
      <c r="E4914" s="13">
        <v>6309.5766601599998</v>
      </c>
      <c r="F4914" s="13">
        <v>6309.5766601599998</v>
      </c>
      <c r="G4914" s="13">
        <v>0</v>
      </c>
      <c r="H4914" s="13">
        <v>6309.5766601599998</v>
      </c>
      <c r="I4914" s="13">
        <v>0</v>
      </c>
      <c r="J4914" s="1">
        <v>24</v>
      </c>
      <c r="K4914" s="1">
        <v>2020</v>
      </c>
      <c r="L4914" s="2">
        <v>43854</v>
      </c>
      <c r="N4914" t="str">
        <f>IF(VLOOKUP(A4914, NHDWaterbody_resolvable_inDWSA!$A$1:$B$165,2,FALSE)&gt;0,"Yes","No")</f>
        <v>Yes</v>
      </c>
    </row>
    <row r="4915" spans="1:14" x14ac:dyDescent="0.25">
      <c r="A4915" s="1" t="s">
        <v>52</v>
      </c>
      <c r="B4915" s="1">
        <v>22</v>
      </c>
      <c r="C4915" s="1">
        <v>1980000</v>
      </c>
      <c r="E4915" s="13">
        <v>6309.5766601599998</v>
      </c>
      <c r="F4915" s="13">
        <v>6309.5766601599998</v>
      </c>
      <c r="G4915" s="13">
        <v>0</v>
      </c>
      <c r="H4915" s="13">
        <v>6309.5766601599998</v>
      </c>
      <c r="I4915" s="13">
        <v>0</v>
      </c>
      <c r="J4915" s="1">
        <v>24</v>
      </c>
      <c r="K4915" s="1">
        <v>2020</v>
      </c>
      <c r="L4915" s="2">
        <v>43854</v>
      </c>
      <c r="N4915" t="e">
        <f>IF(VLOOKUP(A4915, NHDWaterbody_resolvable_inDWSA!$A$1:$B$165,2,FALSE)&gt;0,"Yes","No")</f>
        <v>#N/A</v>
      </c>
    </row>
    <row r="4916" spans="1:14" x14ac:dyDescent="0.25">
      <c r="A4916" s="1" t="s">
        <v>36</v>
      </c>
      <c r="B4916" s="1">
        <v>77</v>
      </c>
      <c r="C4916" s="1">
        <v>6930000</v>
      </c>
      <c r="E4916" s="13">
        <v>6309.5766601599998</v>
      </c>
      <c r="F4916" s="13">
        <v>6309.5766601599998</v>
      </c>
      <c r="G4916" s="13">
        <v>0</v>
      </c>
      <c r="H4916" s="13">
        <v>6309.5766601599998</v>
      </c>
      <c r="I4916" s="13">
        <v>0</v>
      </c>
      <c r="J4916" s="1">
        <v>24</v>
      </c>
      <c r="K4916" s="1">
        <v>2020</v>
      </c>
      <c r="L4916" s="2">
        <v>43854</v>
      </c>
      <c r="N4916" t="e">
        <f>IF(VLOOKUP(A4916, NHDWaterbody_resolvable_inDWSA!$A$1:$B$165,2,FALSE)&gt;0,"Yes","No")</f>
        <v>#N/A</v>
      </c>
    </row>
    <row r="4917" spans="1:14" x14ac:dyDescent="0.25">
      <c r="A4917" s="1" t="s">
        <v>53</v>
      </c>
      <c r="B4917" s="1">
        <v>5</v>
      </c>
      <c r="C4917" s="1">
        <v>450000</v>
      </c>
      <c r="E4917" s="13">
        <v>6309.5766601599998</v>
      </c>
      <c r="F4917" s="13">
        <v>6309.5766601599998</v>
      </c>
      <c r="G4917" s="13">
        <v>0</v>
      </c>
      <c r="H4917" s="13">
        <v>6309.5766601599998</v>
      </c>
      <c r="I4917" s="13">
        <v>0</v>
      </c>
      <c r="J4917" s="1">
        <v>21</v>
      </c>
      <c r="K4917" s="1">
        <v>2020</v>
      </c>
      <c r="L4917" s="2">
        <v>43851</v>
      </c>
      <c r="N4917" t="str">
        <f>IF(VLOOKUP(A4917, NHDWaterbody_resolvable_inDWSA!$A$1:$B$165,2,FALSE)&gt;0,"Yes","No")</f>
        <v>Yes</v>
      </c>
    </row>
    <row r="4918" spans="1:14" x14ac:dyDescent="0.25">
      <c r="A4918" s="1" t="s">
        <v>18</v>
      </c>
      <c r="B4918" s="1">
        <v>136</v>
      </c>
      <c r="C4918" s="1">
        <v>12240000</v>
      </c>
      <c r="E4918" s="13">
        <v>6309.5766601599998</v>
      </c>
      <c r="F4918" s="13">
        <v>6309.5766601599998</v>
      </c>
      <c r="G4918" s="13">
        <v>0</v>
      </c>
      <c r="H4918" s="13">
        <v>6309.5766601599998</v>
      </c>
      <c r="I4918" s="13">
        <v>0</v>
      </c>
      <c r="J4918" s="1">
        <v>21</v>
      </c>
      <c r="K4918" s="1">
        <v>2020</v>
      </c>
      <c r="L4918" s="2">
        <v>43851</v>
      </c>
      <c r="N4918" t="e">
        <f>IF(VLOOKUP(A4918, NHDWaterbody_resolvable_inDWSA!$A$1:$B$165,2,FALSE)&gt;0,"Yes","No")</f>
        <v>#N/A</v>
      </c>
    </row>
    <row r="4919" spans="1:14" x14ac:dyDescent="0.25">
      <c r="A4919" s="1" t="s">
        <v>48</v>
      </c>
      <c r="B4919" s="1">
        <v>4</v>
      </c>
      <c r="C4919" s="1">
        <v>360000</v>
      </c>
      <c r="E4919" s="13">
        <v>6309.5766601599998</v>
      </c>
      <c r="F4919" s="13">
        <v>6309.5766601599998</v>
      </c>
      <c r="G4919" s="13">
        <v>0</v>
      </c>
      <c r="H4919" s="13">
        <v>6309.5766601599998</v>
      </c>
      <c r="I4919" s="13">
        <v>0</v>
      </c>
      <c r="J4919" s="1">
        <v>21</v>
      </c>
      <c r="K4919" s="1">
        <v>2020</v>
      </c>
      <c r="L4919" s="2">
        <v>43851</v>
      </c>
      <c r="N4919" t="str">
        <f>IF(VLOOKUP(A4919, NHDWaterbody_resolvable_inDWSA!$A$1:$B$165,2,FALSE)&gt;0,"Yes","No")</f>
        <v>Yes</v>
      </c>
    </row>
    <row r="4920" spans="1:14" x14ac:dyDescent="0.25">
      <c r="A4920" s="1" t="s">
        <v>15</v>
      </c>
      <c r="B4920" s="1">
        <v>1317</v>
      </c>
      <c r="C4920" s="1">
        <v>118530000</v>
      </c>
      <c r="E4920" s="13">
        <v>6309.5766601599998</v>
      </c>
      <c r="F4920" s="13">
        <v>636795.75</v>
      </c>
      <c r="G4920" s="13">
        <v>630486.17333999998</v>
      </c>
      <c r="H4920" s="13">
        <v>80170.456060199998</v>
      </c>
      <c r="I4920" s="13">
        <v>154451.06570499999</v>
      </c>
      <c r="J4920" s="1">
        <v>17</v>
      </c>
      <c r="K4920" s="1">
        <v>2020</v>
      </c>
      <c r="L4920" s="2">
        <v>43847</v>
      </c>
      <c r="N4920" t="e">
        <f>IF(VLOOKUP(A4920, NHDWaterbody_resolvable_inDWSA!$A$1:$B$165,2,FALSE)&gt;0,"Yes","No")</f>
        <v>#N/A</v>
      </c>
    </row>
    <row r="4921" spans="1:14" x14ac:dyDescent="0.25">
      <c r="A4921" s="1" t="s">
        <v>23</v>
      </c>
      <c r="B4921" s="1">
        <v>76</v>
      </c>
      <c r="C4921" s="1">
        <v>6840000</v>
      </c>
      <c r="E4921" s="13">
        <v>6309.5766601599998</v>
      </c>
      <c r="F4921" s="13">
        <v>6309.5766601599998</v>
      </c>
      <c r="G4921" s="13">
        <v>0</v>
      </c>
      <c r="H4921" s="13">
        <v>6309.5766601599998</v>
      </c>
      <c r="I4921" s="13">
        <v>0</v>
      </c>
      <c r="J4921" s="1">
        <v>17</v>
      </c>
      <c r="K4921" s="1">
        <v>2020</v>
      </c>
      <c r="L4921" s="2">
        <v>43847</v>
      </c>
      <c r="N4921" t="e">
        <f>IF(VLOOKUP(A4921, NHDWaterbody_resolvable_inDWSA!$A$1:$B$165,2,FALSE)&gt;0,"Yes","No")</f>
        <v>#N/A</v>
      </c>
    </row>
    <row r="4922" spans="1:14" x14ac:dyDescent="0.25">
      <c r="A4922" s="1" t="s">
        <v>52</v>
      </c>
      <c r="B4922" s="1">
        <v>25</v>
      </c>
      <c r="C4922" s="1">
        <v>2250000</v>
      </c>
      <c r="E4922" s="13">
        <v>6309.5766601599998</v>
      </c>
      <c r="F4922" s="13">
        <v>6309.5766601599998</v>
      </c>
      <c r="G4922" s="13">
        <v>0</v>
      </c>
      <c r="H4922" s="13">
        <v>6309.5766601599998</v>
      </c>
      <c r="I4922" s="13">
        <v>0</v>
      </c>
      <c r="J4922" s="1">
        <v>17</v>
      </c>
      <c r="K4922" s="1">
        <v>2020</v>
      </c>
      <c r="L4922" s="2">
        <v>43847</v>
      </c>
      <c r="N4922" t="e">
        <f>IF(VLOOKUP(A4922, NHDWaterbody_resolvable_inDWSA!$A$1:$B$165,2,FALSE)&gt;0,"Yes","No")</f>
        <v>#N/A</v>
      </c>
    </row>
    <row r="4923" spans="1:14" x14ac:dyDescent="0.25">
      <c r="A4923" s="1" t="s">
        <v>16</v>
      </c>
      <c r="B4923" s="1">
        <v>102</v>
      </c>
      <c r="C4923" s="1">
        <v>9180000</v>
      </c>
      <c r="E4923" s="13">
        <v>6309.5766601599998</v>
      </c>
      <c r="F4923" s="13">
        <v>87096.375</v>
      </c>
      <c r="G4923" s="13">
        <v>80786.798339800007</v>
      </c>
      <c r="H4923" s="13">
        <v>8886.0928069500005</v>
      </c>
      <c r="I4923" s="13">
        <v>12161.2829207</v>
      </c>
      <c r="J4923" s="1">
        <v>16</v>
      </c>
      <c r="K4923" s="1">
        <v>2020</v>
      </c>
      <c r="L4923" s="2">
        <v>43846</v>
      </c>
      <c r="N4923" t="str">
        <f>IF(VLOOKUP(A4923, NHDWaterbody_resolvable_inDWSA!$A$1:$B$165,2,FALSE)&gt;0,"Yes","No")</f>
        <v>Yes</v>
      </c>
    </row>
    <row r="4924" spans="1:14" x14ac:dyDescent="0.25">
      <c r="A4924" s="1" t="s">
        <v>21</v>
      </c>
      <c r="B4924" s="1">
        <v>2676</v>
      </c>
      <c r="C4924" s="1">
        <v>240840000</v>
      </c>
      <c r="E4924" s="13">
        <v>6309.5766601599998</v>
      </c>
      <c r="F4924" s="13">
        <v>654636.5</v>
      </c>
      <c r="G4924" s="13">
        <v>648326.92333999998</v>
      </c>
      <c r="H4924" s="13">
        <v>407991.331695</v>
      </c>
      <c r="I4924" s="13">
        <v>94795.383227800005</v>
      </c>
      <c r="J4924" s="1">
        <v>9</v>
      </c>
      <c r="K4924" s="1">
        <v>2020</v>
      </c>
      <c r="L4924" s="2">
        <v>43839</v>
      </c>
      <c r="N4924" t="e">
        <f>IF(VLOOKUP(A4924, NHDWaterbody_resolvable_inDWSA!$A$1:$B$165,2,FALSE)&gt;0,"Yes","No")</f>
        <v>#N/A</v>
      </c>
    </row>
    <row r="4925" spans="1:14" x14ac:dyDescent="0.25">
      <c r="A4925" s="1" t="s">
        <v>19</v>
      </c>
      <c r="B4925" s="1">
        <v>34</v>
      </c>
      <c r="C4925" s="1">
        <v>3060000</v>
      </c>
      <c r="E4925" s="13">
        <v>17538.8125</v>
      </c>
      <c r="F4925" s="13">
        <v>376704</v>
      </c>
      <c r="G4925" s="13">
        <v>359165.1875</v>
      </c>
      <c r="H4925" s="13">
        <v>268207.48012399999</v>
      </c>
      <c r="I4925" s="13">
        <v>74835.594740600005</v>
      </c>
      <c r="J4925" s="1">
        <v>9</v>
      </c>
      <c r="K4925" s="1">
        <v>2020</v>
      </c>
      <c r="L4925" s="2">
        <v>43839</v>
      </c>
      <c r="N4925" t="e">
        <f>IF(VLOOKUP(A4925, NHDWaterbody_resolvable_inDWSA!$A$1:$B$165,2,FALSE)&gt;0,"Yes","No")</f>
        <v>#N/A</v>
      </c>
    </row>
    <row r="4926" spans="1:14" x14ac:dyDescent="0.25">
      <c r="A4926" s="1" t="s">
        <v>17</v>
      </c>
      <c r="B4926" s="1">
        <v>543</v>
      </c>
      <c r="C4926" s="1">
        <v>48870000</v>
      </c>
      <c r="E4926" s="13">
        <v>6309.5766601599998</v>
      </c>
      <c r="F4926" s="13">
        <v>310456.03125</v>
      </c>
      <c r="G4926" s="13">
        <v>304146.45458999998</v>
      </c>
      <c r="H4926" s="13">
        <v>129163.34331</v>
      </c>
      <c r="I4926" s="13">
        <v>68638.874865399994</v>
      </c>
      <c r="J4926" s="1">
        <v>9</v>
      </c>
      <c r="K4926" s="1">
        <v>2020</v>
      </c>
      <c r="L4926" s="2">
        <v>43839</v>
      </c>
      <c r="N4926" t="e">
        <f>IF(VLOOKUP(A4926, NHDWaterbody_resolvable_inDWSA!$A$1:$B$165,2,FALSE)&gt;0,"Yes","No")</f>
        <v>#N/A</v>
      </c>
    </row>
    <row r="4927" spans="1:14" x14ac:dyDescent="0.25">
      <c r="A4927" s="1" t="s">
        <v>15</v>
      </c>
      <c r="B4927" s="1">
        <v>1468</v>
      </c>
      <c r="C4927" s="1">
        <v>132120000</v>
      </c>
      <c r="E4927" s="13">
        <v>6309.5766601599998</v>
      </c>
      <c r="F4927" s="13">
        <v>1169500.25</v>
      </c>
      <c r="G4927" s="13">
        <v>1163190.67334</v>
      </c>
      <c r="H4927" s="13">
        <v>113999.6197</v>
      </c>
      <c r="I4927" s="13">
        <v>234562.15825800001</v>
      </c>
      <c r="J4927" s="1">
        <v>9</v>
      </c>
      <c r="K4927" s="1">
        <v>2020</v>
      </c>
      <c r="L4927" s="2">
        <v>43839</v>
      </c>
      <c r="N4927" s="17" t="e">
        <f>IF(VLOOKUP(A4927, NHDWaterbody_resolvable_inDWSA!$A$1:$B$165,2,FALSE)&gt;0,"Yes","No")</f>
        <v>#N/A</v>
      </c>
    </row>
    <row r="4928" spans="1:14" x14ac:dyDescent="0.25">
      <c r="A4928" s="1" t="s">
        <v>24</v>
      </c>
      <c r="B4928" s="1">
        <v>58</v>
      </c>
      <c r="C4928" s="1">
        <v>5220000</v>
      </c>
      <c r="E4928" s="13">
        <v>6309.5766601599998</v>
      </c>
      <c r="F4928" s="13">
        <v>496592.40625</v>
      </c>
      <c r="G4928" s="13">
        <v>490282.82958999998</v>
      </c>
      <c r="H4928" s="13">
        <v>88968.786612700002</v>
      </c>
      <c r="I4928" s="13">
        <v>143372.17199199999</v>
      </c>
      <c r="J4928" s="1">
        <v>9</v>
      </c>
      <c r="K4928" s="1">
        <v>2020</v>
      </c>
      <c r="L4928" s="2">
        <v>43839</v>
      </c>
      <c r="N4928" t="str">
        <f>IF(VLOOKUP(A4928, NHDWaterbody_resolvable_inDWSA!$A$1:$B$165,2,FALSE)&gt;0,"Yes","No")</f>
        <v>Yes</v>
      </c>
    </row>
    <row r="4929" spans="1:14" x14ac:dyDescent="0.25">
      <c r="A4929" s="1" t="s">
        <v>18</v>
      </c>
      <c r="B4929" s="1">
        <v>944</v>
      </c>
      <c r="C4929" s="1">
        <v>84960000</v>
      </c>
      <c r="E4929" s="13">
        <v>6309.5766601599998</v>
      </c>
      <c r="F4929" s="13">
        <v>711213.875</v>
      </c>
      <c r="G4929" s="13">
        <v>704904.29833999998</v>
      </c>
      <c r="H4929" s="13">
        <v>71016.195246300005</v>
      </c>
      <c r="I4929" s="13">
        <v>86197.642427500003</v>
      </c>
      <c r="J4929" s="1">
        <v>9</v>
      </c>
      <c r="K4929" s="1">
        <v>2020</v>
      </c>
      <c r="L4929" s="2">
        <v>43839</v>
      </c>
      <c r="N4929" t="e">
        <f>IF(VLOOKUP(A4929, NHDWaterbody_resolvable_inDWSA!$A$1:$B$165,2,FALSE)&gt;0,"Yes","No")</f>
        <v>#N/A</v>
      </c>
    </row>
    <row r="4930" spans="1:14" x14ac:dyDescent="0.25">
      <c r="A4930" s="1" t="s">
        <v>14</v>
      </c>
      <c r="B4930" s="1">
        <v>52</v>
      </c>
      <c r="C4930" s="1">
        <v>4680000</v>
      </c>
      <c r="E4930" s="13">
        <v>6309.5766601599998</v>
      </c>
      <c r="F4930" s="13">
        <v>285759.25</v>
      </c>
      <c r="G4930" s="13">
        <v>279449.67333999998</v>
      </c>
      <c r="H4930" s="13">
        <v>60817.8126127</v>
      </c>
      <c r="I4930" s="13">
        <v>82677.186443500002</v>
      </c>
      <c r="J4930" s="1">
        <v>9</v>
      </c>
      <c r="K4930" s="1">
        <v>2020</v>
      </c>
      <c r="L4930" s="2">
        <v>43839</v>
      </c>
      <c r="N4930" t="e">
        <f>IF(VLOOKUP(A4930, NHDWaterbody_resolvable_inDWSA!$A$1:$B$165,2,FALSE)&gt;0,"Yes","No")</f>
        <v>#N/A</v>
      </c>
    </row>
    <row r="4931" spans="1:14" x14ac:dyDescent="0.25">
      <c r="A4931" s="1" t="s">
        <v>26</v>
      </c>
      <c r="B4931" s="1">
        <v>343</v>
      </c>
      <c r="C4931" s="1">
        <v>30870000</v>
      </c>
      <c r="E4931" s="13">
        <v>6309.5766601599998</v>
      </c>
      <c r="F4931" s="13">
        <v>205116.34375</v>
      </c>
      <c r="G4931" s="13">
        <v>198806.76709000001</v>
      </c>
      <c r="H4931" s="13">
        <v>44256.304012699999</v>
      </c>
      <c r="I4931" s="13">
        <v>40958.7338389</v>
      </c>
      <c r="J4931" s="1">
        <v>9</v>
      </c>
      <c r="K4931" s="1">
        <v>2020</v>
      </c>
      <c r="L4931" s="2">
        <v>43839</v>
      </c>
      <c r="N4931" t="e">
        <f>IF(VLOOKUP(A4931, NHDWaterbody_resolvable_inDWSA!$A$1:$B$165,2,FALSE)&gt;0,"Yes","No")</f>
        <v>#N/A</v>
      </c>
    </row>
    <row r="4932" spans="1:14" x14ac:dyDescent="0.25">
      <c r="A4932" s="1" t="s">
        <v>31</v>
      </c>
      <c r="B4932" s="1">
        <v>35</v>
      </c>
      <c r="C4932" s="1">
        <v>3150000</v>
      </c>
      <c r="E4932" s="13">
        <v>6309.5766601599998</v>
      </c>
      <c r="F4932" s="13">
        <v>135519</v>
      </c>
      <c r="G4932" s="13">
        <v>129209.42333999999</v>
      </c>
      <c r="H4932" s="13">
        <v>21125.806333699999</v>
      </c>
      <c r="I4932" s="13">
        <v>38163.038802800002</v>
      </c>
      <c r="J4932" s="1">
        <v>9</v>
      </c>
      <c r="K4932" s="1">
        <v>2020</v>
      </c>
      <c r="L4932" s="2">
        <v>43839</v>
      </c>
      <c r="N4932" t="e">
        <f>IF(VLOOKUP(A4932, NHDWaterbody_resolvable_inDWSA!$A$1:$B$165,2,FALSE)&gt;0,"Yes","No")</f>
        <v>#N/A</v>
      </c>
    </row>
    <row r="4933" spans="1:14" x14ac:dyDescent="0.25">
      <c r="A4933" s="1" t="s">
        <v>40</v>
      </c>
      <c r="B4933" s="1">
        <v>11</v>
      </c>
      <c r="C4933" s="1">
        <v>990000</v>
      </c>
      <c r="E4933" s="13">
        <v>6309.5766601599998</v>
      </c>
      <c r="F4933" s="13">
        <v>31332.8789063</v>
      </c>
      <c r="G4933" s="13">
        <v>25023.3022461</v>
      </c>
      <c r="H4933" s="13">
        <v>11836.6544744</v>
      </c>
      <c r="I4933" s="13">
        <v>9685.4447396100004</v>
      </c>
      <c r="J4933" s="1">
        <v>9</v>
      </c>
      <c r="K4933" s="1">
        <v>2020</v>
      </c>
      <c r="L4933" s="2">
        <v>43839</v>
      </c>
      <c r="N4933" t="str">
        <f>IF(VLOOKUP(A4933, NHDWaterbody_resolvable_inDWSA!$A$1:$B$165,2,FALSE)&gt;0,"Yes","No")</f>
        <v>Yes</v>
      </c>
    </row>
    <row r="4934" spans="1:14" x14ac:dyDescent="0.25">
      <c r="A4934" s="1" t="s">
        <v>27</v>
      </c>
      <c r="B4934" s="1">
        <v>295</v>
      </c>
      <c r="C4934" s="1">
        <v>26550000</v>
      </c>
      <c r="E4934" s="13">
        <v>6309.5766601599998</v>
      </c>
      <c r="F4934" s="13">
        <v>97274.7578125</v>
      </c>
      <c r="G4934" s="13">
        <v>90965.181152300007</v>
      </c>
      <c r="H4934" s="13">
        <v>11573.5253393</v>
      </c>
      <c r="I4934" s="13">
        <v>12617.1803967</v>
      </c>
      <c r="J4934" s="1">
        <v>9</v>
      </c>
      <c r="K4934" s="1">
        <v>2020</v>
      </c>
      <c r="L4934" s="2">
        <v>43839</v>
      </c>
      <c r="N4934" s="17" t="e">
        <f>IF(VLOOKUP(A4934, NHDWaterbody_resolvable_inDWSA!$A$1:$B$165,2,FALSE)&gt;0,"Yes","No")</f>
        <v>#N/A</v>
      </c>
    </row>
    <row r="4935" spans="1:14" x14ac:dyDescent="0.25">
      <c r="A4935" s="1" t="s">
        <v>33</v>
      </c>
      <c r="B4935" s="1">
        <v>245</v>
      </c>
      <c r="C4935" s="1">
        <v>22050000</v>
      </c>
      <c r="E4935" s="13">
        <v>6309.5766601599998</v>
      </c>
      <c r="F4935" s="13">
        <v>457088.5</v>
      </c>
      <c r="G4935" s="13">
        <v>450778.92333999998</v>
      </c>
      <c r="H4935" s="13">
        <v>9462.9025649699997</v>
      </c>
      <c r="I4935" s="13">
        <v>35243.275198299998</v>
      </c>
      <c r="J4935" s="1">
        <v>9</v>
      </c>
      <c r="K4935" s="1">
        <v>2020</v>
      </c>
      <c r="L4935" s="2">
        <v>43839</v>
      </c>
      <c r="N4935" t="str">
        <f>IF(VLOOKUP(A4935, NHDWaterbody_resolvable_inDWSA!$A$1:$B$165,2,FALSE)&gt;0,"Yes","No")</f>
        <v>Yes</v>
      </c>
    </row>
    <row r="4936" spans="1:14" x14ac:dyDescent="0.25">
      <c r="A4936" s="1" t="s">
        <v>20</v>
      </c>
      <c r="B4936" s="1">
        <v>2571</v>
      </c>
      <c r="C4936" s="1">
        <v>231390000</v>
      </c>
      <c r="E4936" s="13">
        <v>6309.5766601599998</v>
      </c>
      <c r="F4936" s="13">
        <v>496592.40625</v>
      </c>
      <c r="G4936" s="13">
        <v>490282.82958999998</v>
      </c>
      <c r="H4936" s="13">
        <v>8413.1562376599995</v>
      </c>
      <c r="I4936" s="13">
        <v>20169.508306</v>
      </c>
      <c r="J4936" s="1">
        <v>9</v>
      </c>
      <c r="K4936" s="1">
        <v>2020</v>
      </c>
      <c r="L4936" s="2">
        <v>43839</v>
      </c>
      <c r="N4936" s="12" t="e">
        <f>IF(VLOOKUP(A4936, NHDWaterbody_resolvable_inDWSA!$A$1:$B$165,2,FALSE)&gt;0,"Yes","No")</f>
        <v>#N/A</v>
      </c>
    </row>
    <row r="4937" spans="1:14" x14ac:dyDescent="0.25">
      <c r="A4937" s="1" t="s">
        <v>22</v>
      </c>
      <c r="B4937" s="1">
        <v>97</v>
      </c>
      <c r="C4937" s="1">
        <v>8730000</v>
      </c>
      <c r="E4937" s="13">
        <v>6309.5766601599998</v>
      </c>
      <c r="F4937" s="13">
        <v>52966.3710938</v>
      </c>
      <c r="G4937" s="13">
        <v>46656.7944336</v>
      </c>
      <c r="H4937" s="13">
        <v>7669.1495550099999</v>
      </c>
      <c r="I4937" s="13">
        <v>7639.8792529100001</v>
      </c>
      <c r="J4937" s="1">
        <v>9</v>
      </c>
      <c r="K4937" s="1">
        <v>2020</v>
      </c>
      <c r="L4937" s="2">
        <v>43839</v>
      </c>
      <c r="N4937" t="e">
        <f>IF(VLOOKUP(A4937, NHDWaterbody_resolvable_inDWSA!$A$1:$B$165,2,FALSE)&gt;0,"Yes","No")</f>
        <v>#N/A</v>
      </c>
    </row>
    <row r="4938" spans="1:14" x14ac:dyDescent="0.25">
      <c r="A4938" s="1" t="s">
        <v>32</v>
      </c>
      <c r="B4938" s="1">
        <v>140</v>
      </c>
      <c r="C4938" s="1">
        <v>12600000</v>
      </c>
      <c r="E4938" s="13">
        <v>6309.5766601599998</v>
      </c>
      <c r="F4938" s="13">
        <v>42461.9804688</v>
      </c>
      <c r="G4938" s="13">
        <v>36152.4038086</v>
      </c>
      <c r="H4938" s="13">
        <v>6789.4869594000002</v>
      </c>
      <c r="I4938" s="13">
        <v>3563.7166544199999</v>
      </c>
      <c r="J4938" s="1">
        <v>9</v>
      </c>
      <c r="K4938" s="1">
        <v>2020</v>
      </c>
      <c r="L4938" s="2">
        <v>43839</v>
      </c>
      <c r="N4938" t="e">
        <f>IF(VLOOKUP(A4938, NHDWaterbody_resolvable_inDWSA!$A$1:$B$165,2,FALSE)&gt;0,"Yes","No")</f>
        <v>#N/A</v>
      </c>
    </row>
    <row r="4939" spans="1:14" x14ac:dyDescent="0.25">
      <c r="A4939" s="1" t="s">
        <v>36</v>
      </c>
      <c r="B4939" s="1">
        <v>161</v>
      </c>
      <c r="C4939" s="1">
        <v>14490000</v>
      </c>
      <c r="E4939" s="13">
        <v>6309.5766601599998</v>
      </c>
      <c r="F4939" s="13">
        <v>27289.7851563</v>
      </c>
      <c r="G4939" s="13">
        <v>20980.2084961</v>
      </c>
      <c r="H4939" s="13">
        <v>6439.8885141700002</v>
      </c>
      <c r="I4939" s="13">
        <v>1648.3290592000001</v>
      </c>
      <c r="J4939" s="1">
        <v>9</v>
      </c>
      <c r="K4939" s="1">
        <v>2020</v>
      </c>
      <c r="L4939" s="2">
        <v>43839</v>
      </c>
      <c r="N4939" t="e">
        <f>IF(VLOOKUP(A4939, NHDWaterbody_resolvable_inDWSA!$A$1:$B$165,2,FALSE)&gt;0,"Yes","No")</f>
        <v>#N/A</v>
      </c>
    </row>
    <row r="4940" spans="1:14" x14ac:dyDescent="0.25">
      <c r="A4940" s="1" t="s">
        <v>13</v>
      </c>
      <c r="B4940" s="1">
        <v>24</v>
      </c>
      <c r="C4940" s="1">
        <v>2160000</v>
      </c>
      <c r="E4940" s="13">
        <v>6309.5766601599998</v>
      </c>
      <c r="F4940" s="13">
        <v>6309.5766601599998</v>
      </c>
      <c r="G4940" s="13">
        <v>0</v>
      </c>
      <c r="H4940" s="13">
        <v>6309.5766601599998</v>
      </c>
      <c r="I4940" s="13">
        <v>0</v>
      </c>
      <c r="J4940" s="1">
        <v>9</v>
      </c>
      <c r="K4940" s="1">
        <v>2020</v>
      </c>
      <c r="L4940" s="2">
        <v>43839</v>
      </c>
      <c r="N4940" t="e">
        <f>IF(VLOOKUP(A4940, NHDWaterbody_resolvable_inDWSA!$A$1:$B$165,2,FALSE)&gt;0,"Yes","No")</f>
        <v>#N/A</v>
      </c>
    </row>
    <row r="4941" spans="1:14" x14ac:dyDescent="0.25">
      <c r="A4941" s="1" t="s">
        <v>50</v>
      </c>
      <c r="B4941" s="1">
        <v>41</v>
      </c>
      <c r="C4941" s="1">
        <v>3690000</v>
      </c>
      <c r="E4941" s="13">
        <v>6309.5766601599998</v>
      </c>
      <c r="F4941" s="13">
        <v>6309.5766601599998</v>
      </c>
      <c r="G4941" s="13">
        <v>0</v>
      </c>
      <c r="H4941" s="13">
        <v>6309.5766601599998</v>
      </c>
      <c r="I4941" s="13">
        <v>0</v>
      </c>
      <c r="J4941" s="1">
        <v>9</v>
      </c>
      <c r="K4941" s="1">
        <v>2020</v>
      </c>
      <c r="L4941" s="2">
        <v>43839</v>
      </c>
      <c r="N4941" t="e">
        <f>IF(VLOOKUP(A4941, NHDWaterbody_resolvable_inDWSA!$A$1:$B$165,2,FALSE)&gt;0,"Yes","No")</f>
        <v>#N/A</v>
      </c>
    </row>
    <row r="4942" spans="1:14" x14ac:dyDescent="0.25">
      <c r="A4942" s="1" t="s">
        <v>34</v>
      </c>
      <c r="B4942" s="1">
        <v>26</v>
      </c>
      <c r="C4942" s="1">
        <v>2340000</v>
      </c>
      <c r="E4942" s="13">
        <v>6309.5766601599998</v>
      </c>
      <c r="F4942" s="13">
        <v>6309.5766601599998</v>
      </c>
      <c r="G4942" s="13">
        <v>0</v>
      </c>
      <c r="H4942" s="13">
        <v>6309.5766601599998</v>
      </c>
      <c r="I4942" s="13">
        <v>0</v>
      </c>
      <c r="J4942" s="1">
        <v>9</v>
      </c>
      <c r="K4942" s="1">
        <v>2020</v>
      </c>
      <c r="L4942" s="2">
        <v>43839</v>
      </c>
      <c r="N4942" t="str">
        <f>IF(VLOOKUP(A4942, NHDWaterbody_resolvable_inDWSA!$A$1:$B$165,2,FALSE)&gt;0,"Yes","No")</f>
        <v>Yes</v>
      </c>
    </row>
    <row r="4943" spans="1:14" x14ac:dyDescent="0.25">
      <c r="A4943" s="1" t="s">
        <v>30</v>
      </c>
      <c r="B4943" s="1">
        <v>488</v>
      </c>
      <c r="C4943" s="1">
        <v>43920000</v>
      </c>
      <c r="E4943" s="13">
        <v>6309.5766601599998</v>
      </c>
      <c r="F4943" s="13">
        <v>6309.5766601599998</v>
      </c>
      <c r="G4943" s="13">
        <v>0</v>
      </c>
      <c r="H4943" s="13">
        <v>6309.5766601599998</v>
      </c>
      <c r="I4943" s="13">
        <v>1.25036015559E-4</v>
      </c>
      <c r="J4943" s="1">
        <v>9</v>
      </c>
      <c r="K4943" s="1">
        <v>2020</v>
      </c>
      <c r="L4943" s="2">
        <v>43839</v>
      </c>
      <c r="N4943" t="e">
        <f>IF(VLOOKUP(A4943, NHDWaterbody_resolvable_inDWSA!$A$1:$B$165,2,FALSE)&gt;0,"Yes","No")</f>
        <v>#N/A</v>
      </c>
    </row>
    <row r="4944" spans="1:14" x14ac:dyDescent="0.25">
      <c r="A4944" s="1" t="s">
        <v>35</v>
      </c>
      <c r="B4944" s="1">
        <v>145</v>
      </c>
      <c r="C4944" s="1">
        <v>13050000</v>
      </c>
      <c r="E4944" s="13">
        <v>6309.5766601599998</v>
      </c>
      <c r="F4944" s="13">
        <v>6309.5766601599998</v>
      </c>
      <c r="G4944" s="13">
        <v>0</v>
      </c>
      <c r="H4944" s="13">
        <v>6309.5766601599998</v>
      </c>
      <c r="I4944" s="13">
        <v>0</v>
      </c>
      <c r="J4944" s="1">
        <v>9</v>
      </c>
      <c r="K4944" s="1">
        <v>2020</v>
      </c>
      <c r="L4944" s="2">
        <v>43839</v>
      </c>
      <c r="N4944" t="e">
        <f>IF(VLOOKUP(A4944, NHDWaterbody_resolvable_inDWSA!$A$1:$B$165,2,FALSE)&gt;0,"Yes","No")</f>
        <v>#N/A</v>
      </c>
    </row>
    <row r="4945" spans="1:14" x14ac:dyDescent="0.25">
      <c r="A4945" s="1" t="s">
        <v>54</v>
      </c>
      <c r="B4945" s="1">
        <v>23</v>
      </c>
      <c r="C4945" s="1">
        <v>2070000</v>
      </c>
      <c r="E4945" s="13">
        <v>6309.5766601599998</v>
      </c>
      <c r="F4945" s="13">
        <v>6309.5766601599998</v>
      </c>
      <c r="G4945" s="13">
        <v>0</v>
      </c>
      <c r="H4945" s="13">
        <v>6309.5766601599998</v>
      </c>
      <c r="I4945" s="13">
        <v>0</v>
      </c>
      <c r="J4945" s="1">
        <v>9</v>
      </c>
      <c r="K4945" s="1">
        <v>2020</v>
      </c>
      <c r="L4945" s="2">
        <v>43839</v>
      </c>
      <c r="N4945" t="str">
        <f>IF(VLOOKUP(A4945, NHDWaterbody_resolvable_inDWSA!$A$1:$B$165,2,FALSE)&gt;0,"Yes","No")</f>
        <v>Yes</v>
      </c>
    </row>
    <row r="4946" spans="1:14" x14ac:dyDescent="0.25">
      <c r="A4946" s="1" t="s">
        <v>41</v>
      </c>
      <c r="B4946" s="1">
        <v>10</v>
      </c>
      <c r="C4946" s="1">
        <v>900000</v>
      </c>
      <c r="E4946" s="13">
        <v>6309.5766601599998</v>
      </c>
      <c r="F4946" s="13">
        <v>6309.5766601599998</v>
      </c>
      <c r="G4946" s="13">
        <v>0</v>
      </c>
      <c r="H4946" s="13">
        <v>6309.5766601599998</v>
      </c>
      <c r="I4946" s="13">
        <v>0</v>
      </c>
      <c r="J4946" s="1">
        <v>9</v>
      </c>
      <c r="K4946" s="1">
        <v>2020</v>
      </c>
      <c r="L4946" s="2">
        <v>43839</v>
      </c>
      <c r="N4946" t="str">
        <f>IF(VLOOKUP(A4946, NHDWaterbody_resolvable_inDWSA!$A$1:$B$165,2,FALSE)&gt;0,"Yes","No")</f>
        <v>Yes</v>
      </c>
    </row>
    <row r="4947" spans="1:14" x14ac:dyDescent="0.25">
      <c r="A4947" s="1" t="s">
        <v>39</v>
      </c>
      <c r="B4947" s="1">
        <v>3</v>
      </c>
      <c r="C4947" s="1">
        <v>270000</v>
      </c>
      <c r="E4947" s="13">
        <v>6309.5766601599998</v>
      </c>
      <c r="F4947" s="13">
        <v>6309.5766601599998</v>
      </c>
      <c r="G4947" s="13">
        <v>0</v>
      </c>
      <c r="H4947" s="13">
        <v>6309.5766601599998</v>
      </c>
      <c r="I4947" s="13">
        <v>0</v>
      </c>
      <c r="J4947" s="1">
        <v>9</v>
      </c>
      <c r="K4947" s="1">
        <v>2020</v>
      </c>
      <c r="L4947" s="2">
        <v>43839</v>
      </c>
      <c r="N4947" t="e">
        <f>IF(VLOOKUP(A4947, NHDWaterbody_resolvable_inDWSA!$A$1:$B$165,2,FALSE)&gt;0,"Yes","No")</f>
        <v>#N/A</v>
      </c>
    </row>
    <row r="4948" spans="1:14" x14ac:dyDescent="0.25">
      <c r="A4948" s="1" t="s">
        <v>45</v>
      </c>
      <c r="B4948" s="1">
        <v>7</v>
      </c>
      <c r="C4948" s="1">
        <v>630000</v>
      </c>
      <c r="E4948" s="13">
        <v>6309.5766601599998</v>
      </c>
      <c r="F4948" s="13">
        <v>6309.5766601599998</v>
      </c>
      <c r="G4948" s="13">
        <v>0</v>
      </c>
      <c r="H4948" s="13">
        <v>6309.5766601599998</v>
      </c>
      <c r="I4948" s="13">
        <v>0</v>
      </c>
      <c r="J4948" s="1">
        <v>9</v>
      </c>
      <c r="K4948" s="1">
        <v>2020</v>
      </c>
      <c r="L4948" s="2">
        <v>43839</v>
      </c>
      <c r="N4948" t="str">
        <f>IF(VLOOKUP(A4948, NHDWaterbody_resolvable_inDWSA!$A$1:$B$165,2,FALSE)&gt;0,"Yes","No")</f>
        <v>Yes</v>
      </c>
    </row>
    <row r="4949" spans="1:14" x14ac:dyDescent="0.25">
      <c r="A4949" s="1" t="s">
        <v>23</v>
      </c>
      <c r="B4949" s="1">
        <v>46</v>
      </c>
      <c r="C4949" s="1">
        <v>4140000</v>
      </c>
      <c r="E4949" s="13">
        <v>6309.5766601599998</v>
      </c>
      <c r="F4949" s="13">
        <v>6309.5766601599998</v>
      </c>
      <c r="G4949" s="13">
        <v>0</v>
      </c>
      <c r="H4949" s="13">
        <v>6309.5766601599998</v>
      </c>
      <c r="I4949" s="13">
        <v>0</v>
      </c>
      <c r="J4949" s="1">
        <v>9</v>
      </c>
      <c r="K4949" s="1">
        <v>2020</v>
      </c>
      <c r="L4949" s="2">
        <v>43839</v>
      </c>
      <c r="N4949" t="e">
        <f>IF(VLOOKUP(A4949, NHDWaterbody_resolvable_inDWSA!$A$1:$B$165,2,FALSE)&gt;0,"Yes","No")</f>
        <v>#N/A</v>
      </c>
    </row>
    <row r="4950" spans="1:14" x14ac:dyDescent="0.25">
      <c r="A4950" s="1" t="s">
        <v>53</v>
      </c>
      <c r="B4950" s="1">
        <v>6</v>
      </c>
      <c r="C4950" s="1">
        <v>540000</v>
      </c>
      <c r="E4950" s="13">
        <v>6309.5766601599998</v>
      </c>
      <c r="F4950" s="13">
        <v>6309.5766601599998</v>
      </c>
      <c r="G4950" s="13">
        <v>0</v>
      </c>
      <c r="H4950" s="13">
        <v>6309.5766601599998</v>
      </c>
      <c r="I4950" s="13">
        <v>0</v>
      </c>
      <c r="J4950" s="1">
        <v>9</v>
      </c>
      <c r="K4950" s="1">
        <v>2020</v>
      </c>
      <c r="L4950" s="2">
        <v>43839</v>
      </c>
      <c r="N4950" t="str">
        <f>IF(VLOOKUP(A4950, NHDWaterbody_resolvable_inDWSA!$A$1:$B$165,2,FALSE)&gt;0,"Yes","No")</f>
        <v>Yes</v>
      </c>
    </row>
    <row r="4951" spans="1:14" x14ac:dyDescent="0.25">
      <c r="A4951" s="1" t="s">
        <v>42</v>
      </c>
      <c r="B4951" s="1">
        <v>8</v>
      </c>
      <c r="C4951" s="1">
        <v>720000</v>
      </c>
      <c r="E4951" s="13">
        <v>6309.5766601599998</v>
      </c>
      <c r="F4951" s="13">
        <v>6309.5766601599998</v>
      </c>
      <c r="G4951" s="13">
        <v>0</v>
      </c>
      <c r="H4951" s="13">
        <v>6309.5766601599998</v>
      </c>
      <c r="I4951" s="13">
        <v>0</v>
      </c>
      <c r="J4951" s="1">
        <v>9</v>
      </c>
      <c r="K4951" s="1">
        <v>2020</v>
      </c>
      <c r="L4951" s="2">
        <v>43839</v>
      </c>
      <c r="N4951" t="str">
        <f>IF(VLOOKUP(A4951, NHDWaterbody_resolvable_inDWSA!$A$1:$B$165,2,FALSE)&gt;0,"Yes","No")</f>
        <v>Yes</v>
      </c>
    </row>
    <row r="4952" spans="1:14" x14ac:dyDescent="0.25">
      <c r="A4952" s="1" t="s">
        <v>47</v>
      </c>
      <c r="B4952" s="1">
        <v>25</v>
      </c>
      <c r="C4952" s="1">
        <v>2250000</v>
      </c>
      <c r="E4952" s="13">
        <v>6309.5766601599998</v>
      </c>
      <c r="F4952" s="13">
        <v>6309.5766601599998</v>
      </c>
      <c r="G4952" s="13">
        <v>0</v>
      </c>
      <c r="H4952" s="13">
        <v>6309.5766601599998</v>
      </c>
      <c r="I4952" s="13">
        <v>0</v>
      </c>
      <c r="J4952" s="1">
        <v>9</v>
      </c>
      <c r="K4952" s="1">
        <v>2020</v>
      </c>
      <c r="L4952" s="2">
        <v>43839</v>
      </c>
      <c r="N4952" t="e">
        <f>IF(VLOOKUP(A4952, NHDWaterbody_resolvable_inDWSA!$A$1:$B$165,2,FALSE)&gt;0,"Yes","No")</f>
        <v>#N/A</v>
      </c>
    </row>
    <row r="4953" spans="1:14" x14ac:dyDescent="0.25">
      <c r="A4953" s="1" t="s">
        <v>25</v>
      </c>
      <c r="B4953" s="1">
        <v>14</v>
      </c>
      <c r="C4953" s="1">
        <v>1260000</v>
      </c>
      <c r="E4953" s="13">
        <v>6309.5766601599998</v>
      </c>
      <c r="F4953" s="13">
        <v>6309.5766601599998</v>
      </c>
      <c r="G4953" s="13">
        <v>0</v>
      </c>
      <c r="H4953" s="13">
        <v>6309.5766601599998</v>
      </c>
      <c r="I4953" s="13">
        <v>0</v>
      </c>
      <c r="J4953" s="1">
        <v>9</v>
      </c>
      <c r="K4953" s="1">
        <v>2020</v>
      </c>
      <c r="L4953" s="2">
        <v>43839</v>
      </c>
      <c r="N4953" t="e">
        <f>IF(VLOOKUP(A4953, NHDWaterbody_resolvable_inDWSA!$A$1:$B$165,2,FALSE)&gt;0,"Yes","No")</f>
        <v>#N/A</v>
      </c>
    </row>
    <row r="4954" spans="1:14" x14ac:dyDescent="0.25">
      <c r="A4954" s="1" t="s">
        <v>44</v>
      </c>
      <c r="B4954" s="1">
        <v>46</v>
      </c>
      <c r="C4954" s="1">
        <v>4140000</v>
      </c>
      <c r="E4954" s="13">
        <v>6309.5766601599998</v>
      </c>
      <c r="F4954" s="13">
        <v>6309.5766601599998</v>
      </c>
      <c r="G4954" s="13">
        <v>0</v>
      </c>
      <c r="H4954" s="13">
        <v>6309.5766601599998</v>
      </c>
      <c r="I4954" s="13">
        <v>0</v>
      </c>
      <c r="J4954" s="1">
        <v>9</v>
      </c>
      <c r="K4954" s="1">
        <v>2020</v>
      </c>
      <c r="L4954" s="2">
        <v>43839</v>
      </c>
      <c r="N4954" t="str">
        <f>IF(VLOOKUP(A4954, NHDWaterbody_resolvable_inDWSA!$A$1:$B$165,2,FALSE)&gt;0,"Yes","No")</f>
        <v>Yes</v>
      </c>
    </row>
    <row r="4955" spans="1:14" x14ac:dyDescent="0.25">
      <c r="A4955" s="1" t="s">
        <v>37</v>
      </c>
      <c r="B4955" s="1">
        <v>129</v>
      </c>
      <c r="C4955" s="1">
        <v>11610000</v>
      </c>
      <c r="E4955" s="13">
        <v>6309.5766601599998</v>
      </c>
      <c r="F4955" s="13">
        <v>6309.5766601599998</v>
      </c>
      <c r="G4955" s="13">
        <v>0</v>
      </c>
      <c r="H4955" s="13">
        <v>6309.5766601599998</v>
      </c>
      <c r="I4955" s="13">
        <v>0</v>
      </c>
      <c r="J4955" s="1">
        <v>9</v>
      </c>
      <c r="K4955" s="1">
        <v>2020</v>
      </c>
      <c r="L4955" s="2">
        <v>43839</v>
      </c>
      <c r="N4955" t="e">
        <f>IF(VLOOKUP(A4955, NHDWaterbody_resolvable_inDWSA!$A$1:$B$165,2,FALSE)&gt;0,"Yes","No")</f>
        <v>#N/A</v>
      </c>
    </row>
    <row r="4956" spans="1:14" x14ac:dyDescent="0.25">
      <c r="A4956" s="1" t="s">
        <v>52</v>
      </c>
      <c r="B4956" s="1">
        <v>44</v>
      </c>
      <c r="C4956" s="1">
        <v>3960000</v>
      </c>
      <c r="E4956" s="13">
        <v>6309.5766601599998</v>
      </c>
      <c r="F4956" s="13">
        <v>6309.5766601599998</v>
      </c>
      <c r="G4956" s="13">
        <v>0</v>
      </c>
      <c r="H4956" s="13">
        <v>6309.5766601599998</v>
      </c>
      <c r="I4956" s="13">
        <v>0</v>
      </c>
      <c r="J4956" s="1">
        <v>9</v>
      </c>
      <c r="K4956" s="1">
        <v>2020</v>
      </c>
      <c r="L4956" s="2">
        <v>43839</v>
      </c>
      <c r="N4956" t="e">
        <f>IF(VLOOKUP(A4956, NHDWaterbody_resolvable_inDWSA!$A$1:$B$165,2,FALSE)&gt;0,"Yes","No")</f>
        <v>#N/A</v>
      </c>
    </row>
    <row r="4957" spans="1:14" x14ac:dyDescent="0.25">
      <c r="A4957" s="1" t="s">
        <v>48</v>
      </c>
      <c r="B4957" s="1">
        <v>10</v>
      </c>
      <c r="C4957" s="1">
        <v>900000</v>
      </c>
      <c r="E4957" s="13">
        <v>6309.5766601599998</v>
      </c>
      <c r="F4957" s="13">
        <v>6309.5766601599998</v>
      </c>
      <c r="G4957" s="13">
        <v>0</v>
      </c>
      <c r="H4957" s="13">
        <v>6309.5766601599998</v>
      </c>
      <c r="I4957" s="13">
        <v>0</v>
      </c>
      <c r="J4957" s="1">
        <v>9</v>
      </c>
      <c r="K4957" s="1">
        <v>2020</v>
      </c>
      <c r="L4957" s="2">
        <v>43839</v>
      </c>
      <c r="N4957" t="str">
        <f>IF(VLOOKUP(A4957, NHDWaterbody_resolvable_inDWSA!$A$1:$B$165,2,FALSE)&gt;0,"Yes","No")</f>
        <v>Yes</v>
      </c>
    </row>
    <row r="4958" spans="1:14" x14ac:dyDescent="0.25">
      <c r="A4958" s="1" t="s">
        <v>31</v>
      </c>
      <c r="B4958" s="1">
        <v>17</v>
      </c>
      <c r="C4958" s="1">
        <v>1530000</v>
      </c>
      <c r="E4958" s="13">
        <v>6309.5766601599998</v>
      </c>
      <c r="F4958" s="13">
        <v>151356.234375</v>
      </c>
      <c r="G4958" s="13">
        <v>145046.65771500001</v>
      </c>
      <c r="H4958" s="13">
        <v>23373.889332499999</v>
      </c>
      <c r="I4958" s="13">
        <v>46732.544894799998</v>
      </c>
      <c r="J4958" s="1">
        <v>8</v>
      </c>
      <c r="K4958" s="1">
        <v>2020</v>
      </c>
      <c r="L4958" s="2">
        <v>43838</v>
      </c>
      <c r="N4958" t="e">
        <f>IF(VLOOKUP(A4958, NHDWaterbody_resolvable_inDWSA!$A$1:$B$165,2,FALSE)&gt;0,"Yes","No")</f>
        <v>#N/A</v>
      </c>
    </row>
    <row r="4959" spans="1:14" x14ac:dyDescent="0.25">
      <c r="A4959" s="1" t="s">
        <v>20</v>
      </c>
      <c r="B4959" s="1">
        <v>948</v>
      </c>
      <c r="C4959" s="1">
        <v>85320000</v>
      </c>
      <c r="E4959" s="13">
        <v>6309.5766601599998</v>
      </c>
      <c r="F4959" s="13">
        <v>205116.34375</v>
      </c>
      <c r="G4959" s="13">
        <v>198806.76709000001</v>
      </c>
      <c r="H4959" s="13">
        <v>14405.6423118</v>
      </c>
      <c r="I4959" s="13">
        <v>24815.322372999999</v>
      </c>
      <c r="J4959" s="1">
        <v>8</v>
      </c>
      <c r="K4959" s="1">
        <v>2020</v>
      </c>
      <c r="L4959" s="2">
        <v>43838</v>
      </c>
      <c r="N4959" s="12" t="e">
        <f>IF(VLOOKUP(A4959, NHDWaterbody_resolvable_inDWSA!$A$1:$B$165,2,FALSE)&gt;0,"Yes","No")</f>
        <v>#N/A</v>
      </c>
    </row>
    <row r="4960" spans="1:14" x14ac:dyDescent="0.25">
      <c r="A4960" s="1" t="s">
        <v>30</v>
      </c>
      <c r="B4960" s="1">
        <v>44</v>
      </c>
      <c r="C4960" s="1">
        <v>3960000</v>
      </c>
      <c r="E4960" s="13">
        <v>6309.5766601599998</v>
      </c>
      <c r="F4960" s="13">
        <v>6309.5766601599998</v>
      </c>
      <c r="G4960" s="13">
        <v>0</v>
      </c>
      <c r="H4960" s="13">
        <v>6309.5766601599998</v>
      </c>
      <c r="I4960" s="13">
        <v>0</v>
      </c>
      <c r="J4960" s="1">
        <v>8</v>
      </c>
      <c r="K4960" s="1">
        <v>2020</v>
      </c>
      <c r="L4960" s="2">
        <v>43838</v>
      </c>
      <c r="N4960" t="e">
        <f>IF(VLOOKUP(A4960, NHDWaterbody_resolvable_inDWSA!$A$1:$B$165,2,FALSE)&gt;0,"Yes","No")</f>
        <v>#N/A</v>
      </c>
    </row>
    <row r="4961" spans="1:14" x14ac:dyDescent="0.25">
      <c r="A4961" s="1" t="s">
        <v>35</v>
      </c>
      <c r="B4961" s="1">
        <v>78</v>
      </c>
      <c r="C4961" s="1">
        <v>7020000</v>
      </c>
      <c r="E4961" s="13">
        <v>6309.5766601599998</v>
      </c>
      <c r="F4961" s="13">
        <v>6309.5766601599998</v>
      </c>
      <c r="G4961" s="13">
        <v>0</v>
      </c>
      <c r="H4961" s="13">
        <v>6309.5766601599998</v>
      </c>
      <c r="I4961" s="13">
        <v>0</v>
      </c>
      <c r="J4961" s="1">
        <v>8</v>
      </c>
      <c r="K4961" s="1">
        <v>2020</v>
      </c>
      <c r="L4961" s="2">
        <v>43838</v>
      </c>
      <c r="N4961" t="e">
        <f>IF(VLOOKUP(A4961, NHDWaterbody_resolvable_inDWSA!$A$1:$B$165,2,FALSE)&gt;0,"Yes","No")</f>
        <v>#N/A</v>
      </c>
    </row>
    <row r="4962" spans="1:14" x14ac:dyDescent="0.25">
      <c r="A4962" s="1" t="s">
        <v>21</v>
      </c>
      <c r="B4962" s="1">
        <v>27</v>
      </c>
      <c r="C4962" s="1">
        <v>2430000</v>
      </c>
      <c r="E4962" s="13">
        <v>6309.5766601599998</v>
      </c>
      <c r="F4962" s="13">
        <v>255858.734375</v>
      </c>
      <c r="G4962" s="13">
        <v>249549.15771500001</v>
      </c>
      <c r="H4962" s="13">
        <v>150782.582899</v>
      </c>
      <c r="I4962" s="13">
        <v>79476.841455400005</v>
      </c>
      <c r="J4962" s="1">
        <v>6</v>
      </c>
      <c r="K4962" s="1">
        <v>2020</v>
      </c>
      <c r="L4962" s="2">
        <v>43836</v>
      </c>
      <c r="N4962" t="e">
        <f>IF(VLOOKUP(A4962, NHDWaterbody_resolvable_inDWSA!$A$1:$B$165,2,FALSE)&gt;0,"Yes","No")</f>
        <v>#N/A</v>
      </c>
    </row>
    <row r="4963" spans="1:14" x14ac:dyDescent="0.25">
      <c r="A4963" s="1" t="s">
        <v>15</v>
      </c>
      <c r="B4963" s="1">
        <v>230</v>
      </c>
      <c r="C4963" s="1">
        <v>20700000</v>
      </c>
      <c r="E4963" s="13">
        <v>6309.5766601599998</v>
      </c>
      <c r="F4963" s="13">
        <v>301995.375</v>
      </c>
      <c r="G4963" s="13">
        <v>295685.79833999998</v>
      </c>
      <c r="H4963" s="13">
        <v>38855.677596399997</v>
      </c>
      <c r="I4963" s="13">
        <v>71185.052500399994</v>
      </c>
      <c r="J4963" s="1">
        <v>6</v>
      </c>
      <c r="K4963" s="1">
        <v>2020</v>
      </c>
      <c r="L4963" s="2">
        <v>43836</v>
      </c>
      <c r="N4963" t="e">
        <f>IF(VLOOKUP(A4963, NHDWaterbody_resolvable_inDWSA!$A$1:$B$165,2,FALSE)&gt;0,"Yes","No")</f>
        <v>#N/A</v>
      </c>
    </row>
    <row r="4964" spans="1:14" x14ac:dyDescent="0.25">
      <c r="A4964" s="1" t="s">
        <v>22</v>
      </c>
      <c r="B4964" s="1">
        <v>38</v>
      </c>
      <c r="C4964" s="1">
        <v>3420000</v>
      </c>
      <c r="E4964" s="13">
        <v>6309.5766601599998</v>
      </c>
      <c r="F4964" s="13">
        <v>94623.78125</v>
      </c>
      <c r="G4964" s="13">
        <v>88314.204589800007</v>
      </c>
      <c r="H4964" s="13">
        <v>11357.223607100001</v>
      </c>
      <c r="I4964" s="13">
        <v>19700.182190299998</v>
      </c>
      <c r="J4964" s="1">
        <v>6</v>
      </c>
      <c r="K4964" s="1">
        <v>2020</v>
      </c>
      <c r="L4964" s="2">
        <v>43836</v>
      </c>
      <c r="N4964" t="e">
        <f>IF(VLOOKUP(A4964, NHDWaterbody_resolvable_inDWSA!$A$1:$B$165,2,FALSE)&gt;0,"Yes","No")</f>
        <v>#N/A</v>
      </c>
    </row>
    <row r="4965" spans="1:14" x14ac:dyDescent="0.25">
      <c r="A4965" s="1" t="s">
        <v>21</v>
      </c>
      <c r="B4965" s="1">
        <v>280</v>
      </c>
      <c r="C4965" s="1">
        <v>25200000</v>
      </c>
      <c r="E4965" s="13">
        <v>6309.5766601599998</v>
      </c>
      <c r="F4965" s="13">
        <v>469894.28125</v>
      </c>
      <c r="G4965" s="13">
        <v>463584.70458999998</v>
      </c>
      <c r="H4965" s="13">
        <v>244460.09363300001</v>
      </c>
      <c r="I4965" s="13">
        <v>103876.459134</v>
      </c>
      <c r="J4965" s="1">
        <v>5</v>
      </c>
      <c r="K4965" s="1">
        <v>2020</v>
      </c>
      <c r="L4965" s="2">
        <v>43835</v>
      </c>
      <c r="N4965" t="e">
        <f>IF(VLOOKUP(A4965, NHDWaterbody_resolvable_inDWSA!$A$1:$B$165,2,FALSE)&gt;0,"Yes","No")</f>
        <v>#N/A</v>
      </c>
    </row>
    <row r="4966" spans="1:14" x14ac:dyDescent="0.25">
      <c r="A4966" s="1" t="s">
        <v>19</v>
      </c>
      <c r="B4966" s="1">
        <v>18</v>
      </c>
      <c r="C4966" s="1">
        <v>1620000</v>
      </c>
      <c r="E4966" s="13">
        <v>14060.4824219</v>
      </c>
      <c r="F4966" s="13">
        <v>285759.25</v>
      </c>
      <c r="G4966" s="13">
        <v>271698.76757800003</v>
      </c>
      <c r="H4966" s="13">
        <v>149904.244683</v>
      </c>
      <c r="I4966" s="13">
        <v>65007.903763800001</v>
      </c>
      <c r="J4966" s="1">
        <v>5</v>
      </c>
      <c r="K4966" s="1">
        <v>2020</v>
      </c>
      <c r="L4966" s="2">
        <v>43835</v>
      </c>
      <c r="N4966" t="e">
        <f>IF(VLOOKUP(A4966, NHDWaterbody_resolvable_inDWSA!$A$1:$B$165,2,FALSE)&gt;0,"Yes","No")</f>
        <v>#N/A</v>
      </c>
    </row>
    <row r="4967" spans="1:14" x14ac:dyDescent="0.25">
      <c r="A4967" s="1" t="s">
        <v>15</v>
      </c>
      <c r="B4967" s="1">
        <v>1008</v>
      </c>
      <c r="C4967" s="1">
        <v>90720000</v>
      </c>
      <c r="E4967" s="13">
        <v>6309.5766601599998</v>
      </c>
      <c r="F4967" s="13">
        <v>1076466</v>
      </c>
      <c r="G4967" s="13">
        <v>1070156.42334</v>
      </c>
      <c r="H4967" s="13">
        <v>128629.86737000001</v>
      </c>
      <c r="I4967" s="13">
        <v>197137.54733999999</v>
      </c>
      <c r="J4967" s="1">
        <v>5</v>
      </c>
      <c r="K4967" s="1">
        <v>2020</v>
      </c>
      <c r="L4967" s="2">
        <v>43835</v>
      </c>
      <c r="N4967" t="e">
        <f>IF(VLOOKUP(A4967, NHDWaterbody_resolvable_inDWSA!$A$1:$B$165,2,FALSE)&gt;0,"Yes","No")</f>
        <v>#N/A</v>
      </c>
    </row>
    <row r="4968" spans="1:14" x14ac:dyDescent="0.25">
      <c r="A4968" s="1" t="s">
        <v>18</v>
      </c>
      <c r="B4968" s="1">
        <v>303</v>
      </c>
      <c r="C4968" s="1">
        <v>27270000</v>
      </c>
      <c r="E4968" s="13">
        <v>6309.5766601599998</v>
      </c>
      <c r="F4968" s="13">
        <v>636795.75</v>
      </c>
      <c r="G4968" s="13">
        <v>630486.17333999998</v>
      </c>
      <c r="H4968" s="13">
        <v>84845.133690799994</v>
      </c>
      <c r="I4968" s="13">
        <v>126685.235415</v>
      </c>
      <c r="J4968" s="1">
        <v>5</v>
      </c>
      <c r="K4968" s="1">
        <v>2020</v>
      </c>
      <c r="L4968" s="2">
        <v>43835</v>
      </c>
      <c r="N4968" t="e">
        <f>IF(VLOOKUP(A4968, NHDWaterbody_resolvable_inDWSA!$A$1:$B$165,2,FALSE)&gt;0,"Yes","No")</f>
        <v>#N/A</v>
      </c>
    </row>
    <row r="4969" spans="1:14" x14ac:dyDescent="0.25">
      <c r="A4969" s="1" t="s">
        <v>17</v>
      </c>
      <c r="B4969" s="1">
        <v>60</v>
      </c>
      <c r="C4969" s="1">
        <v>5400000</v>
      </c>
      <c r="E4969" s="13">
        <v>6309.5766601599998</v>
      </c>
      <c r="F4969" s="13">
        <v>135519</v>
      </c>
      <c r="G4969" s="13">
        <v>129209.42333999999</v>
      </c>
      <c r="H4969" s="13">
        <v>43232.438769499997</v>
      </c>
      <c r="I4969" s="13">
        <v>38882.4077349</v>
      </c>
      <c r="J4969" s="1">
        <v>5</v>
      </c>
      <c r="K4969" s="1">
        <v>2020</v>
      </c>
      <c r="L4969" s="2">
        <v>43835</v>
      </c>
      <c r="N4969" s="17" t="e">
        <f>IF(VLOOKUP(A4969, NHDWaterbody_resolvable_inDWSA!$A$1:$B$165,2,FALSE)&gt;0,"Yes","No")</f>
        <v>#N/A</v>
      </c>
    </row>
    <row r="4970" spans="1:14" x14ac:dyDescent="0.25">
      <c r="A4970" s="1" t="s">
        <v>26</v>
      </c>
      <c r="B4970" s="1">
        <v>141</v>
      </c>
      <c r="C4970" s="1">
        <v>12690000</v>
      </c>
      <c r="E4970" s="13">
        <v>6309.5766601599998</v>
      </c>
      <c r="F4970" s="13">
        <v>121338.921875</v>
      </c>
      <c r="G4970" s="13">
        <v>115029.34521499999</v>
      </c>
      <c r="H4970" s="13">
        <v>20749.426224499999</v>
      </c>
      <c r="I4970" s="13">
        <v>28166.412389699999</v>
      </c>
      <c r="J4970" s="1">
        <v>5</v>
      </c>
      <c r="K4970" s="1">
        <v>2020</v>
      </c>
      <c r="L4970" s="2">
        <v>43835</v>
      </c>
      <c r="N4970" s="17" t="e">
        <f>IF(VLOOKUP(A4970, NHDWaterbody_resolvable_inDWSA!$A$1:$B$165,2,FALSE)&gt;0,"Yes","No")</f>
        <v>#N/A</v>
      </c>
    </row>
    <row r="4971" spans="1:14" x14ac:dyDescent="0.25">
      <c r="A4971" s="1" t="s">
        <v>30</v>
      </c>
      <c r="B4971" s="1">
        <v>10</v>
      </c>
      <c r="C4971" s="1">
        <v>900000</v>
      </c>
      <c r="E4971" s="13">
        <v>6309.5766601599998</v>
      </c>
      <c r="F4971" s="13">
        <v>6309.5766601599998</v>
      </c>
      <c r="G4971" s="13">
        <v>0</v>
      </c>
      <c r="H4971" s="13">
        <v>6309.5766601599998</v>
      </c>
      <c r="I4971" s="13">
        <v>0</v>
      </c>
      <c r="J4971" s="1">
        <v>5</v>
      </c>
      <c r="K4971" s="1">
        <v>2020</v>
      </c>
      <c r="L4971" s="2">
        <v>43835</v>
      </c>
      <c r="N4971" s="17" t="e">
        <f>IF(VLOOKUP(A4971, NHDWaterbody_resolvable_inDWSA!$A$1:$B$165,2,FALSE)&gt;0,"Yes","No")</f>
        <v>#N/A</v>
      </c>
    </row>
    <row r="4972" spans="1:14" x14ac:dyDescent="0.25">
      <c r="A4972" s="1" t="s">
        <v>27</v>
      </c>
      <c r="B4972" s="1">
        <v>17</v>
      </c>
      <c r="C4972" s="1">
        <v>1530000</v>
      </c>
      <c r="E4972" s="13">
        <v>6309.5766601599998</v>
      </c>
      <c r="F4972" s="13">
        <v>6309.5766601599998</v>
      </c>
      <c r="G4972" s="13">
        <v>0</v>
      </c>
      <c r="H4972" s="13">
        <v>6309.5766601599998</v>
      </c>
      <c r="I4972" s="13">
        <v>0</v>
      </c>
      <c r="J4972" s="1">
        <v>5</v>
      </c>
      <c r="K4972" s="1">
        <v>2020</v>
      </c>
      <c r="L4972" s="2">
        <v>43835</v>
      </c>
      <c r="N4972" s="17" t="e">
        <f>IF(VLOOKUP(A4972, NHDWaterbody_resolvable_inDWSA!$A$1:$B$165,2,FALSE)&gt;0,"Yes","No")</f>
        <v>#N/A</v>
      </c>
    </row>
    <row r="4973" spans="1:14" x14ac:dyDescent="0.25">
      <c r="A4973" s="1" t="s">
        <v>31</v>
      </c>
      <c r="B4973" s="1">
        <v>62</v>
      </c>
      <c r="C4973" s="1">
        <v>5580000</v>
      </c>
      <c r="E4973" s="13">
        <v>6309.5766601599998</v>
      </c>
      <c r="F4973" s="13">
        <v>6309.5766601599998</v>
      </c>
      <c r="G4973" s="13">
        <v>0</v>
      </c>
      <c r="H4973" s="13">
        <v>6309.5766601599998</v>
      </c>
      <c r="I4973" s="13">
        <v>0</v>
      </c>
      <c r="J4973" s="1">
        <v>5</v>
      </c>
      <c r="K4973" s="1">
        <v>2020</v>
      </c>
      <c r="L4973" s="2">
        <v>43835</v>
      </c>
      <c r="N4973" s="17" t="e">
        <f>IF(VLOOKUP(A4973, NHDWaterbody_resolvable_inDWSA!$A$1:$B$165,2,FALSE)&gt;0,"Yes","No")</f>
        <v>#N/A</v>
      </c>
    </row>
    <row r="4974" spans="1:14" x14ac:dyDescent="0.25">
      <c r="A4974" s="1" t="s">
        <v>16</v>
      </c>
      <c r="B4974" s="1">
        <v>53</v>
      </c>
      <c r="C4974" s="1">
        <v>4770000</v>
      </c>
      <c r="E4974" s="13">
        <v>6309.5766601599998</v>
      </c>
      <c r="F4974" s="13">
        <v>6309.5766601599998</v>
      </c>
      <c r="G4974" s="13">
        <v>0</v>
      </c>
      <c r="H4974" s="13">
        <v>6309.5766601599998</v>
      </c>
      <c r="I4974" s="13">
        <v>0</v>
      </c>
      <c r="J4974" s="1">
        <v>5</v>
      </c>
      <c r="K4974" s="1">
        <v>2020</v>
      </c>
      <c r="L4974" s="2">
        <v>43835</v>
      </c>
      <c r="N4974" s="17" t="str">
        <f>IF(VLOOKUP(A4974, NHDWaterbody_resolvable_inDWSA!$A$1:$B$165,2,FALSE)&gt;0,"Yes","No")</f>
        <v>Yes</v>
      </c>
    </row>
    <row r="4975" spans="1:14" x14ac:dyDescent="0.25">
      <c r="A4975" s="1" t="s">
        <v>32</v>
      </c>
      <c r="B4975" s="1">
        <v>130</v>
      </c>
      <c r="C4975" s="1">
        <v>11700000</v>
      </c>
      <c r="E4975" s="13">
        <v>6309.5766601599998</v>
      </c>
      <c r="F4975" s="13">
        <v>6309.5766601599998</v>
      </c>
      <c r="G4975" s="13">
        <v>0</v>
      </c>
      <c r="H4975" s="13">
        <v>6309.5766601599998</v>
      </c>
      <c r="I4975" s="13">
        <v>0</v>
      </c>
      <c r="J4975" s="1">
        <v>5</v>
      </c>
      <c r="K4975" s="1">
        <v>2020</v>
      </c>
      <c r="L4975" s="2">
        <v>43835</v>
      </c>
      <c r="N4975" s="17" t="e">
        <f>IF(VLOOKUP(A4975, NHDWaterbody_resolvable_inDWSA!$A$1:$B$165,2,FALSE)&gt;0,"Yes","No")</f>
        <v>#N/A</v>
      </c>
    </row>
    <row r="4976" spans="1:14" x14ac:dyDescent="0.25">
      <c r="A4976" s="1" t="s">
        <v>49</v>
      </c>
      <c r="B4976" s="1">
        <v>23</v>
      </c>
      <c r="C4976" s="1">
        <v>2070000</v>
      </c>
      <c r="E4976" s="13">
        <v>6309.5766601599998</v>
      </c>
      <c r="F4976" s="13">
        <v>457088.5</v>
      </c>
      <c r="G4976" s="13">
        <v>450778.92333999998</v>
      </c>
      <c r="H4976" s="13">
        <v>113944.43457</v>
      </c>
      <c r="I4976" s="13">
        <v>127878.54111200001</v>
      </c>
      <c r="J4976" s="1">
        <v>4</v>
      </c>
      <c r="K4976" s="1">
        <v>2020</v>
      </c>
      <c r="L4976" s="2">
        <v>43834</v>
      </c>
      <c r="N4976" s="17" t="str">
        <f>IF(VLOOKUP(A4976, NHDWaterbody_resolvable_inDWSA!$A$1:$B$165,2,FALSE)&gt;0,"Yes","No")</f>
        <v>Yes</v>
      </c>
    </row>
    <row r="4977" spans="1:14" x14ac:dyDescent="0.25">
      <c r="A4977" s="1" t="s">
        <v>40</v>
      </c>
      <c r="B4977" s="1">
        <v>13</v>
      </c>
      <c r="C4977" s="1">
        <v>1170000</v>
      </c>
      <c r="E4977" s="13">
        <v>6309.5766601599998</v>
      </c>
      <c r="F4977" s="13">
        <v>398107.53125</v>
      </c>
      <c r="G4977" s="13">
        <v>391797.95458999998</v>
      </c>
      <c r="H4977" s="13">
        <v>96198.987004199997</v>
      </c>
      <c r="I4977" s="13">
        <v>140275.00902900001</v>
      </c>
      <c r="J4977" s="1">
        <v>4</v>
      </c>
      <c r="K4977" s="1">
        <v>2020</v>
      </c>
      <c r="L4977" s="2">
        <v>43834</v>
      </c>
      <c r="N4977" s="17" t="str">
        <f>IF(VLOOKUP(A4977, NHDWaterbody_resolvable_inDWSA!$A$1:$B$165,2,FALSE)&gt;0,"Yes","No")</f>
        <v>Yes</v>
      </c>
    </row>
    <row r="4978" spans="1:14" x14ac:dyDescent="0.25">
      <c r="A4978" s="1" t="s">
        <v>24</v>
      </c>
      <c r="B4978" s="1">
        <v>16</v>
      </c>
      <c r="C4978" s="1">
        <v>1440000</v>
      </c>
      <c r="E4978" s="13">
        <v>6309.5766601599998</v>
      </c>
      <c r="F4978" s="13">
        <v>111686.414063</v>
      </c>
      <c r="G4978" s="13">
        <v>105376.837402</v>
      </c>
      <c r="H4978" s="13">
        <v>22196.3383789</v>
      </c>
      <c r="I4978" s="13">
        <v>33945.936504800004</v>
      </c>
      <c r="J4978" s="1">
        <v>4</v>
      </c>
      <c r="K4978" s="1">
        <v>2020</v>
      </c>
      <c r="L4978" s="2">
        <v>43834</v>
      </c>
      <c r="N4978" s="17" t="str">
        <f>IF(VLOOKUP(A4978, NHDWaterbody_resolvable_inDWSA!$A$1:$B$165,2,FALSE)&gt;0,"Yes","No")</f>
        <v>Yes</v>
      </c>
    </row>
    <row r="4979" spans="1:14" x14ac:dyDescent="0.25">
      <c r="A4979" s="1" t="s">
        <v>44</v>
      </c>
      <c r="B4979" s="1">
        <v>60</v>
      </c>
      <c r="C4979" s="1">
        <v>5400000</v>
      </c>
      <c r="E4979" s="13">
        <v>6309.5766601599998</v>
      </c>
      <c r="F4979" s="13">
        <v>139315.6875</v>
      </c>
      <c r="G4979" s="13">
        <v>133006.11084000001</v>
      </c>
      <c r="H4979" s="13">
        <v>13490.482096399999</v>
      </c>
      <c r="I4979" s="13">
        <v>27823.392665799998</v>
      </c>
      <c r="J4979" s="1">
        <v>4</v>
      </c>
      <c r="K4979" s="1">
        <v>2020</v>
      </c>
      <c r="L4979" s="2">
        <v>43834</v>
      </c>
      <c r="N4979" s="17" t="str">
        <f>IF(VLOOKUP(A4979, NHDWaterbody_resolvable_inDWSA!$A$1:$B$165,2,FALSE)&gt;0,"Yes","No")</f>
        <v>Yes</v>
      </c>
    </row>
    <row r="4980" spans="1:14" x14ac:dyDescent="0.25">
      <c r="A4980" s="1" t="s">
        <v>54</v>
      </c>
      <c r="B4980" s="1">
        <v>65</v>
      </c>
      <c r="C4980" s="1">
        <v>5850000</v>
      </c>
      <c r="E4980" s="13">
        <v>6309.5766601599998</v>
      </c>
      <c r="F4980" s="13">
        <v>6309.5766601599998</v>
      </c>
      <c r="G4980" s="13">
        <v>0</v>
      </c>
      <c r="H4980" s="13">
        <v>6309.5766601599998</v>
      </c>
      <c r="I4980" s="13">
        <v>0</v>
      </c>
      <c r="J4980" s="1">
        <v>4</v>
      </c>
      <c r="K4980" s="1">
        <v>2020</v>
      </c>
      <c r="L4980" s="2">
        <v>43834</v>
      </c>
      <c r="N4980" s="17" t="str">
        <f>IF(VLOOKUP(A4980, NHDWaterbody_resolvable_inDWSA!$A$1:$B$165,2,FALSE)&gt;0,"Yes","No")</f>
        <v>Yes</v>
      </c>
    </row>
    <row r="4981" spans="1:14" x14ac:dyDescent="0.25">
      <c r="A4981" s="1" t="s">
        <v>41</v>
      </c>
      <c r="B4981" s="1">
        <v>25</v>
      </c>
      <c r="C4981" s="1">
        <v>2250000</v>
      </c>
      <c r="E4981" s="13">
        <v>6309.5766601599998</v>
      </c>
      <c r="F4981" s="13">
        <v>6309.5766601599998</v>
      </c>
      <c r="G4981" s="13">
        <v>0</v>
      </c>
      <c r="H4981" s="13">
        <v>6309.5766601599998</v>
      </c>
      <c r="I4981" s="13">
        <v>0</v>
      </c>
      <c r="J4981" s="1">
        <v>4</v>
      </c>
      <c r="K4981" s="1">
        <v>2020</v>
      </c>
      <c r="L4981" s="2">
        <v>43834</v>
      </c>
      <c r="N4981" s="17" t="str">
        <f>IF(VLOOKUP(A4981, NHDWaterbody_resolvable_inDWSA!$A$1:$B$165,2,FALSE)&gt;0,"Yes","No")</f>
        <v>Yes</v>
      </c>
    </row>
    <row r="4982" spans="1:14" x14ac:dyDescent="0.25">
      <c r="A4982" s="1" t="s">
        <v>45</v>
      </c>
      <c r="B4982" s="1">
        <v>25</v>
      </c>
      <c r="C4982" s="1">
        <v>2250000</v>
      </c>
      <c r="E4982" s="13">
        <v>6309.5766601599998</v>
      </c>
      <c r="F4982" s="13">
        <v>6309.5766601599998</v>
      </c>
      <c r="G4982" s="13">
        <v>0</v>
      </c>
      <c r="H4982" s="13">
        <v>6309.5766601599998</v>
      </c>
      <c r="I4982" s="13">
        <v>0</v>
      </c>
      <c r="J4982" s="1">
        <v>4</v>
      </c>
      <c r="K4982" s="1">
        <v>2020</v>
      </c>
      <c r="L4982" s="2">
        <v>43834</v>
      </c>
      <c r="N4982" s="17" t="str">
        <f>IF(VLOOKUP(A4982, NHDWaterbody_resolvable_inDWSA!$A$1:$B$165,2,FALSE)&gt;0,"Yes","No")</f>
        <v>Yes</v>
      </c>
    </row>
    <row r="4983" spans="1:14" x14ac:dyDescent="0.25">
      <c r="A4983" s="1" t="s">
        <v>53</v>
      </c>
      <c r="B4983" s="1">
        <v>49</v>
      </c>
      <c r="C4983" s="1">
        <v>4410000</v>
      </c>
      <c r="E4983" s="13">
        <v>6309.5766601599998</v>
      </c>
      <c r="F4983" s="13">
        <v>6309.5766601599998</v>
      </c>
      <c r="G4983" s="13">
        <v>0</v>
      </c>
      <c r="H4983" s="13">
        <v>6309.5766601599998</v>
      </c>
      <c r="I4983" s="13">
        <v>0</v>
      </c>
      <c r="J4983" s="1">
        <v>4</v>
      </c>
      <c r="K4983" s="1">
        <v>2020</v>
      </c>
      <c r="L4983" s="2">
        <v>43834</v>
      </c>
      <c r="N4983" s="17" t="str">
        <f>IF(VLOOKUP(A4983, NHDWaterbody_resolvable_inDWSA!$A$1:$B$165,2,FALSE)&gt;0,"Yes","No")</f>
        <v>Yes</v>
      </c>
    </row>
    <row r="4984" spans="1:14" x14ac:dyDescent="0.25">
      <c r="A4984" s="1" t="s">
        <v>16</v>
      </c>
      <c r="B4984" s="1">
        <v>92</v>
      </c>
      <c r="C4984" s="1">
        <v>8280000</v>
      </c>
      <c r="E4984" s="13">
        <v>6309.5766601599998</v>
      </c>
      <c r="F4984" s="13">
        <v>6309.5766601599998</v>
      </c>
      <c r="G4984" s="13">
        <v>0</v>
      </c>
      <c r="H4984" s="13">
        <v>6309.5766601599998</v>
      </c>
      <c r="I4984" s="13">
        <v>0</v>
      </c>
      <c r="J4984" s="1">
        <v>4</v>
      </c>
      <c r="K4984" s="1">
        <v>2020</v>
      </c>
      <c r="L4984" s="2">
        <v>43834</v>
      </c>
      <c r="N4984" s="17" t="str">
        <f>IF(VLOOKUP(A4984, NHDWaterbody_resolvable_inDWSA!$A$1:$B$165,2,FALSE)&gt;0,"Yes","No")</f>
        <v>Yes</v>
      </c>
    </row>
    <row r="4985" spans="1:14" x14ac:dyDescent="0.25">
      <c r="A4985" s="1" t="s">
        <v>48</v>
      </c>
      <c r="B4985" s="1">
        <v>42</v>
      </c>
      <c r="C4985" s="1">
        <v>3780000</v>
      </c>
      <c r="E4985" s="13">
        <v>6309.5766601599998</v>
      </c>
      <c r="F4985" s="13">
        <v>6309.5766601599998</v>
      </c>
      <c r="G4985" s="13">
        <v>0</v>
      </c>
      <c r="H4985" s="13">
        <v>6309.5766601599998</v>
      </c>
      <c r="I4985" s="13">
        <v>0</v>
      </c>
      <c r="J4985" s="1">
        <v>4</v>
      </c>
      <c r="K4985" s="1">
        <v>2020</v>
      </c>
      <c r="L4985" s="2">
        <v>43834</v>
      </c>
      <c r="N4985" s="17" t="str">
        <f>IF(VLOOKUP(A4985, NHDWaterbody_resolvable_inDWSA!$A$1:$B$165,2,FALSE)&gt;0,"Yes","No")</f>
        <v>Yes</v>
      </c>
    </row>
    <row r="4986" spans="1:14" x14ac:dyDescent="0.25">
      <c r="A4986" s="1" t="s">
        <v>21</v>
      </c>
      <c r="B4986" s="1">
        <v>2044</v>
      </c>
      <c r="C4986" s="1">
        <v>183960000</v>
      </c>
      <c r="E4986" s="13">
        <v>6309.5766601599998</v>
      </c>
      <c r="F4986" s="13">
        <v>602559.875</v>
      </c>
      <c r="G4986" s="13">
        <v>596250.29833999998</v>
      </c>
      <c r="H4986" s="13">
        <v>250020.63055900001</v>
      </c>
      <c r="I4986" s="13">
        <v>132673.98202900001</v>
      </c>
      <c r="J4986" s="1">
        <v>2</v>
      </c>
      <c r="K4986" s="1">
        <v>2020</v>
      </c>
      <c r="L4986" s="2">
        <v>43832</v>
      </c>
      <c r="N4986" s="17" t="e">
        <f>IF(VLOOKUP(A4986, NHDWaterbody_resolvable_inDWSA!$A$1:$B$165,2,FALSE)&gt;0,"Yes","No")</f>
        <v>#N/A</v>
      </c>
    </row>
    <row r="4987" spans="1:14" x14ac:dyDescent="0.25">
      <c r="A4987" s="1" t="s">
        <v>46</v>
      </c>
      <c r="B4987" s="1">
        <v>17</v>
      </c>
      <c r="C4987" s="1">
        <v>1530000</v>
      </c>
      <c r="E4987" s="13">
        <v>6309.5766601599998</v>
      </c>
      <c r="F4987" s="13">
        <v>301995.375</v>
      </c>
      <c r="G4987" s="13">
        <v>295685.79833999998</v>
      </c>
      <c r="H4987" s="13">
        <v>75260.708180100002</v>
      </c>
      <c r="I4987" s="13">
        <v>85760.844635100002</v>
      </c>
      <c r="J4987" s="1">
        <v>2</v>
      </c>
      <c r="K4987" s="1">
        <v>2020</v>
      </c>
      <c r="L4987" s="2">
        <v>43832</v>
      </c>
      <c r="N4987" s="17" t="e">
        <f>IF(VLOOKUP(A4987, NHDWaterbody_resolvable_inDWSA!$A$1:$B$165,2,FALSE)&gt;0,"Yes","No")</f>
        <v>#N/A</v>
      </c>
    </row>
    <row r="4988" spans="1:14" x14ac:dyDescent="0.25">
      <c r="A4988" s="1" t="s">
        <v>15</v>
      </c>
      <c r="B4988" s="1">
        <v>254</v>
      </c>
      <c r="C4988" s="1">
        <v>22860000</v>
      </c>
      <c r="E4988" s="13">
        <v>6309.5766601599998</v>
      </c>
      <c r="F4988" s="13">
        <v>346737</v>
      </c>
      <c r="G4988" s="13">
        <v>340427.42333999998</v>
      </c>
      <c r="H4988" s="13">
        <v>60955.156459500002</v>
      </c>
      <c r="I4988" s="13">
        <v>88402.409226699994</v>
      </c>
      <c r="J4988" s="1">
        <v>2</v>
      </c>
      <c r="K4988" s="1">
        <v>2020</v>
      </c>
      <c r="L4988" s="2">
        <v>43832</v>
      </c>
      <c r="N4988" s="17" t="e">
        <f>IF(VLOOKUP(A4988, NHDWaterbody_resolvable_inDWSA!$A$1:$B$165,2,FALSE)&gt;0,"Yes","No")</f>
        <v>#N/A</v>
      </c>
    </row>
    <row r="4989" spans="1:14" x14ac:dyDescent="0.25">
      <c r="A4989" s="1" t="s">
        <v>17</v>
      </c>
      <c r="B4989" s="1">
        <v>2</v>
      </c>
      <c r="C4989" s="1">
        <v>180000</v>
      </c>
      <c r="E4989" s="13">
        <v>38018.953125</v>
      </c>
      <c r="F4989" s="13">
        <v>71779.4609375</v>
      </c>
      <c r="G4989" s="13">
        <v>33760.5078125</v>
      </c>
      <c r="H4989" s="13">
        <v>54899.2070313</v>
      </c>
      <c r="I4989" s="13">
        <v>16880.2539063</v>
      </c>
      <c r="J4989" s="1">
        <v>2</v>
      </c>
      <c r="K4989" s="1">
        <v>2020</v>
      </c>
      <c r="L4989" s="2">
        <v>43832</v>
      </c>
      <c r="N4989" s="17" t="e">
        <f>IF(VLOOKUP(A4989, NHDWaterbody_resolvable_inDWSA!$A$1:$B$165,2,FALSE)&gt;0,"Yes","No")</f>
        <v>#N/A</v>
      </c>
    </row>
    <row r="4990" spans="1:14" x14ac:dyDescent="0.25">
      <c r="A4990" s="1" t="s">
        <v>18</v>
      </c>
      <c r="B4990" s="1">
        <v>662</v>
      </c>
      <c r="C4990" s="1">
        <v>59580000</v>
      </c>
      <c r="E4990" s="13">
        <v>6309.5766601599998</v>
      </c>
      <c r="F4990" s="13">
        <v>887156.375</v>
      </c>
      <c r="G4990" s="13">
        <v>880846.79833999998</v>
      </c>
      <c r="H4990" s="13">
        <v>29047.6929227</v>
      </c>
      <c r="I4990" s="13">
        <v>102507.292539</v>
      </c>
      <c r="J4990" s="1">
        <v>2</v>
      </c>
      <c r="K4990" s="1">
        <v>2020</v>
      </c>
      <c r="L4990" s="2">
        <v>43832</v>
      </c>
      <c r="N4990" s="17" t="e">
        <f>IF(VLOOKUP(A4990, NHDWaterbody_resolvable_inDWSA!$A$1:$B$165,2,FALSE)&gt;0,"Yes","No")</f>
        <v>#N/A</v>
      </c>
    </row>
    <row r="4991" spans="1:14" x14ac:dyDescent="0.25">
      <c r="A4991" s="1" t="s">
        <v>22</v>
      </c>
      <c r="B4991" s="1">
        <v>142</v>
      </c>
      <c r="C4991" s="1">
        <v>12780000</v>
      </c>
      <c r="E4991" s="13">
        <v>6309.5766601599998</v>
      </c>
      <c r="F4991" s="13">
        <v>210862.984375</v>
      </c>
      <c r="G4991" s="13">
        <v>204553.40771500001</v>
      </c>
      <c r="H4991" s="13">
        <v>17881.248225700001</v>
      </c>
      <c r="I4991" s="13">
        <v>33882.206490600001</v>
      </c>
      <c r="J4991" s="1">
        <v>2</v>
      </c>
      <c r="K4991" s="1">
        <v>2020</v>
      </c>
      <c r="L4991" s="2">
        <v>43832</v>
      </c>
      <c r="N4991" s="17" t="e">
        <f>IF(VLOOKUP(A4991, NHDWaterbody_resolvable_inDWSA!$A$1:$B$165,2,FALSE)&gt;0,"Yes","No")</f>
        <v>#N/A</v>
      </c>
    </row>
    <row r="4992" spans="1:14" x14ac:dyDescent="0.25">
      <c r="A4992" s="1" t="s">
        <v>39</v>
      </c>
      <c r="B4992" s="1">
        <v>4</v>
      </c>
      <c r="C4992" s="1">
        <v>360000</v>
      </c>
      <c r="E4992" s="13">
        <v>6309.5766601599998</v>
      </c>
      <c r="F4992" s="13">
        <v>6309.5766601599998</v>
      </c>
      <c r="G4992" s="13">
        <v>0</v>
      </c>
      <c r="H4992" s="13">
        <v>6309.5766601599998</v>
      </c>
      <c r="I4992" s="13">
        <v>0</v>
      </c>
      <c r="J4992" s="1">
        <v>2</v>
      </c>
      <c r="K4992" s="1">
        <v>2020</v>
      </c>
      <c r="L4992" s="2">
        <v>43832</v>
      </c>
      <c r="N4992" s="17" t="e">
        <f>IF(VLOOKUP(A4992, NHDWaterbody_resolvable_inDWSA!$A$1:$B$165,2,FALSE)&gt;0,"Yes","No")</f>
        <v>#N/A</v>
      </c>
    </row>
    <row r="4993" spans="1:14" x14ac:dyDescent="0.25">
      <c r="A4993" s="1" t="s">
        <v>23</v>
      </c>
      <c r="B4993" s="1">
        <v>88</v>
      </c>
      <c r="C4993" s="1">
        <v>7920000</v>
      </c>
      <c r="E4993" s="13">
        <v>6309.5766601599998</v>
      </c>
      <c r="F4993" s="13">
        <v>6309.5766601599998</v>
      </c>
      <c r="G4993" s="13">
        <v>0</v>
      </c>
      <c r="H4993" s="13">
        <v>6309.5766601599998</v>
      </c>
      <c r="I4993" s="13">
        <v>0</v>
      </c>
      <c r="J4993" s="1">
        <v>2</v>
      </c>
      <c r="K4993" s="1">
        <v>2020</v>
      </c>
      <c r="L4993" s="2">
        <v>43832</v>
      </c>
      <c r="N4993" s="17" t="e">
        <f>IF(VLOOKUP(A4993, NHDWaterbody_resolvable_inDWSA!$A$1:$B$165,2,FALSE)&gt;0,"Yes","No")</f>
        <v>#N/A</v>
      </c>
    </row>
    <row r="4994" spans="1:14" x14ac:dyDescent="0.25">
      <c r="A4994" s="1" t="s">
        <v>52</v>
      </c>
      <c r="B4994" s="1">
        <v>7</v>
      </c>
      <c r="C4994" s="1">
        <v>630000</v>
      </c>
      <c r="E4994" s="13">
        <v>6309.5766601599998</v>
      </c>
      <c r="F4994" s="13">
        <v>6309.5766601599998</v>
      </c>
      <c r="G4994" s="13">
        <v>0</v>
      </c>
      <c r="H4994" s="13">
        <v>6309.5766601599998</v>
      </c>
      <c r="I4994" s="13">
        <v>0</v>
      </c>
      <c r="J4994" s="1">
        <v>2</v>
      </c>
      <c r="K4994" s="1">
        <v>2020</v>
      </c>
      <c r="L4994" s="2">
        <v>43832</v>
      </c>
      <c r="N4994" s="17" t="e">
        <f>IF(VLOOKUP(A4994, NHDWaterbody_resolvable_inDWSA!$A$1:$B$165,2,FALSE)&gt;0,"Yes","No")</f>
        <v>#N/A</v>
      </c>
    </row>
    <row r="4995" spans="1:14" x14ac:dyDescent="0.25">
      <c r="A4995" s="1" t="s">
        <v>19</v>
      </c>
      <c r="B4995" s="1">
        <v>2</v>
      </c>
      <c r="C4995" s="1">
        <v>180000</v>
      </c>
      <c r="E4995" s="13">
        <v>6309.5766601599998</v>
      </c>
      <c r="F4995" s="13">
        <v>6309.5766601599998</v>
      </c>
      <c r="G4995" s="13">
        <v>0</v>
      </c>
      <c r="H4995" s="13">
        <v>6309.5766601599998</v>
      </c>
      <c r="I4995" s="13">
        <v>0</v>
      </c>
      <c r="J4995" s="1">
        <v>2</v>
      </c>
      <c r="K4995" s="1">
        <v>2020</v>
      </c>
      <c r="L4995" s="2">
        <v>43832</v>
      </c>
      <c r="N4995" s="17" t="e">
        <f>IF(VLOOKUP(A4995, NHDWaterbody_resolvable_inDWSA!$A$1:$B$165,2,FALSE)&gt;0,"Yes","No")</f>
        <v>#N/A</v>
      </c>
    </row>
    <row r="4996" spans="1:14" x14ac:dyDescent="0.25">
      <c r="A4996" s="1" t="s">
        <v>49</v>
      </c>
      <c r="B4996" s="1">
        <v>113</v>
      </c>
      <c r="C4996" s="1">
        <v>10170000</v>
      </c>
      <c r="E4996" s="13">
        <v>6309.5766601599998</v>
      </c>
      <c r="F4996" s="13">
        <v>444631.5</v>
      </c>
      <c r="G4996" s="13">
        <v>438321.92333999998</v>
      </c>
      <c r="H4996" s="13">
        <v>52688.026034499999</v>
      </c>
      <c r="I4996" s="13">
        <v>88954.245062500006</v>
      </c>
      <c r="J4996" s="1">
        <v>1</v>
      </c>
      <c r="K4996" s="1">
        <v>2020</v>
      </c>
      <c r="L4996" s="2">
        <v>43831</v>
      </c>
      <c r="N4996" s="17" t="str">
        <f>IF(VLOOKUP(A4996, NHDWaterbody_resolvable_inDWSA!$A$1:$B$165,2,FALSE)&gt;0,"Yes","No")</f>
        <v>Yes</v>
      </c>
    </row>
    <row r="4997" spans="1:14" x14ac:dyDescent="0.25">
      <c r="A4997" s="1" t="s">
        <v>21</v>
      </c>
      <c r="B4997" s="1">
        <v>36</v>
      </c>
      <c r="C4997" s="1">
        <v>3240000</v>
      </c>
      <c r="E4997" s="13">
        <v>6309.5766601599998</v>
      </c>
      <c r="F4997" s="13">
        <v>124738.414063</v>
      </c>
      <c r="G4997" s="13">
        <v>118428.837402</v>
      </c>
      <c r="H4997" s="13">
        <v>24835.770128</v>
      </c>
      <c r="I4997" s="13">
        <v>29092.4596509</v>
      </c>
      <c r="J4997" s="1">
        <v>1</v>
      </c>
      <c r="K4997" s="1">
        <v>2020</v>
      </c>
      <c r="L4997" s="2">
        <v>43831</v>
      </c>
      <c r="N4997" s="17" t="e">
        <f>IF(VLOOKUP(A4997, NHDWaterbody_resolvable_inDWSA!$A$1:$B$165,2,FALSE)&gt;0,"Yes","No")</f>
        <v>#N/A</v>
      </c>
    </row>
    <row r="4998" spans="1:14" x14ac:dyDescent="0.25">
      <c r="A4998" s="1" t="s">
        <v>24</v>
      </c>
      <c r="B4998" s="1">
        <v>62</v>
      </c>
      <c r="C4998" s="1">
        <v>5580000</v>
      </c>
      <c r="E4998" s="13">
        <v>6309.5766601599998</v>
      </c>
      <c r="F4998" s="13">
        <v>242103.078125</v>
      </c>
      <c r="G4998" s="13">
        <v>235793.50146500001</v>
      </c>
      <c r="H4998" s="13">
        <v>24446.945044700002</v>
      </c>
      <c r="I4998" s="13">
        <v>56964.314578899997</v>
      </c>
      <c r="J4998" s="1">
        <v>1</v>
      </c>
      <c r="K4998" s="1">
        <v>2020</v>
      </c>
      <c r="L4998" s="2">
        <v>43831</v>
      </c>
      <c r="N4998" s="17" t="str">
        <f>IF(VLOOKUP(A4998, NHDWaterbody_resolvable_inDWSA!$A$1:$B$165,2,FALSE)&gt;0,"Yes","No")</f>
        <v>Yes</v>
      </c>
    </row>
    <row r="4999" spans="1:14" x14ac:dyDescent="0.25">
      <c r="A4999" s="1" t="s">
        <v>17</v>
      </c>
      <c r="B4999" s="1">
        <v>12</v>
      </c>
      <c r="C4999" s="1">
        <v>1080000</v>
      </c>
      <c r="E4999" s="13">
        <v>6309.5766601599998</v>
      </c>
      <c r="F4999" s="13">
        <v>66069.3671875</v>
      </c>
      <c r="G4999" s="13">
        <v>59759.7905273</v>
      </c>
      <c r="H4999" s="13">
        <v>17955.916381800002</v>
      </c>
      <c r="I4999" s="13">
        <v>22219.2374141</v>
      </c>
      <c r="J4999" s="1">
        <v>1</v>
      </c>
      <c r="K4999" s="1">
        <v>2020</v>
      </c>
      <c r="L4999" s="2">
        <v>43831</v>
      </c>
      <c r="N4999" s="17" t="e">
        <f>IF(VLOOKUP(A4999, NHDWaterbody_resolvable_inDWSA!$A$1:$B$165,2,FALSE)&gt;0,"Yes","No")</f>
        <v>#N/A</v>
      </c>
    </row>
    <row r="5000" spans="1:14" x14ac:dyDescent="0.25">
      <c r="A5000" s="1" t="s">
        <v>31</v>
      </c>
      <c r="B5000" s="1">
        <v>73</v>
      </c>
      <c r="C5000" s="1">
        <v>6570000</v>
      </c>
      <c r="E5000" s="13">
        <v>6309.5766601599998</v>
      </c>
      <c r="F5000" s="13">
        <v>100000.054688</v>
      </c>
      <c r="G5000" s="13">
        <v>93690.478027300007</v>
      </c>
      <c r="H5000" s="13">
        <v>10264.3269745</v>
      </c>
      <c r="I5000" s="13">
        <v>17949.6987242</v>
      </c>
      <c r="J5000" s="1">
        <v>1</v>
      </c>
      <c r="K5000" s="1">
        <v>2020</v>
      </c>
      <c r="L5000" s="2">
        <v>43831</v>
      </c>
      <c r="N5000" s="17" t="e">
        <f>IF(VLOOKUP(A5000, NHDWaterbody_resolvable_inDWSA!$A$1:$B$165,2,FALSE)&gt;0,"Yes","No")</f>
        <v>#N/A</v>
      </c>
    </row>
  </sheetData>
  <autoFilter ref="A1:N4887">
    <sortState ref="A2:N5502">
      <sortCondition descending="1" ref="L1:L5389"/>
    </sortState>
  </autoFilter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2"/>
  <sheetViews>
    <sheetView workbookViewId="0">
      <selection activeCell="A15" sqref="A15"/>
    </sheetView>
  </sheetViews>
  <sheetFormatPr defaultRowHeight="15" x14ac:dyDescent="0.25"/>
  <cols>
    <col min="1" max="1" width="22.85546875" style="17" customWidth="1"/>
    <col min="2" max="2" width="29.28515625" style="17" bestFit="1" customWidth="1"/>
    <col min="3" max="3" width="12" style="17" customWidth="1"/>
    <col min="4" max="4" width="27.7109375" style="17" customWidth="1"/>
    <col min="5" max="5" width="26.42578125" style="17" customWidth="1"/>
    <col min="6" max="6" width="22.85546875" style="17" customWidth="1"/>
    <col min="7" max="7" width="21.7109375" style="17" customWidth="1"/>
    <col min="8" max="8" width="24.28515625" style="17" customWidth="1"/>
    <col min="9" max="9" width="21.7109375" style="17" customWidth="1"/>
    <col min="10" max="10" width="29" style="17" customWidth="1"/>
    <col min="11" max="11" width="21.7109375" style="17" customWidth="1"/>
    <col min="12" max="12" width="26.7109375" style="17" customWidth="1"/>
    <col min="13" max="13" width="21.7109375" style="17" customWidth="1"/>
    <col min="14" max="14" width="29.28515625" style="17" customWidth="1"/>
    <col min="15" max="15" width="21.7109375" style="17" customWidth="1"/>
    <col min="16" max="16" width="22.85546875" style="17" customWidth="1"/>
    <col min="17" max="17" width="21.7109375" style="17" customWidth="1"/>
    <col min="18" max="18" width="22.85546875" style="17" customWidth="1"/>
    <col min="19" max="19" width="21.7109375" style="17" customWidth="1"/>
    <col min="20" max="20" width="22.85546875" style="17" customWidth="1"/>
    <col min="21" max="21" width="21.7109375" style="17" customWidth="1"/>
    <col min="22" max="22" width="22.85546875" style="17" customWidth="1"/>
    <col min="23" max="23" width="21.7109375" style="17" customWidth="1"/>
    <col min="24" max="24" width="22.85546875" style="17" customWidth="1"/>
    <col min="25" max="25" width="21.7109375" style="17" customWidth="1"/>
    <col min="26" max="26" width="22.85546875" style="17" customWidth="1"/>
    <col min="27" max="27" width="21.7109375" style="17" customWidth="1"/>
    <col min="28" max="28" width="22.85546875" style="17" customWidth="1"/>
    <col min="29" max="29" width="21.7109375" style="17" customWidth="1"/>
    <col min="30" max="30" width="23.7109375" style="17" customWidth="1"/>
    <col min="31" max="31" width="21.7109375" style="17" customWidth="1"/>
    <col min="32" max="32" width="22.85546875" style="17" customWidth="1"/>
    <col min="33" max="33" width="21.7109375" style="17" customWidth="1"/>
    <col min="34" max="34" width="23.42578125" style="17" customWidth="1"/>
    <col min="35" max="35" width="21.7109375" style="17" customWidth="1"/>
    <col min="36" max="36" width="22.85546875" style="17" customWidth="1"/>
    <col min="37" max="37" width="21.7109375" style="17" customWidth="1"/>
    <col min="38" max="38" width="24.28515625" style="17" customWidth="1"/>
    <col min="39" max="39" width="21.7109375" style="17" customWidth="1"/>
    <col min="40" max="40" width="22.85546875" style="17" customWidth="1"/>
    <col min="41" max="41" width="21.7109375" style="17" customWidth="1"/>
    <col min="42" max="42" width="24.5703125" style="17" customWidth="1"/>
    <col min="43" max="43" width="21.7109375" style="17" customWidth="1"/>
    <col min="44" max="44" width="22.85546875" style="17" customWidth="1"/>
    <col min="45" max="45" width="21.7109375" style="17" customWidth="1"/>
    <col min="46" max="46" width="24.28515625" style="17" customWidth="1"/>
    <col min="47" max="47" width="21.7109375" style="17" customWidth="1"/>
    <col min="48" max="48" width="23.28515625" style="17" customWidth="1"/>
    <col min="49" max="49" width="21.7109375" style="17" customWidth="1"/>
    <col min="50" max="50" width="27.140625" style="17" customWidth="1"/>
    <col min="51" max="51" width="21.7109375" style="17" customWidth="1"/>
    <col min="52" max="52" width="22.85546875" style="17" customWidth="1"/>
    <col min="53" max="53" width="21.7109375" style="17" customWidth="1"/>
    <col min="54" max="54" width="25.7109375" style="17" customWidth="1"/>
    <col min="55" max="55" width="21.7109375" style="17" customWidth="1"/>
    <col min="56" max="56" width="26.140625" style="17" customWidth="1"/>
    <col min="57" max="57" width="21.7109375" style="17" customWidth="1"/>
    <col min="58" max="58" width="23.28515625" style="17" customWidth="1"/>
    <col min="59" max="59" width="21.7109375" style="17" customWidth="1"/>
    <col min="60" max="60" width="22.85546875" style="17" customWidth="1"/>
    <col min="61" max="61" width="21.7109375" style="17" customWidth="1"/>
    <col min="62" max="62" width="22.85546875" style="17" customWidth="1"/>
    <col min="63" max="63" width="21.7109375" style="17" customWidth="1"/>
    <col min="64" max="64" width="22.85546875" style="17" customWidth="1"/>
    <col min="65" max="65" width="21.7109375" style="17" customWidth="1"/>
    <col min="66" max="66" width="22.85546875" style="17" customWidth="1"/>
    <col min="67" max="67" width="21.7109375" style="17" customWidth="1"/>
    <col min="68" max="68" width="22.85546875" style="17" customWidth="1"/>
    <col min="69" max="69" width="21.7109375" style="17" customWidth="1"/>
    <col min="70" max="70" width="22.85546875" style="17" customWidth="1"/>
    <col min="71" max="71" width="21.7109375" style="17" customWidth="1"/>
    <col min="72" max="72" width="22.85546875" style="17" customWidth="1"/>
    <col min="73" max="73" width="21.7109375" style="17" customWidth="1"/>
    <col min="74" max="74" width="22.85546875" style="17" customWidth="1"/>
    <col min="75" max="75" width="21.7109375" style="17" customWidth="1"/>
    <col min="76" max="76" width="22.85546875" style="17" customWidth="1"/>
    <col min="77" max="77" width="21.7109375" style="17" customWidth="1"/>
    <col min="78" max="78" width="22.85546875" style="17" customWidth="1"/>
    <col min="79" max="79" width="21.7109375" style="17" customWidth="1"/>
    <col min="80" max="80" width="27.42578125" style="17" customWidth="1"/>
    <col min="81" max="81" width="21.7109375" style="17" customWidth="1"/>
    <col min="82" max="82" width="22.85546875" style="17" customWidth="1"/>
    <col min="83" max="83" width="21.7109375" style="17" customWidth="1"/>
    <col min="84" max="84" width="30.42578125" style="17" bestFit="1" customWidth="1"/>
    <col min="85" max="85" width="21.7109375" style="17" customWidth="1"/>
    <col min="86" max="86" width="25.42578125" style="17" customWidth="1"/>
    <col min="87" max="87" width="21.7109375" style="17" customWidth="1"/>
    <col min="88" max="88" width="22.85546875" style="17" customWidth="1"/>
    <col min="89" max="89" width="21.7109375" style="17" customWidth="1"/>
    <col min="90" max="90" width="27.7109375" style="17" bestFit="1" customWidth="1"/>
    <col min="91" max="91" width="26.42578125" style="17" bestFit="1" customWidth="1"/>
  </cols>
  <sheetData>
    <row r="1" spans="1:3" x14ac:dyDescent="0.25">
      <c r="A1" s="8" t="s">
        <v>56</v>
      </c>
      <c r="B1" s="8" t="s">
        <v>57</v>
      </c>
      <c r="C1"/>
    </row>
    <row r="2" spans="1:3" x14ac:dyDescent="0.25">
      <c r="A2" s="8" t="s">
        <v>58</v>
      </c>
      <c r="B2" s="17" t="s">
        <v>38</v>
      </c>
      <c r="C2" s="17" t="s">
        <v>59</v>
      </c>
    </row>
    <row r="3" spans="1:3" x14ac:dyDescent="0.25">
      <c r="A3" s="14" t="s">
        <v>60</v>
      </c>
      <c r="B3" s="19"/>
      <c r="C3" s="19"/>
    </row>
    <row r="4" spans="1:3" x14ac:dyDescent="0.25">
      <c r="A4" s="15" t="s">
        <v>61</v>
      </c>
      <c r="B4" s="19">
        <v>6309.5766601599998</v>
      </c>
      <c r="C4" s="19">
        <v>6309.5766601599998</v>
      </c>
    </row>
    <row r="5" spans="1:3" x14ac:dyDescent="0.25">
      <c r="A5" s="15" t="s">
        <v>62</v>
      </c>
      <c r="B5" s="19">
        <v>6309.5766601599998</v>
      </c>
      <c r="C5" s="19">
        <v>6309.5766601599998</v>
      </c>
    </row>
    <row r="6" spans="1:3" x14ac:dyDescent="0.25">
      <c r="A6" s="15" t="s">
        <v>63</v>
      </c>
      <c r="B6" s="19">
        <v>6309.5766601599998</v>
      </c>
      <c r="C6" s="19">
        <v>6309.5766601599998</v>
      </c>
    </row>
    <row r="7" spans="1:3" x14ac:dyDescent="0.25">
      <c r="A7" s="15" t="s">
        <v>64</v>
      </c>
      <c r="B7" s="19">
        <v>8522.3823852500009</v>
      </c>
      <c r="C7" s="19">
        <v>8522.3823852500009</v>
      </c>
    </row>
    <row r="8" spans="1:3" x14ac:dyDescent="0.25">
      <c r="A8" s="15" t="s">
        <v>65</v>
      </c>
      <c r="B8" s="19">
        <v>6309.5766601599998</v>
      </c>
      <c r="C8" s="19">
        <v>6309.5766601599998</v>
      </c>
    </row>
    <row r="9" spans="1:3" x14ac:dyDescent="0.25">
      <c r="A9" s="15" t="s">
        <v>66</v>
      </c>
      <c r="B9" s="19">
        <v>6916.2597368999996</v>
      </c>
      <c r="C9" s="19">
        <v>6916.2597368999996</v>
      </c>
    </row>
    <row r="10" spans="1:3" x14ac:dyDescent="0.25">
      <c r="A10" s="15" t="s">
        <v>67</v>
      </c>
      <c r="B10" s="19">
        <v>6309.5766601599998</v>
      </c>
      <c r="C10" s="19">
        <v>6309.5766601599998</v>
      </c>
    </row>
    <row r="11" spans="1:3" x14ac:dyDescent="0.25">
      <c r="A11" s="15" t="s">
        <v>68</v>
      </c>
      <c r="B11" s="19">
        <v>6309.5766601599998</v>
      </c>
      <c r="C11" s="19">
        <v>6309.5766601599998</v>
      </c>
    </row>
    <row r="12" spans="1:3" x14ac:dyDescent="0.25">
      <c r="A12" s="15" t="s">
        <v>69</v>
      </c>
      <c r="B12" s="19">
        <v>6309.5766601599998</v>
      </c>
      <c r="C12" s="19">
        <v>6309.5766601599998</v>
      </c>
    </row>
    <row r="13" spans="1:3" x14ac:dyDescent="0.25">
      <c r="A13" s="15" t="s">
        <v>70</v>
      </c>
      <c r="B13" s="19">
        <v>41095.103081599998</v>
      </c>
      <c r="C13" s="19">
        <v>41095.103081599998</v>
      </c>
    </row>
    <row r="14" spans="1:3" x14ac:dyDescent="0.25">
      <c r="A14" s="15" t="s">
        <v>71</v>
      </c>
      <c r="B14" s="19">
        <v>15597.131566800001</v>
      </c>
      <c r="C14" s="19">
        <v>15597.131566800001</v>
      </c>
    </row>
    <row r="15" spans="1:3" x14ac:dyDescent="0.25">
      <c r="A15" s="15" t="s">
        <v>72</v>
      </c>
      <c r="B15" s="19">
        <v>6309.5766601599998</v>
      </c>
      <c r="C15" s="19">
        <v>6309.5766601599998</v>
      </c>
    </row>
    <row r="16" spans="1:3" x14ac:dyDescent="0.25">
      <c r="A16" s="15" t="s">
        <v>73</v>
      </c>
      <c r="B16" s="19">
        <v>6309.5766601599998</v>
      </c>
      <c r="C16" s="19">
        <v>6309.5766601599998</v>
      </c>
    </row>
    <row r="17" spans="1:3" x14ac:dyDescent="0.25">
      <c r="A17" s="15" t="s">
        <v>74</v>
      </c>
      <c r="B17" s="19">
        <v>7249.7813883500003</v>
      </c>
      <c r="C17" s="19">
        <v>7249.7813883500003</v>
      </c>
    </row>
    <row r="18" spans="1:3" x14ac:dyDescent="0.25">
      <c r="A18" s="15" t="s">
        <v>75</v>
      </c>
      <c r="B18" s="19">
        <v>6309.5766601599998</v>
      </c>
      <c r="C18" s="19">
        <v>6309.5766601599998</v>
      </c>
    </row>
    <row r="19" spans="1:3" x14ac:dyDescent="0.25">
      <c r="A19" s="15" t="s">
        <v>76</v>
      </c>
      <c r="B19" s="19">
        <v>246887.332845</v>
      </c>
      <c r="C19" s="19">
        <v>246887.332845</v>
      </c>
    </row>
    <row r="20" spans="1:3" x14ac:dyDescent="0.25">
      <c r="A20" s="15" t="s">
        <v>77</v>
      </c>
      <c r="B20" s="19">
        <v>7473.4969874799999</v>
      </c>
      <c r="C20" s="19">
        <v>7473.4969874799999</v>
      </c>
    </row>
    <row r="21" spans="1:3" x14ac:dyDescent="0.25">
      <c r="A21" s="15" t="s">
        <v>78</v>
      </c>
      <c r="B21" s="19">
        <v>6309.5766601599998</v>
      </c>
      <c r="C21" s="19">
        <v>6309.5766601599998</v>
      </c>
    </row>
    <row r="22" spans="1:3" x14ac:dyDescent="0.25">
      <c r="A22" s="15" t="s">
        <v>79</v>
      </c>
      <c r="B22" s="19">
        <v>6309.5766601599998</v>
      </c>
      <c r="C22" s="19">
        <v>6309.5766601599998</v>
      </c>
    </row>
    <row r="23" spans="1:3" x14ac:dyDescent="0.25">
      <c r="A23" s="15" t="s">
        <v>80</v>
      </c>
      <c r="B23" s="19">
        <v>9170.7100449900008</v>
      </c>
      <c r="C23" s="19">
        <v>9170.7100449900008</v>
      </c>
    </row>
    <row r="24" spans="1:3" x14ac:dyDescent="0.25">
      <c r="A24" s="15" t="s">
        <v>81</v>
      </c>
      <c r="B24" s="19">
        <v>7111.6900529300001</v>
      </c>
      <c r="C24" s="19">
        <v>7111.6900529300001</v>
      </c>
    </row>
    <row r="25" spans="1:3" x14ac:dyDescent="0.25">
      <c r="A25" s="15" t="s">
        <v>82</v>
      </c>
      <c r="B25" s="19">
        <v>6702.4271316499999</v>
      </c>
      <c r="C25" s="19">
        <v>6702.4271316499999</v>
      </c>
    </row>
    <row r="26" spans="1:3" x14ac:dyDescent="0.25">
      <c r="A26" s="14" t="s">
        <v>83</v>
      </c>
      <c r="B26" s="19"/>
      <c r="C26" s="19"/>
    </row>
    <row r="27" spans="1:3" x14ac:dyDescent="0.25">
      <c r="A27" s="15" t="s">
        <v>84</v>
      </c>
      <c r="B27" s="19">
        <v>15505.8013885</v>
      </c>
      <c r="C27" s="19">
        <v>15505.8013885</v>
      </c>
    </row>
    <row r="28" spans="1:3" x14ac:dyDescent="0.25">
      <c r="A28" s="15" t="s">
        <v>85</v>
      </c>
      <c r="B28" s="19">
        <v>8329.7891845699996</v>
      </c>
      <c r="C28" s="19">
        <v>8329.7891845699996</v>
      </c>
    </row>
    <row r="29" spans="1:3" x14ac:dyDescent="0.25">
      <c r="A29" s="15" t="s">
        <v>86</v>
      </c>
      <c r="B29" s="19">
        <v>6309.5766601599998</v>
      </c>
      <c r="C29" s="19">
        <v>6309.5766601599998</v>
      </c>
    </row>
    <row r="30" spans="1:3" x14ac:dyDescent="0.25">
      <c r="A30" s="15" t="s">
        <v>87</v>
      </c>
      <c r="B30" s="19">
        <v>9767.8824606899998</v>
      </c>
      <c r="C30" s="19">
        <v>9767.8824606899998</v>
      </c>
    </row>
    <row r="31" spans="1:3" x14ac:dyDescent="0.25">
      <c r="A31" s="15" t="s">
        <v>88</v>
      </c>
      <c r="B31" s="19">
        <v>6309.5766601599998</v>
      </c>
      <c r="C31" s="19">
        <v>6309.5766601599998</v>
      </c>
    </row>
    <row r="32" spans="1:3" x14ac:dyDescent="0.25">
      <c r="A32" s="15" t="s">
        <v>89</v>
      </c>
      <c r="B32" s="19">
        <v>7341.4097064199996</v>
      </c>
      <c r="C32" s="19">
        <v>7341.4097064199996</v>
      </c>
    </row>
    <row r="33" spans="1:3" x14ac:dyDescent="0.25">
      <c r="A33" s="15" t="s">
        <v>90</v>
      </c>
      <c r="B33" s="19">
        <v>6309.5766601599998</v>
      </c>
      <c r="C33" s="19">
        <v>6309.5766601599998</v>
      </c>
    </row>
    <row r="34" spans="1:3" x14ac:dyDescent="0.25">
      <c r="A34" s="15" t="s">
        <v>91</v>
      </c>
      <c r="B34" s="19">
        <v>10488.705377300001</v>
      </c>
      <c r="C34" s="19">
        <v>10488.705377300001</v>
      </c>
    </row>
    <row r="35" spans="1:3" x14ac:dyDescent="0.25">
      <c r="A35" s="15" t="s">
        <v>92</v>
      </c>
      <c r="B35" s="19">
        <v>6309.5766601599998</v>
      </c>
      <c r="C35" s="19">
        <v>6309.5766601599998</v>
      </c>
    </row>
    <row r="36" spans="1:3" x14ac:dyDescent="0.25">
      <c r="A36" s="15" t="s">
        <v>93</v>
      </c>
      <c r="B36" s="19">
        <v>8173.1763591500003</v>
      </c>
      <c r="C36" s="19">
        <v>8173.1763591500003</v>
      </c>
    </row>
    <row r="37" spans="1:3" x14ac:dyDescent="0.25">
      <c r="A37" s="15" t="s">
        <v>94</v>
      </c>
      <c r="B37" s="19">
        <v>11175.1767169</v>
      </c>
      <c r="C37" s="19">
        <v>11175.1767169</v>
      </c>
    </row>
    <row r="38" spans="1:3" x14ac:dyDescent="0.25">
      <c r="A38" s="15" t="s">
        <v>95</v>
      </c>
      <c r="B38" s="19">
        <v>7480.3503699100002</v>
      </c>
      <c r="C38" s="19">
        <v>7480.3503699100002</v>
      </c>
    </row>
    <row r="39" spans="1:3" x14ac:dyDescent="0.25">
      <c r="A39" s="15" t="s">
        <v>96</v>
      </c>
      <c r="B39" s="19">
        <v>7598.0614392500001</v>
      </c>
      <c r="C39" s="19">
        <v>7598.0614392500001</v>
      </c>
    </row>
    <row r="40" spans="1:3" x14ac:dyDescent="0.25">
      <c r="A40" s="15" t="s">
        <v>97</v>
      </c>
      <c r="B40" s="19">
        <v>6309.5766601599998</v>
      </c>
      <c r="C40" s="19">
        <v>6309.5766601599998</v>
      </c>
    </row>
    <row r="41" spans="1:3" x14ac:dyDescent="0.25">
      <c r="A41" s="15" t="s">
        <v>98</v>
      </c>
      <c r="B41" s="19">
        <v>11485.5080714</v>
      </c>
      <c r="C41" s="19">
        <v>11485.5080714</v>
      </c>
    </row>
    <row r="42" spans="1:3" x14ac:dyDescent="0.25">
      <c r="A42" s="15" t="s">
        <v>99</v>
      </c>
      <c r="B42" s="19">
        <v>6309.5766601599998</v>
      </c>
      <c r="C42" s="19">
        <v>6309.5766601599998</v>
      </c>
    </row>
    <row r="43" spans="1:3" x14ac:dyDescent="0.25">
      <c r="A43" s="15" t="s">
        <v>100</v>
      </c>
      <c r="B43" s="19">
        <v>9178.6548222399997</v>
      </c>
      <c r="C43" s="19">
        <v>9178.6548222399997</v>
      </c>
    </row>
    <row r="44" spans="1:3" x14ac:dyDescent="0.25">
      <c r="A44" s="15" t="s">
        <v>101</v>
      </c>
      <c r="B44" s="19">
        <v>16553.475701399999</v>
      </c>
      <c r="C44" s="19">
        <v>16553.475701399999</v>
      </c>
    </row>
    <row r="45" spans="1:3" x14ac:dyDescent="0.25">
      <c r="A45" s="15" t="s">
        <v>102</v>
      </c>
      <c r="B45" s="19">
        <v>8681.8210449199996</v>
      </c>
      <c r="C45" s="19">
        <v>8681.8210449199996</v>
      </c>
    </row>
    <row r="46" spans="1:3" x14ac:dyDescent="0.25">
      <c r="A46" s="15" t="s">
        <v>103</v>
      </c>
      <c r="B46" s="19">
        <v>15872.879078100001</v>
      </c>
      <c r="C46" s="19">
        <v>15872.879078100001</v>
      </c>
    </row>
    <row r="47" spans="1:3" x14ac:dyDescent="0.25">
      <c r="A47" s="15" t="s">
        <v>104</v>
      </c>
      <c r="B47" s="19">
        <v>14677.0194058</v>
      </c>
      <c r="C47" s="19">
        <v>14677.0194058</v>
      </c>
    </row>
    <row r="48" spans="1:3" x14ac:dyDescent="0.25">
      <c r="A48" s="15" t="s">
        <v>105</v>
      </c>
      <c r="B48" s="19">
        <v>7073.35650188</v>
      </c>
      <c r="C48" s="19">
        <v>7073.35650188</v>
      </c>
    </row>
    <row r="49" spans="1:3" x14ac:dyDescent="0.25">
      <c r="A49" s="15" t="s">
        <v>106</v>
      </c>
      <c r="B49" s="19">
        <v>6309.5766601599998</v>
      </c>
      <c r="C49" s="19">
        <v>6309.5766601599998</v>
      </c>
    </row>
    <row r="50" spans="1:3" x14ac:dyDescent="0.25">
      <c r="A50" s="14" t="s">
        <v>107</v>
      </c>
      <c r="B50" s="19"/>
      <c r="C50" s="19"/>
    </row>
    <row r="51" spans="1:3" x14ac:dyDescent="0.25">
      <c r="A51" s="15" t="s">
        <v>108</v>
      </c>
      <c r="B51" s="19">
        <v>9265.8267436799997</v>
      </c>
      <c r="C51" s="19">
        <v>9265.8267436799997</v>
      </c>
    </row>
    <row r="52" spans="1:3" x14ac:dyDescent="0.25">
      <c r="A52" s="15" t="s">
        <v>109</v>
      </c>
      <c r="B52" s="19">
        <v>20886.1259766</v>
      </c>
      <c r="C52" s="19">
        <v>20886.1259766</v>
      </c>
    </row>
    <row r="53" spans="1:3" x14ac:dyDescent="0.25">
      <c r="A53" s="15" t="s">
        <v>110</v>
      </c>
      <c r="B53" s="19">
        <v>10138.4338315</v>
      </c>
      <c r="C53" s="19">
        <v>10138.4338315</v>
      </c>
    </row>
    <row r="54" spans="1:3" x14ac:dyDescent="0.25">
      <c r="A54" s="15" t="s">
        <v>111</v>
      </c>
      <c r="B54" s="19">
        <v>7950.3011779799999</v>
      </c>
      <c r="C54" s="19">
        <v>7950.3011779799999</v>
      </c>
    </row>
    <row r="55" spans="1:3" x14ac:dyDescent="0.25">
      <c r="A55" s="15" t="s">
        <v>112</v>
      </c>
      <c r="B55" s="19">
        <v>6309.5766601599998</v>
      </c>
      <c r="C55" s="19">
        <v>6309.5766601599998</v>
      </c>
    </row>
    <row r="56" spans="1:3" x14ac:dyDescent="0.25">
      <c r="A56" s="15" t="s">
        <v>113</v>
      </c>
      <c r="B56" s="19">
        <v>6309.5766601599998</v>
      </c>
      <c r="C56" s="19">
        <v>6309.5766601599998</v>
      </c>
    </row>
    <row r="57" spans="1:3" x14ac:dyDescent="0.25">
      <c r="A57" s="15" t="s">
        <v>114</v>
      </c>
      <c r="B57" s="19">
        <v>6309.5766601599998</v>
      </c>
      <c r="C57" s="19">
        <v>6309.5766601599998</v>
      </c>
    </row>
    <row r="58" spans="1:3" x14ac:dyDescent="0.25">
      <c r="A58" s="15" t="s">
        <v>249</v>
      </c>
      <c r="B58" s="19">
        <v>265420.77951399999</v>
      </c>
      <c r="C58" s="19">
        <v>265420.77951399999</v>
      </c>
    </row>
    <row r="59" spans="1:3" x14ac:dyDescent="0.25">
      <c r="A59" s="14" t="s">
        <v>59</v>
      </c>
      <c r="B59" s="19">
        <v>18463.802577672825</v>
      </c>
      <c r="C59" s="19">
        <v>18463.802577672825</v>
      </c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</sheetData>
  <pageMargins left="0.7" right="0.7" top="0.75" bottom="0.75" header="0.3" footer="0.3"/>
  <pageSetup orientation="portrait" horizontalDpi="360" verticalDpi="36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I1" workbookViewId="0">
      <selection activeCell="N12" sqref="N12"/>
    </sheetView>
  </sheetViews>
  <sheetFormatPr defaultRowHeight="15" x14ac:dyDescent="0.25"/>
  <cols>
    <col min="1" max="1" width="28.7109375" style="17" bestFit="1" customWidth="1"/>
    <col min="2" max="2" width="10.7109375" style="1" customWidth="1"/>
    <col min="3" max="3" width="40.7109375" style="1" customWidth="1"/>
    <col min="4" max="4" width="11" style="17" customWidth="1"/>
    <col min="5" max="6" width="10.7109375" style="1" customWidth="1"/>
    <col min="7" max="8" width="65.7109375" style="1" customWidth="1"/>
    <col min="9" max="10" width="19.7109375" style="10" customWidth="1"/>
    <col min="11" max="11" width="14.7109375" style="1" customWidth="1"/>
    <col min="12" max="13" width="10.7109375" style="1" customWidth="1"/>
    <col min="14" max="15" width="19.7109375" style="10" customWidth="1"/>
    <col min="16" max="17" width="254.7109375" style="1" customWidth="1"/>
  </cols>
  <sheetData>
    <row r="1" spans="1:17" x14ac:dyDescent="0.25">
      <c r="A1" t="s">
        <v>115</v>
      </c>
      <c r="B1" s="1" t="s">
        <v>116</v>
      </c>
      <c r="C1" s="1" t="s">
        <v>117</v>
      </c>
      <c r="D1" t="s">
        <v>118</v>
      </c>
      <c r="E1" s="1" t="s">
        <v>119</v>
      </c>
      <c r="F1" s="1" t="s">
        <v>120</v>
      </c>
      <c r="G1" s="1" t="s">
        <v>121</v>
      </c>
      <c r="H1" s="1" t="s">
        <v>115</v>
      </c>
      <c r="I1" s="10" t="s">
        <v>122</v>
      </c>
      <c r="J1" s="10" t="s">
        <v>123</v>
      </c>
      <c r="K1" s="1" t="s">
        <v>124</v>
      </c>
      <c r="L1" s="1" t="s">
        <v>125</v>
      </c>
      <c r="M1" s="1" t="s">
        <v>126</v>
      </c>
      <c r="N1" s="10" t="s">
        <v>127</v>
      </c>
      <c r="O1" s="10" t="s">
        <v>128</v>
      </c>
      <c r="P1" s="1" t="s">
        <v>129</v>
      </c>
      <c r="Q1" s="1" t="s">
        <v>130</v>
      </c>
    </row>
    <row r="2" spans="1:17" x14ac:dyDescent="0.25">
      <c r="A2" t="s">
        <v>34</v>
      </c>
      <c r="B2" s="1">
        <v>44448</v>
      </c>
      <c r="C2" s="1" t="s">
        <v>131</v>
      </c>
      <c r="D2" s="2">
        <v>38212</v>
      </c>
      <c r="E2" s="1">
        <v>2</v>
      </c>
      <c r="F2" s="1" t="s">
        <v>132</v>
      </c>
      <c r="G2" s="1" t="s">
        <v>133</v>
      </c>
      <c r="H2" s="1" t="str">
        <f t="shared" ref="H2:H32" si="0">G2&amp;"_"&amp;F2</f>
        <v>Davis Lake_01119713</v>
      </c>
      <c r="I2" s="10">
        <v>1.2E-2</v>
      </c>
      <c r="J2" s="10">
        <v>0</v>
      </c>
      <c r="K2" s="1" t="s">
        <v>134</v>
      </c>
      <c r="L2" s="1">
        <v>390</v>
      </c>
      <c r="M2" s="1">
        <v>39004</v>
      </c>
      <c r="N2" s="10">
        <v>4.8943333002000001E-3</v>
      </c>
      <c r="O2" s="10">
        <v>1.41433562671E-6</v>
      </c>
      <c r="P2" s="1" t="s">
        <v>135</v>
      </c>
      <c r="Q2" s="1" t="s">
        <v>133</v>
      </c>
    </row>
    <row r="3" spans="1:17" x14ac:dyDescent="0.25">
      <c r="A3" t="s">
        <v>40</v>
      </c>
      <c r="B3" s="1">
        <v>30923</v>
      </c>
      <c r="C3" s="1" t="s">
        <v>136</v>
      </c>
      <c r="D3" s="2">
        <v>39351</v>
      </c>
      <c r="E3" s="1">
        <v>2</v>
      </c>
      <c r="F3" s="1" t="s">
        <v>137</v>
      </c>
      <c r="G3" s="1" t="s">
        <v>138</v>
      </c>
      <c r="H3" s="1" t="str">
        <f t="shared" si="0"/>
        <v>Dorena Lake_01120032</v>
      </c>
      <c r="I3" s="10">
        <v>6.9029999999999996</v>
      </c>
      <c r="J3" s="10">
        <v>0</v>
      </c>
      <c r="K3" s="1" t="s">
        <v>139</v>
      </c>
      <c r="L3" s="1">
        <v>390</v>
      </c>
      <c r="M3" s="1">
        <v>39004</v>
      </c>
      <c r="N3" s="10">
        <v>0.205533839917</v>
      </c>
      <c r="O3" s="10">
        <v>7.7167738628400003E-4</v>
      </c>
      <c r="P3" s="1" t="s">
        <v>135</v>
      </c>
      <c r="Q3" s="1" t="s">
        <v>138</v>
      </c>
    </row>
    <row r="4" spans="1:17" x14ac:dyDescent="0.25">
      <c r="A4" t="s">
        <v>140</v>
      </c>
      <c r="B4" s="1">
        <v>15469</v>
      </c>
      <c r="C4" s="1" t="s">
        <v>141</v>
      </c>
      <c r="D4" s="2">
        <v>41929</v>
      </c>
      <c r="E4" s="1">
        <v>2</v>
      </c>
      <c r="F4" s="1" t="s">
        <v>142</v>
      </c>
      <c r="G4" s="1" t="s">
        <v>143</v>
      </c>
      <c r="H4" s="1" t="str">
        <f t="shared" si="0"/>
        <v>Fern Ridge Lake_01120678</v>
      </c>
      <c r="I4" s="10">
        <v>25.755142280000001</v>
      </c>
      <c r="J4" s="10">
        <v>0</v>
      </c>
      <c r="K4" s="1" t="s">
        <v>144</v>
      </c>
      <c r="L4" s="1">
        <v>390</v>
      </c>
      <c r="M4" s="1">
        <v>39004</v>
      </c>
      <c r="N4" s="10">
        <v>0.77854446254999998</v>
      </c>
      <c r="O4" s="10">
        <v>2.89428683786E-3</v>
      </c>
      <c r="P4" s="1" t="s">
        <v>135</v>
      </c>
      <c r="Q4" s="1" t="s">
        <v>143</v>
      </c>
    </row>
    <row r="5" spans="1:17" x14ac:dyDescent="0.25">
      <c r="A5" t="s">
        <v>145</v>
      </c>
      <c r="B5" s="1">
        <v>70054</v>
      </c>
      <c r="C5" s="1" t="s">
        <v>146</v>
      </c>
      <c r="D5" s="2">
        <v>38834</v>
      </c>
      <c r="E5" s="1">
        <v>2</v>
      </c>
      <c r="F5" s="1" t="s">
        <v>147</v>
      </c>
      <c r="G5" s="1" t="s">
        <v>148</v>
      </c>
      <c r="H5" s="1" t="str">
        <f t="shared" si="0"/>
        <v>Goose Lake_01121244</v>
      </c>
      <c r="I5" s="10">
        <v>4.7E-2</v>
      </c>
      <c r="J5" s="10">
        <v>0</v>
      </c>
      <c r="K5" s="1" t="s">
        <v>149</v>
      </c>
      <c r="L5" s="1">
        <v>390</v>
      </c>
      <c r="M5" s="1">
        <v>39004</v>
      </c>
      <c r="N5" s="10">
        <v>1.96666130313E-2</v>
      </c>
      <c r="O5" s="10">
        <v>5.3862210498800001E-6</v>
      </c>
      <c r="P5" s="1" t="s">
        <v>135</v>
      </c>
      <c r="Q5" s="1" t="s">
        <v>148</v>
      </c>
    </row>
    <row r="6" spans="1:17" x14ac:dyDescent="0.25">
      <c r="A6" t="s">
        <v>150</v>
      </c>
      <c r="B6" s="1">
        <v>41204</v>
      </c>
      <c r="C6" s="1" t="s">
        <v>151</v>
      </c>
      <c r="D6" s="2">
        <v>41818</v>
      </c>
      <c r="E6" s="1">
        <v>2</v>
      </c>
      <c r="F6" s="1" t="s">
        <v>152</v>
      </c>
      <c r="G6" s="1" t="s">
        <v>153</v>
      </c>
      <c r="H6" s="1" t="str">
        <f t="shared" si="0"/>
        <v>Sturgeon Lake_01127681</v>
      </c>
      <c r="I6" s="10">
        <v>12.81059333</v>
      </c>
      <c r="J6" s="10">
        <v>0</v>
      </c>
      <c r="K6" s="1" t="s">
        <v>154</v>
      </c>
      <c r="L6" s="1">
        <v>390</v>
      </c>
      <c r="M6" s="1">
        <v>39004</v>
      </c>
      <c r="N6" s="10">
        <v>0.66386229433199995</v>
      </c>
      <c r="O6" s="10">
        <v>1.48062829322E-3</v>
      </c>
      <c r="P6" s="1" t="s">
        <v>135</v>
      </c>
      <c r="Q6" s="1" t="s">
        <v>153</v>
      </c>
    </row>
    <row r="7" spans="1:17" x14ac:dyDescent="0.25">
      <c r="A7" t="s">
        <v>155</v>
      </c>
      <c r="B7" s="1">
        <v>64347</v>
      </c>
      <c r="C7" s="1" t="s">
        <v>156</v>
      </c>
      <c r="D7" s="2">
        <v>41804</v>
      </c>
      <c r="E7" s="1">
        <v>2</v>
      </c>
      <c r="F7" s="1">
        <v>1119125</v>
      </c>
      <c r="G7" s="1" t="s">
        <v>157</v>
      </c>
      <c r="H7" s="1" t="str">
        <f t="shared" si="0"/>
        <v>Cold Springs Reservoir_1119125</v>
      </c>
      <c r="I7" s="10">
        <v>5.7671000000000003E-4</v>
      </c>
      <c r="J7" s="10">
        <v>0</v>
      </c>
      <c r="K7" s="1" t="s">
        <v>158</v>
      </c>
      <c r="L7" s="1">
        <v>390</v>
      </c>
      <c r="M7" s="1">
        <v>39001</v>
      </c>
      <c r="N7" s="10">
        <v>9.8946391008800007E-4</v>
      </c>
      <c r="O7" s="10">
        <v>4.6375554257600002E-4</v>
      </c>
      <c r="P7" s="1" t="s">
        <v>135</v>
      </c>
      <c r="Q7" s="1" t="s">
        <v>157</v>
      </c>
    </row>
    <row r="8" spans="1:17" x14ac:dyDescent="0.25">
      <c r="A8" t="s">
        <v>54</v>
      </c>
      <c r="B8" s="1">
        <v>25039</v>
      </c>
      <c r="C8" s="1" t="s">
        <v>159</v>
      </c>
      <c r="D8" s="2">
        <v>37957</v>
      </c>
      <c r="E8" s="1">
        <v>2</v>
      </c>
      <c r="F8" s="1" t="s">
        <v>160</v>
      </c>
      <c r="G8" s="1" t="s">
        <v>161</v>
      </c>
      <c r="H8" s="1" t="str">
        <f t="shared" si="0"/>
        <v>Crater Lake_01140396</v>
      </c>
      <c r="I8" s="10">
        <v>5.1999999999999998E-2</v>
      </c>
      <c r="J8" s="10">
        <v>0</v>
      </c>
      <c r="K8" s="1" t="s">
        <v>162</v>
      </c>
      <c r="L8" s="1">
        <v>390</v>
      </c>
      <c r="M8" s="1">
        <v>39004</v>
      </c>
      <c r="N8" s="10">
        <v>9.9113246173199998E-3</v>
      </c>
      <c r="O8" s="10">
        <v>5.8954356550800003E-6</v>
      </c>
      <c r="P8" s="1" t="s">
        <v>135</v>
      </c>
      <c r="Q8" s="1" t="s">
        <v>161</v>
      </c>
    </row>
    <row r="9" spans="1:17" x14ac:dyDescent="0.25">
      <c r="A9" t="s">
        <v>28</v>
      </c>
      <c r="B9" s="1">
        <v>25006</v>
      </c>
      <c r="C9" s="1" t="s">
        <v>163</v>
      </c>
      <c r="D9" s="2">
        <v>39444</v>
      </c>
      <c r="E9" s="1">
        <v>2</v>
      </c>
      <c r="F9" s="1" t="s">
        <v>164</v>
      </c>
      <c r="G9" s="1" t="s">
        <v>165</v>
      </c>
      <c r="H9" s="1" t="str">
        <f t="shared" si="0"/>
        <v>Crescent Lake_01140434</v>
      </c>
      <c r="I9" s="10">
        <v>3.2000000000000001E-2</v>
      </c>
      <c r="J9" s="10">
        <v>2246.6999999999998</v>
      </c>
      <c r="K9" s="1" t="s">
        <v>166</v>
      </c>
      <c r="L9" s="1">
        <v>390</v>
      </c>
      <c r="M9" s="1">
        <v>39009</v>
      </c>
      <c r="N9" s="10">
        <v>9.5559582753799999E-3</v>
      </c>
      <c r="O9" s="10">
        <v>3.6318225909799999E-6</v>
      </c>
      <c r="P9" s="1" t="s">
        <v>135</v>
      </c>
      <c r="Q9" s="1" t="s">
        <v>165</v>
      </c>
    </row>
    <row r="10" spans="1:17" x14ac:dyDescent="0.25">
      <c r="A10" t="s">
        <v>41</v>
      </c>
      <c r="B10" s="1">
        <v>52233</v>
      </c>
      <c r="C10" s="1" t="s">
        <v>167</v>
      </c>
      <c r="D10" s="2">
        <v>39932</v>
      </c>
      <c r="E10" s="1">
        <v>2</v>
      </c>
      <c r="F10" s="1" t="s">
        <v>168</v>
      </c>
      <c r="G10" s="1" t="s">
        <v>169</v>
      </c>
      <c r="H10" s="1" t="str">
        <f t="shared" si="0"/>
        <v>Diamond Lake_01140999</v>
      </c>
      <c r="I10" s="10">
        <v>12.303000000000001</v>
      </c>
      <c r="J10" s="10">
        <v>1579.8</v>
      </c>
      <c r="K10" s="1" t="s">
        <v>170</v>
      </c>
      <c r="L10" s="1">
        <v>390</v>
      </c>
      <c r="M10" s="1">
        <v>39009</v>
      </c>
      <c r="N10" s="10">
        <v>0.154093132863</v>
      </c>
      <c r="O10" s="10">
        <v>1.36165180508E-3</v>
      </c>
      <c r="P10" s="1" t="s">
        <v>135</v>
      </c>
      <c r="Q10" s="1" t="s">
        <v>169</v>
      </c>
    </row>
    <row r="11" spans="1:17" x14ac:dyDescent="0.25">
      <c r="A11" t="s">
        <v>24</v>
      </c>
      <c r="B11" s="1">
        <v>37181</v>
      </c>
      <c r="C11" s="1" t="s">
        <v>171</v>
      </c>
      <c r="D11" s="2">
        <v>37914</v>
      </c>
      <c r="E11" s="1">
        <v>2</v>
      </c>
      <c r="F11" s="1" t="s">
        <v>172</v>
      </c>
      <c r="G11" s="1" t="s">
        <v>148</v>
      </c>
      <c r="H11" s="1" t="str">
        <f t="shared" si="0"/>
        <v>Goose Lake_01142854</v>
      </c>
      <c r="I11" s="10">
        <v>2.4E-2</v>
      </c>
      <c r="J11" s="10">
        <v>4758</v>
      </c>
      <c r="K11" s="1" t="s">
        <v>173</v>
      </c>
      <c r="L11" s="1">
        <v>390</v>
      </c>
      <c r="M11" s="1">
        <v>39009</v>
      </c>
      <c r="N11" s="10">
        <v>1.21047004513E-2</v>
      </c>
      <c r="O11" s="10">
        <v>2.7307986648799999E-6</v>
      </c>
      <c r="P11" s="1" t="s">
        <v>135</v>
      </c>
      <c r="Q11" s="1" t="s">
        <v>148</v>
      </c>
    </row>
    <row r="12" spans="1:17" x14ac:dyDescent="0.25">
      <c r="A12" t="s">
        <v>45</v>
      </c>
      <c r="B12" s="1">
        <v>55006</v>
      </c>
      <c r="C12" s="1" t="s">
        <v>174</v>
      </c>
      <c r="D12" s="2">
        <v>38666</v>
      </c>
      <c r="E12" s="1">
        <v>2</v>
      </c>
      <c r="F12" s="1" t="s">
        <v>175</v>
      </c>
      <c r="G12" s="1" t="s">
        <v>176</v>
      </c>
      <c r="H12" s="1" t="str">
        <f t="shared" si="0"/>
        <v>Summit Lake_01150621</v>
      </c>
      <c r="I12" s="10">
        <v>8.0000000000000002E-3</v>
      </c>
      <c r="J12" s="10">
        <v>1749.6</v>
      </c>
      <c r="K12" s="1" t="s">
        <v>177</v>
      </c>
      <c r="L12" s="1">
        <v>390</v>
      </c>
      <c r="M12" s="1">
        <v>39009</v>
      </c>
      <c r="N12" s="10">
        <v>5.2075681655000001E-3</v>
      </c>
      <c r="O12" s="10">
        <v>8.7310644840899996E-7</v>
      </c>
      <c r="P12" s="1" t="s">
        <v>135</v>
      </c>
      <c r="Q12" s="1" t="s">
        <v>176</v>
      </c>
    </row>
    <row r="13" spans="1:17" x14ac:dyDescent="0.25">
      <c r="A13" t="s">
        <v>178</v>
      </c>
      <c r="B13" s="1">
        <v>76942</v>
      </c>
      <c r="C13" s="1" t="s">
        <v>179</v>
      </c>
      <c r="D13" s="2">
        <v>40717</v>
      </c>
      <c r="E13" s="1">
        <v>2</v>
      </c>
      <c r="F13" s="1" t="s">
        <v>175</v>
      </c>
      <c r="G13" s="1" t="s">
        <v>176</v>
      </c>
      <c r="H13" s="1" t="str">
        <f t="shared" si="0"/>
        <v>Summit Lake_01150621</v>
      </c>
      <c r="I13" s="10">
        <v>1E-3</v>
      </c>
      <c r="J13" s="10">
        <v>0</v>
      </c>
      <c r="K13" s="1" t="s">
        <v>180</v>
      </c>
      <c r="L13" s="1">
        <v>466</v>
      </c>
      <c r="M13" s="1">
        <v>46601</v>
      </c>
      <c r="N13" s="10">
        <v>1.69410426195E-3</v>
      </c>
      <c r="O13" s="10">
        <v>1.18652230744E-7</v>
      </c>
      <c r="P13" s="1" t="s">
        <v>135</v>
      </c>
      <c r="Q13" s="1" t="s">
        <v>176</v>
      </c>
    </row>
    <row r="14" spans="1:17" x14ac:dyDescent="0.25">
      <c r="A14" t="s">
        <v>181</v>
      </c>
      <c r="B14" s="1">
        <v>82058</v>
      </c>
      <c r="C14" s="1" t="s">
        <v>182</v>
      </c>
      <c r="D14" s="2">
        <v>42019</v>
      </c>
      <c r="E14" s="1">
        <v>2</v>
      </c>
      <c r="F14" s="1" t="s">
        <v>175</v>
      </c>
      <c r="G14" s="1" t="s">
        <v>176</v>
      </c>
      <c r="H14" s="1" t="str">
        <f t="shared" si="0"/>
        <v>Summit Lake_01150621</v>
      </c>
      <c r="I14" s="10">
        <v>4.4941000000000002E-4</v>
      </c>
      <c r="J14" s="10">
        <v>0</v>
      </c>
      <c r="K14" s="1" t="s">
        <v>183</v>
      </c>
      <c r="L14" s="1">
        <v>390</v>
      </c>
      <c r="M14" s="1">
        <v>39004</v>
      </c>
      <c r="N14" s="10">
        <v>8.4212247550599997E-4</v>
      </c>
      <c r="O14" s="10">
        <v>4.9287541514700001E-8</v>
      </c>
      <c r="P14" s="1" t="s">
        <v>135</v>
      </c>
      <c r="Q14" s="1" t="s">
        <v>176</v>
      </c>
    </row>
    <row r="15" spans="1:17" x14ac:dyDescent="0.25">
      <c r="A15" t="s">
        <v>53</v>
      </c>
      <c r="B15" s="1">
        <v>78391</v>
      </c>
      <c r="C15" s="1" t="s">
        <v>184</v>
      </c>
      <c r="D15" s="2">
        <v>38253</v>
      </c>
      <c r="E15" s="1">
        <v>2</v>
      </c>
      <c r="F15" s="1" t="s">
        <v>185</v>
      </c>
      <c r="G15" s="1" t="s">
        <v>176</v>
      </c>
      <c r="H15" s="1" t="str">
        <f t="shared" si="0"/>
        <v>Summit Lake_01150623</v>
      </c>
      <c r="I15" s="10">
        <v>3.7999999999999999E-2</v>
      </c>
      <c r="J15" s="10">
        <v>4179</v>
      </c>
      <c r="K15" s="1" t="s">
        <v>186</v>
      </c>
      <c r="L15" s="1">
        <v>390</v>
      </c>
      <c r="M15" s="1">
        <v>39009</v>
      </c>
      <c r="N15" s="10">
        <v>1.3431249510399999E-2</v>
      </c>
      <c r="O15" s="10">
        <v>4.3764071330800002E-6</v>
      </c>
      <c r="P15" s="1" t="s">
        <v>135</v>
      </c>
      <c r="Q15" s="1" t="s">
        <v>176</v>
      </c>
    </row>
    <row r="16" spans="1:17" x14ac:dyDescent="0.25">
      <c r="A16" t="s">
        <v>51</v>
      </c>
      <c r="B16" s="1">
        <v>74517</v>
      </c>
      <c r="C16" s="1" t="s">
        <v>187</v>
      </c>
      <c r="D16" s="2">
        <v>38253</v>
      </c>
      <c r="E16" s="1">
        <v>2</v>
      </c>
      <c r="F16" s="1" t="s">
        <v>188</v>
      </c>
      <c r="G16" s="1" t="s">
        <v>189</v>
      </c>
      <c r="H16" s="1" t="str">
        <f t="shared" si="0"/>
        <v>Timothy Lake_01151253</v>
      </c>
      <c r="I16" s="10">
        <v>5.6660000000000004</v>
      </c>
      <c r="J16" s="10">
        <v>3227</v>
      </c>
      <c r="K16" s="1" t="s">
        <v>190</v>
      </c>
      <c r="L16" s="1">
        <v>390</v>
      </c>
      <c r="M16" s="1">
        <v>39009</v>
      </c>
      <c r="N16" s="10">
        <v>0.20809170695400001</v>
      </c>
      <c r="O16" s="10">
        <v>6.4793591787300003E-4</v>
      </c>
      <c r="P16" s="1" t="s">
        <v>135</v>
      </c>
      <c r="Q16" s="1" t="s">
        <v>189</v>
      </c>
    </row>
    <row r="17" spans="1:17" x14ac:dyDescent="0.25">
      <c r="A17" t="s">
        <v>42</v>
      </c>
      <c r="B17" s="1">
        <v>956</v>
      </c>
      <c r="C17" s="1" t="s">
        <v>191</v>
      </c>
      <c r="D17" s="2">
        <v>39855</v>
      </c>
      <c r="E17" s="1">
        <v>2</v>
      </c>
      <c r="F17" s="1" t="s">
        <v>192</v>
      </c>
      <c r="G17" s="1" t="s">
        <v>193</v>
      </c>
      <c r="H17" s="1" t="str">
        <f t="shared" si="0"/>
        <v>Waldo Lake_01151818</v>
      </c>
      <c r="I17" s="10">
        <v>0</v>
      </c>
      <c r="J17" s="10">
        <v>0</v>
      </c>
      <c r="K17" s="1" t="s">
        <v>194</v>
      </c>
      <c r="L17" s="1">
        <v>390</v>
      </c>
      <c r="M17" s="1">
        <v>39004</v>
      </c>
      <c r="N17" s="10">
        <v>6.9605656978500002E-4</v>
      </c>
      <c r="O17" s="10">
        <v>3.1060995455499999E-8</v>
      </c>
      <c r="P17" s="1" t="s">
        <v>135</v>
      </c>
      <c r="Q17" s="1" t="s">
        <v>193</v>
      </c>
    </row>
    <row r="18" spans="1:17" x14ac:dyDescent="0.25">
      <c r="A18" t="s">
        <v>195</v>
      </c>
      <c r="B18" s="1">
        <v>6063</v>
      </c>
      <c r="C18" s="1" t="s">
        <v>196</v>
      </c>
      <c r="D18" s="2">
        <v>39855</v>
      </c>
      <c r="E18" s="1">
        <v>2</v>
      </c>
      <c r="F18" s="1" t="s">
        <v>192</v>
      </c>
      <c r="G18" s="1" t="s">
        <v>193</v>
      </c>
      <c r="H18" s="1" t="str">
        <f t="shared" si="0"/>
        <v>Waldo Lake_01151818</v>
      </c>
      <c r="I18" s="10">
        <v>0</v>
      </c>
      <c r="J18" s="10">
        <v>0</v>
      </c>
      <c r="K18" s="1" t="s">
        <v>197</v>
      </c>
      <c r="L18" s="1">
        <v>390</v>
      </c>
      <c r="M18" s="1">
        <v>39001</v>
      </c>
      <c r="N18" s="10">
        <v>7.0603788785600005E-4</v>
      </c>
      <c r="O18" s="10">
        <v>3.4369826559700002E-8</v>
      </c>
      <c r="P18" s="1" t="s">
        <v>135</v>
      </c>
      <c r="Q18" s="1" t="s">
        <v>193</v>
      </c>
    </row>
    <row r="19" spans="1:17" x14ac:dyDescent="0.25">
      <c r="A19" t="s">
        <v>198</v>
      </c>
      <c r="B19" s="1">
        <v>6068</v>
      </c>
      <c r="C19" s="1" t="s">
        <v>199</v>
      </c>
      <c r="D19" s="2">
        <v>39855</v>
      </c>
      <c r="E19" s="1">
        <v>2</v>
      </c>
      <c r="F19" s="1" t="s">
        <v>192</v>
      </c>
      <c r="G19" s="1" t="s">
        <v>193</v>
      </c>
      <c r="H19" s="1" t="str">
        <f t="shared" si="0"/>
        <v>Waldo Lake_01151818</v>
      </c>
      <c r="I19" s="10">
        <v>0</v>
      </c>
      <c r="J19" s="10">
        <v>0</v>
      </c>
      <c r="K19" s="1" t="s">
        <v>200</v>
      </c>
      <c r="L19" s="1">
        <v>390</v>
      </c>
      <c r="M19" s="1">
        <v>39004</v>
      </c>
      <c r="N19" s="10">
        <v>7.8089556842799997E-4</v>
      </c>
      <c r="O19" s="10">
        <v>3.8755986553300002E-8</v>
      </c>
      <c r="P19" s="1" t="s">
        <v>135</v>
      </c>
      <c r="Q19" s="1" t="s">
        <v>193</v>
      </c>
    </row>
    <row r="20" spans="1:17" x14ac:dyDescent="0.25">
      <c r="A20" t="s">
        <v>44</v>
      </c>
      <c r="B20" s="1">
        <v>21658</v>
      </c>
      <c r="C20" s="1" t="s">
        <v>201</v>
      </c>
      <c r="D20" s="2">
        <v>39855</v>
      </c>
      <c r="E20" s="1">
        <v>2</v>
      </c>
      <c r="F20" s="1" t="s">
        <v>192</v>
      </c>
      <c r="G20" s="1" t="s">
        <v>193</v>
      </c>
      <c r="H20" s="1" t="str">
        <f t="shared" si="0"/>
        <v>Waldo Lake_01151818</v>
      </c>
      <c r="I20" s="10">
        <v>2E-3</v>
      </c>
      <c r="J20" s="10">
        <v>0</v>
      </c>
      <c r="K20" s="1" t="s">
        <v>202</v>
      </c>
      <c r="L20" s="1">
        <v>390</v>
      </c>
      <c r="M20" s="1">
        <v>39004</v>
      </c>
      <c r="N20" s="10">
        <v>1.92793362834E-3</v>
      </c>
      <c r="O20" s="10">
        <v>1.8895295495800001E-7</v>
      </c>
      <c r="P20" s="1" t="s">
        <v>135</v>
      </c>
      <c r="Q20" s="1" t="s">
        <v>193</v>
      </c>
    </row>
    <row r="21" spans="1:17" x14ac:dyDescent="0.25">
      <c r="A21" t="s">
        <v>16</v>
      </c>
      <c r="B21" s="1">
        <v>25761</v>
      </c>
      <c r="C21" s="1" t="s">
        <v>203</v>
      </c>
      <c r="D21" s="2">
        <v>41982</v>
      </c>
      <c r="E21" s="1">
        <v>2</v>
      </c>
      <c r="F21" s="1" t="s">
        <v>192</v>
      </c>
      <c r="G21" s="1" t="s">
        <v>193</v>
      </c>
      <c r="H21" s="1" t="str">
        <f t="shared" si="0"/>
        <v>Waldo Lake_01151818</v>
      </c>
      <c r="I21" s="10">
        <v>24.541034490000001</v>
      </c>
      <c r="J21" s="10">
        <v>5414</v>
      </c>
      <c r="K21" s="1" t="s">
        <v>204</v>
      </c>
      <c r="L21" s="1">
        <v>390</v>
      </c>
      <c r="M21" s="1">
        <v>39009</v>
      </c>
      <c r="N21" s="10">
        <v>0.42177449392499999</v>
      </c>
      <c r="O21" s="10">
        <v>2.7414661716299998E-3</v>
      </c>
      <c r="P21" s="1" t="s">
        <v>135</v>
      </c>
      <c r="Q21" s="1" t="s">
        <v>193</v>
      </c>
    </row>
    <row r="22" spans="1:17" x14ac:dyDescent="0.25">
      <c r="A22" t="s">
        <v>49</v>
      </c>
      <c r="B22" s="1">
        <v>83000</v>
      </c>
      <c r="C22" s="1" t="s">
        <v>205</v>
      </c>
      <c r="D22" s="2">
        <v>39442</v>
      </c>
      <c r="E22" s="1">
        <v>2</v>
      </c>
      <c r="F22" s="1" t="s">
        <v>206</v>
      </c>
      <c r="G22" s="1" t="s">
        <v>207</v>
      </c>
      <c r="H22" s="1" t="str">
        <f t="shared" si="0"/>
        <v>Lake of the Woods_01152644</v>
      </c>
      <c r="I22" s="10">
        <v>1.9E-2</v>
      </c>
      <c r="J22" s="10">
        <v>4845</v>
      </c>
      <c r="K22" s="1" t="s">
        <v>208</v>
      </c>
      <c r="L22" s="1">
        <v>390</v>
      </c>
      <c r="M22" s="1">
        <v>39009</v>
      </c>
      <c r="N22" s="10">
        <v>5.6786877664599996E-3</v>
      </c>
      <c r="O22" s="10">
        <v>2.1715205666000002E-6</v>
      </c>
      <c r="P22" s="1" t="s">
        <v>135</v>
      </c>
      <c r="Q22" s="1" t="s">
        <v>207</v>
      </c>
    </row>
    <row r="23" spans="1:17" x14ac:dyDescent="0.25">
      <c r="A23" t="s">
        <v>209</v>
      </c>
      <c r="B23" s="1">
        <v>893</v>
      </c>
      <c r="C23" s="1" t="s">
        <v>210</v>
      </c>
      <c r="D23" s="2">
        <v>39855</v>
      </c>
      <c r="E23" s="1">
        <v>2</v>
      </c>
      <c r="F23" s="1" t="s">
        <v>211</v>
      </c>
      <c r="G23" s="1" t="s">
        <v>165</v>
      </c>
      <c r="H23" s="1" t="str">
        <f t="shared" si="0"/>
        <v>Crescent Lake_01154289</v>
      </c>
      <c r="I23" s="10">
        <v>2.9000000000000001E-2</v>
      </c>
      <c r="J23" s="10">
        <v>0</v>
      </c>
      <c r="K23" s="1" t="s">
        <v>212</v>
      </c>
      <c r="L23" s="1">
        <v>390</v>
      </c>
      <c r="M23" s="1">
        <v>39001</v>
      </c>
      <c r="N23" s="10">
        <v>6.8763545110399997E-3</v>
      </c>
      <c r="O23" s="10">
        <v>3.26023577655E-6</v>
      </c>
      <c r="P23" s="1" t="s">
        <v>135</v>
      </c>
      <c r="Q23" s="1" t="s">
        <v>165</v>
      </c>
    </row>
    <row r="24" spans="1:17" x14ac:dyDescent="0.25">
      <c r="A24" t="s">
        <v>209</v>
      </c>
      <c r="B24" s="1">
        <v>52234</v>
      </c>
      <c r="C24" s="1" t="s">
        <v>213</v>
      </c>
      <c r="D24" s="2">
        <v>39443</v>
      </c>
      <c r="E24" s="1">
        <v>2</v>
      </c>
      <c r="F24" s="1" t="s">
        <v>214</v>
      </c>
      <c r="G24" s="1" t="s">
        <v>215</v>
      </c>
      <c r="H24" s="1" t="str">
        <f t="shared" si="0"/>
        <v>Henry Hagg Lake_01158095</v>
      </c>
      <c r="I24" s="10">
        <v>3.6080000000000001</v>
      </c>
      <c r="J24" s="10">
        <v>86.3</v>
      </c>
      <c r="K24" s="1" t="s">
        <v>216</v>
      </c>
      <c r="L24" s="1">
        <v>390</v>
      </c>
      <c r="M24" s="1">
        <v>39009</v>
      </c>
      <c r="N24" s="10">
        <v>0.184707598068</v>
      </c>
      <c r="O24" s="10">
        <v>4.1520165937300002E-4</v>
      </c>
      <c r="P24" s="1" t="s">
        <v>135</v>
      </c>
      <c r="Q24" s="1" t="s">
        <v>215</v>
      </c>
    </row>
    <row r="25" spans="1:17" x14ac:dyDescent="0.25">
      <c r="A25" t="s">
        <v>209</v>
      </c>
      <c r="B25" s="1">
        <v>30922</v>
      </c>
      <c r="C25" s="1" t="s">
        <v>217</v>
      </c>
      <c r="D25" s="2">
        <v>39351</v>
      </c>
      <c r="E25" s="1">
        <v>2</v>
      </c>
      <c r="F25" s="1" t="s">
        <v>218</v>
      </c>
      <c r="G25" s="1" t="s">
        <v>219</v>
      </c>
      <c r="H25" s="1" t="str">
        <f t="shared" si="0"/>
        <v>Cottage Grove Lake_01158179</v>
      </c>
      <c r="I25" s="10">
        <v>4.1529999999999996</v>
      </c>
      <c r="J25" s="10">
        <v>0</v>
      </c>
      <c r="K25" s="1" t="s">
        <v>220</v>
      </c>
      <c r="L25" s="1">
        <v>390</v>
      </c>
      <c r="M25" s="1">
        <v>39004</v>
      </c>
      <c r="N25" s="10">
        <v>0.177212392159</v>
      </c>
      <c r="O25" s="10">
        <v>4.6375554257600002E-4</v>
      </c>
      <c r="P25" s="1" t="s">
        <v>135</v>
      </c>
      <c r="Q25" s="1" t="s">
        <v>219</v>
      </c>
    </row>
    <row r="26" spans="1:17" x14ac:dyDescent="0.25">
      <c r="A26" t="s">
        <v>221</v>
      </c>
      <c r="B26" s="1">
        <v>74021</v>
      </c>
      <c r="C26" s="1" t="s">
        <v>222</v>
      </c>
      <c r="D26" s="2">
        <v>41124</v>
      </c>
      <c r="E26" s="1">
        <v>2</v>
      </c>
      <c r="F26" s="1" t="s">
        <v>223</v>
      </c>
      <c r="G26" s="1" t="s">
        <v>224</v>
      </c>
      <c r="H26" s="1" t="str">
        <f t="shared" si="0"/>
        <v>Siltcoos Lake_01158483</v>
      </c>
      <c r="I26" s="10">
        <v>12.674909939999999</v>
      </c>
      <c r="J26" s="10">
        <v>0</v>
      </c>
      <c r="K26" s="1" t="s">
        <v>225</v>
      </c>
      <c r="L26" s="1">
        <v>390</v>
      </c>
      <c r="M26" s="1">
        <v>39004</v>
      </c>
      <c r="N26" s="10">
        <v>0.53586669872199999</v>
      </c>
      <c r="O26" s="10">
        <v>1.41932220128E-3</v>
      </c>
      <c r="P26" s="1" t="s">
        <v>135</v>
      </c>
      <c r="Q26" s="1" t="s">
        <v>224</v>
      </c>
    </row>
    <row r="27" spans="1:17" x14ac:dyDescent="0.25">
      <c r="A27" t="s">
        <v>48</v>
      </c>
      <c r="B27" s="1">
        <v>63065</v>
      </c>
      <c r="C27" s="1" t="s">
        <v>226</v>
      </c>
      <c r="D27" s="2">
        <v>41145</v>
      </c>
      <c r="E27" s="1">
        <v>2</v>
      </c>
      <c r="F27" s="1" t="s">
        <v>227</v>
      </c>
      <c r="G27" s="1" t="s">
        <v>228</v>
      </c>
      <c r="H27" s="1" t="str">
        <f t="shared" si="0"/>
        <v>Green Peter Lake_01158878</v>
      </c>
      <c r="I27" s="10">
        <v>14.262404460000001</v>
      </c>
      <c r="J27" s="10">
        <v>1010</v>
      </c>
      <c r="K27" s="1" t="s">
        <v>229</v>
      </c>
      <c r="L27" s="1">
        <v>390</v>
      </c>
      <c r="M27" s="1">
        <v>39009</v>
      </c>
      <c r="N27" s="10">
        <v>0.92093663290200001</v>
      </c>
      <c r="O27" s="10">
        <v>1.61326979751E-3</v>
      </c>
      <c r="P27" s="1" t="s">
        <v>135</v>
      </c>
      <c r="Q27" s="1" t="s">
        <v>228</v>
      </c>
    </row>
    <row r="28" spans="1:17" x14ac:dyDescent="0.25">
      <c r="A28" t="s">
        <v>33</v>
      </c>
      <c r="B28" s="1">
        <v>30924</v>
      </c>
      <c r="C28" s="1" t="s">
        <v>230</v>
      </c>
      <c r="D28" s="2">
        <v>39562</v>
      </c>
      <c r="E28" s="1">
        <v>2</v>
      </c>
      <c r="F28" s="1" t="s">
        <v>231</v>
      </c>
      <c r="G28" s="1" t="s">
        <v>232</v>
      </c>
      <c r="H28" s="1" t="str">
        <f t="shared" si="0"/>
        <v>Hills Creek Lake_01158881</v>
      </c>
      <c r="I28" s="10">
        <v>10.489000000000001</v>
      </c>
      <c r="J28" s="10">
        <v>1543</v>
      </c>
      <c r="K28" s="1" t="s">
        <v>233</v>
      </c>
      <c r="L28" s="1">
        <v>390</v>
      </c>
      <c r="M28" s="1">
        <v>39009</v>
      </c>
      <c r="N28" s="10">
        <v>0.47583311498999997</v>
      </c>
      <c r="O28" s="10">
        <v>1.1705982852999999E-3</v>
      </c>
      <c r="P28" s="1" t="s">
        <v>135</v>
      </c>
      <c r="Q28" s="1" t="s">
        <v>232</v>
      </c>
    </row>
    <row r="29" spans="1:17" x14ac:dyDescent="0.25">
      <c r="A29" t="s">
        <v>33</v>
      </c>
      <c r="B29" s="1">
        <v>41201</v>
      </c>
      <c r="C29" s="1" t="s">
        <v>234</v>
      </c>
      <c r="D29" s="2">
        <v>41145</v>
      </c>
      <c r="E29" s="1">
        <v>2</v>
      </c>
      <c r="F29" s="1" t="s">
        <v>235</v>
      </c>
      <c r="G29" s="1" t="s">
        <v>236</v>
      </c>
      <c r="H29" s="1" t="str">
        <f t="shared" si="0"/>
        <v>Lost Creek Lake_01158890</v>
      </c>
      <c r="I29" s="10">
        <v>12.7684938</v>
      </c>
      <c r="J29" s="10">
        <v>570.6</v>
      </c>
      <c r="K29" s="1" t="s">
        <v>237</v>
      </c>
      <c r="L29" s="1">
        <v>390</v>
      </c>
      <c r="M29" s="1">
        <v>39009</v>
      </c>
      <c r="N29" s="10">
        <v>0.501751894616</v>
      </c>
      <c r="O29" s="10">
        <v>1.4024910482100001E-3</v>
      </c>
      <c r="P29" s="1" t="s">
        <v>135</v>
      </c>
      <c r="Q29" s="1" t="s">
        <v>236</v>
      </c>
    </row>
    <row r="30" spans="1:17" x14ac:dyDescent="0.25">
      <c r="A30" t="s">
        <v>33</v>
      </c>
      <c r="B30" s="1">
        <v>46711</v>
      </c>
      <c r="C30" s="1" t="s">
        <v>238</v>
      </c>
      <c r="D30" s="2">
        <v>41145</v>
      </c>
      <c r="E30" s="1">
        <v>2</v>
      </c>
      <c r="F30" s="1" t="s">
        <v>239</v>
      </c>
      <c r="G30" s="1" t="s">
        <v>240</v>
      </c>
      <c r="H30" s="1" t="str">
        <f t="shared" si="0"/>
        <v>Foster Lake_01158892</v>
      </c>
      <c r="I30" s="10">
        <v>4.2562666699999996</v>
      </c>
      <c r="J30" s="10">
        <v>637</v>
      </c>
      <c r="K30" s="1" t="s">
        <v>241</v>
      </c>
      <c r="L30" s="1">
        <v>390</v>
      </c>
      <c r="M30" s="1">
        <v>39010</v>
      </c>
      <c r="N30" s="10">
        <v>0.20071262018200001</v>
      </c>
      <c r="O30" s="10">
        <v>4.80935865418E-4</v>
      </c>
      <c r="P30" s="1" t="s">
        <v>135</v>
      </c>
      <c r="Q30" s="1" t="s">
        <v>240</v>
      </c>
    </row>
    <row r="31" spans="1:17" x14ac:dyDescent="0.25">
      <c r="A31" t="s">
        <v>33</v>
      </c>
      <c r="B31" s="1">
        <v>63066</v>
      </c>
      <c r="C31" s="1" t="s">
        <v>242</v>
      </c>
      <c r="D31" s="2">
        <v>41753</v>
      </c>
      <c r="E31" s="1">
        <v>2</v>
      </c>
      <c r="F31" s="1" t="s">
        <v>243</v>
      </c>
      <c r="G31" s="1" t="s">
        <v>244</v>
      </c>
      <c r="H31" s="1" t="str">
        <f t="shared" si="0"/>
        <v>Detroit Lake_01639301</v>
      </c>
      <c r="I31" s="10">
        <v>14.539776610000001</v>
      </c>
      <c r="J31" s="10">
        <v>1535</v>
      </c>
      <c r="K31" s="1" t="s">
        <v>245</v>
      </c>
      <c r="L31" s="1">
        <v>390</v>
      </c>
      <c r="M31" s="1">
        <v>39009</v>
      </c>
      <c r="N31" s="10">
        <v>0.67774020965000004</v>
      </c>
      <c r="O31" s="10">
        <v>1.6511421548299999E-3</v>
      </c>
      <c r="P31" s="1" t="s">
        <v>135</v>
      </c>
      <c r="Q31" s="1" t="s">
        <v>244</v>
      </c>
    </row>
    <row r="32" spans="1:17" x14ac:dyDescent="0.25">
      <c r="A32" t="s">
        <v>33</v>
      </c>
      <c r="B32" s="1">
        <v>74242</v>
      </c>
      <c r="C32" s="1" t="s">
        <v>246</v>
      </c>
      <c r="D32" s="2">
        <v>38794</v>
      </c>
      <c r="E32" s="1">
        <v>2</v>
      </c>
      <c r="F32" s="1" t="s">
        <v>247</v>
      </c>
      <c r="G32" s="1" t="s">
        <v>207</v>
      </c>
      <c r="H32" s="1" t="str">
        <f t="shared" si="0"/>
        <v>Lake of the Woods_01639315</v>
      </c>
      <c r="I32" s="10">
        <v>6.0000000000000001E-3</v>
      </c>
      <c r="J32" s="10">
        <v>0</v>
      </c>
      <c r="K32" s="1" t="s">
        <v>248</v>
      </c>
      <c r="L32" s="1">
        <v>390</v>
      </c>
      <c r="M32" s="1">
        <v>39004</v>
      </c>
      <c r="N32" s="10">
        <v>3.0282393225799999E-3</v>
      </c>
      <c r="O32" s="10">
        <v>6.3887299800099995E-7</v>
      </c>
      <c r="P32" s="1" t="s">
        <v>135</v>
      </c>
      <c r="Q32" s="1" t="s">
        <v>207</v>
      </c>
    </row>
  </sheetData>
  <autoFilter ref="B1:Q1">
    <sortState ref="B2:Q32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U83" sqref="U8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HAB_resolvable_toAug262020</vt:lpstr>
      <vt:lpstr>chart</vt:lpstr>
      <vt:lpstr>NHDWaterbody_resolvable_inDWSA</vt:lpstr>
      <vt:lpstr>Sheet1</vt:lpstr>
      <vt:lpstr>NHDWaterbody_resolvable_inDWSA!Database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FULFROST Brian</dc:creator>
  <cp:lastModifiedBy>GRUND Yuan</cp:lastModifiedBy>
  <dcterms:created xsi:type="dcterms:W3CDTF">2020-06-04T22:54:17Z</dcterms:created>
  <dcterms:modified xsi:type="dcterms:W3CDTF">2020-11-25T05:31:22Z</dcterms:modified>
</cp:coreProperties>
</file>