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ccs\Desktop\"/>
    </mc:Choice>
  </mc:AlternateContent>
  <xr:revisionPtr revIDLastSave="0" documentId="13_ncr:1_{C25F9C8D-A7B6-404E-A05F-B548D42A44C7}" xr6:coauthVersionLast="36" xr6:coauthVersionMax="36" xr10:uidLastSave="{00000000-0000-0000-0000-000000000000}"/>
  <bookViews>
    <workbookView xWindow="0" yWindow="0" windowWidth="19200" windowHeight="6930" xr2:uid="{FD53B341-F18E-48CD-A0F6-90FD90F8C89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7" i="1" l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V107" i="1"/>
  <c r="U107" i="1"/>
  <c r="T107" i="1"/>
  <c r="M107" i="1"/>
  <c r="L107" i="1"/>
  <c r="K107" i="1"/>
  <c r="D107" i="1"/>
  <c r="C107" i="1"/>
  <c r="B107" i="1"/>
  <c r="V106" i="1"/>
  <c r="U106" i="1"/>
  <c r="T106" i="1"/>
  <c r="M106" i="1"/>
  <c r="L106" i="1"/>
  <c r="K106" i="1"/>
  <c r="D106" i="1"/>
  <c r="C106" i="1"/>
  <c r="B106" i="1"/>
  <c r="V105" i="1"/>
  <c r="U105" i="1"/>
  <c r="T105" i="1"/>
  <c r="M105" i="1"/>
  <c r="L105" i="1"/>
  <c r="K105" i="1"/>
  <c r="D105" i="1"/>
  <c r="C105" i="1"/>
  <c r="B105" i="1"/>
  <c r="V104" i="1"/>
  <c r="U104" i="1"/>
  <c r="T104" i="1"/>
  <c r="M104" i="1"/>
  <c r="L104" i="1"/>
  <c r="K104" i="1"/>
  <c r="D104" i="1"/>
  <c r="C104" i="1"/>
  <c r="B104" i="1"/>
  <c r="V103" i="1"/>
  <c r="U103" i="1"/>
  <c r="T103" i="1"/>
  <c r="M103" i="1"/>
  <c r="L103" i="1"/>
  <c r="K103" i="1"/>
  <c r="D103" i="1"/>
  <c r="C103" i="1"/>
  <c r="B103" i="1"/>
  <c r="V102" i="1"/>
  <c r="U102" i="1"/>
  <c r="T102" i="1"/>
  <c r="M102" i="1"/>
  <c r="L102" i="1"/>
  <c r="K102" i="1"/>
  <c r="D102" i="1"/>
  <c r="C102" i="1"/>
  <c r="B102" i="1"/>
  <c r="V101" i="1"/>
  <c r="U101" i="1"/>
  <c r="T101" i="1"/>
  <c r="M101" i="1"/>
  <c r="L101" i="1"/>
  <c r="K101" i="1"/>
  <c r="D101" i="1"/>
  <c r="C101" i="1"/>
  <c r="B101" i="1"/>
  <c r="V100" i="1"/>
  <c r="U100" i="1"/>
  <c r="T100" i="1"/>
  <c r="M100" i="1"/>
  <c r="L100" i="1"/>
  <c r="K100" i="1"/>
  <c r="D100" i="1"/>
  <c r="C100" i="1"/>
  <c r="B100" i="1"/>
  <c r="V99" i="1"/>
  <c r="U99" i="1"/>
  <c r="T99" i="1"/>
  <c r="M99" i="1"/>
  <c r="L99" i="1"/>
  <c r="K99" i="1"/>
  <c r="D99" i="1"/>
  <c r="C99" i="1"/>
  <c r="B99" i="1"/>
  <c r="V98" i="1"/>
  <c r="U98" i="1"/>
  <c r="T98" i="1"/>
  <c r="M98" i="1"/>
  <c r="L98" i="1"/>
  <c r="K98" i="1"/>
  <c r="D98" i="1"/>
  <c r="C98" i="1"/>
  <c r="B98" i="1"/>
  <c r="V97" i="1"/>
  <c r="U97" i="1"/>
  <c r="T97" i="1"/>
  <c r="M97" i="1"/>
  <c r="L97" i="1"/>
  <c r="K97" i="1"/>
  <c r="D97" i="1"/>
  <c r="C97" i="1"/>
  <c r="B97" i="1"/>
  <c r="V96" i="1"/>
  <c r="U96" i="1"/>
  <c r="T96" i="1"/>
  <c r="M96" i="1"/>
  <c r="L96" i="1"/>
  <c r="K96" i="1"/>
  <c r="D96" i="1"/>
  <c r="C96" i="1"/>
  <c r="B96" i="1"/>
  <c r="V95" i="1"/>
  <c r="U95" i="1"/>
  <c r="T95" i="1"/>
  <c r="M95" i="1"/>
  <c r="L95" i="1"/>
  <c r="K95" i="1"/>
  <c r="D95" i="1"/>
  <c r="C95" i="1"/>
  <c r="B95" i="1"/>
  <c r="V87" i="1"/>
  <c r="U87" i="1"/>
  <c r="T87" i="1"/>
  <c r="M87" i="1"/>
  <c r="L87" i="1"/>
  <c r="K87" i="1"/>
  <c r="D87" i="1"/>
  <c r="C87" i="1"/>
  <c r="B87" i="1"/>
  <c r="V86" i="1"/>
  <c r="U86" i="1"/>
  <c r="T86" i="1"/>
  <c r="M86" i="1"/>
  <c r="L86" i="1"/>
  <c r="K86" i="1"/>
  <c r="D86" i="1"/>
  <c r="C86" i="1"/>
  <c r="B86" i="1"/>
  <c r="V85" i="1"/>
  <c r="U85" i="1"/>
  <c r="T85" i="1"/>
  <c r="M85" i="1"/>
  <c r="L85" i="1"/>
  <c r="K85" i="1"/>
  <c r="D85" i="1"/>
  <c r="C85" i="1"/>
  <c r="B85" i="1"/>
  <c r="V84" i="1"/>
  <c r="U84" i="1"/>
  <c r="T84" i="1"/>
  <c r="M84" i="1"/>
  <c r="L84" i="1"/>
  <c r="K84" i="1"/>
  <c r="D84" i="1"/>
  <c r="C84" i="1"/>
  <c r="B84" i="1"/>
  <c r="V83" i="1"/>
  <c r="U83" i="1"/>
  <c r="T83" i="1"/>
  <c r="M83" i="1"/>
  <c r="L83" i="1"/>
  <c r="K83" i="1"/>
  <c r="D83" i="1"/>
  <c r="C83" i="1"/>
  <c r="B83" i="1"/>
  <c r="V82" i="1"/>
  <c r="U82" i="1"/>
  <c r="T82" i="1"/>
  <c r="M82" i="1"/>
  <c r="L82" i="1"/>
  <c r="K82" i="1"/>
  <c r="D82" i="1"/>
  <c r="C82" i="1"/>
  <c r="B82" i="1"/>
  <c r="V81" i="1"/>
  <c r="U81" i="1"/>
  <c r="T81" i="1"/>
  <c r="M81" i="1"/>
  <c r="L81" i="1"/>
  <c r="K81" i="1"/>
  <c r="D81" i="1"/>
  <c r="C81" i="1"/>
  <c r="B81" i="1"/>
  <c r="V80" i="1"/>
  <c r="U80" i="1"/>
  <c r="T80" i="1"/>
  <c r="M80" i="1"/>
  <c r="L80" i="1"/>
  <c r="K80" i="1"/>
  <c r="D80" i="1"/>
  <c r="C80" i="1"/>
  <c r="B80" i="1"/>
  <c r="V79" i="1"/>
  <c r="U79" i="1"/>
  <c r="T79" i="1"/>
  <c r="M79" i="1"/>
  <c r="L79" i="1"/>
  <c r="K79" i="1"/>
  <c r="D79" i="1"/>
  <c r="C79" i="1"/>
  <c r="B79" i="1"/>
  <c r="V78" i="1"/>
  <c r="U78" i="1"/>
  <c r="T78" i="1"/>
  <c r="M78" i="1"/>
  <c r="L78" i="1"/>
  <c r="K78" i="1"/>
  <c r="D78" i="1"/>
  <c r="C78" i="1"/>
  <c r="B78" i="1"/>
  <c r="V77" i="1"/>
  <c r="U77" i="1"/>
  <c r="T77" i="1"/>
  <c r="M77" i="1"/>
  <c r="L77" i="1"/>
  <c r="K77" i="1"/>
  <c r="D77" i="1"/>
  <c r="C77" i="1"/>
  <c r="B77" i="1"/>
  <c r="V76" i="1"/>
  <c r="U76" i="1"/>
  <c r="T76" i="1"/>
  <c r="M76" i="1"/>
  <c r="L76" i="1"/>
  <c r="K76" i="1"/>
  <c r="D76" i="1"/>
  <c r="C76" i="1"/>
  <c r="B76" i="1"/>
  <c r="V75" i="1"/>
  <c r="U75" i="1"/>
  <c r="T75" i="1"/>
  <c r="M75" i="1"/>
  <c r="L75" i="1"/>
  <c r="K75" i="1"/>
  <c r="D75" i="1"/>
  <c r="C75" i="1"/>
  <c r="B75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C55" i="1"/>
  <c r="V49" i="1"/>
  <c r="U49" i="1"/>
  <c r="T49" i="1"/>
  <c r="M49" i="1"/>
  <c r="L49" i="1"/>
  <c r="K49" i="1"/>
  <c r="D49" i="1"/>
  <c r="C49" i="1"/>
  <c r="B49" i="1"/>
  <c r="V48" i="1"/>
  <c r="U48" i="1"/>
  <c r="T48" i="1"/>
  <c r="M48" i="1"/>
  <c r="L48" i="1"/>
  <c r="K48" i="1"/>
  <c r="D48" i="1"/>
  <c r="C48" i="1"/>
  <c r="B48" i="1"/>
  <c r="V47" i="1"/>
  <c r="U47" i="1"/>
  <c r="T47" i="1"/>
  <c r="M47" i="1"/>
  <c r="L47" i="1"/>
  <c r="K47" i="1"/>
  <c r="D47" i="1"/>
  <c r="C47" i="1"/>
  <c r="B47" i="1"/>
  <c r="V46" i="1"/>
  <c r="U46" i="1"/>
  <c r="T46" i="1"/>
  <c r="M46" i="1"/>
  <c r="L46" i="1"/>
  <c r="K46" i="1"/>
  <c r="D46" i="1"/>
  <c r="C46" i="1"/>
  <c r="B46" i="1"/>
  <c r="V45" i="1"/>
  <c r="U45" i="1"/>
  <c r="T45" i="1"/>
  <c r="M45" i="1"/>
  <c r="L45" i="1"/>
  <c r="K45" i="1"/>
  <c r="D45" i="1"/>
  <c r="C45" i="1"/>
  <c r="B45" i="1"/>
  <c r="V44" i="1"/>
  <c r="U44" i="1"/>
  <c r="T44" i="1"/>
  <c r="M44" i="1"/>
  <c r="L44" i="1"/>
  <c r="K44" i="1"/>
  <c r="D44" i="1"/>
  <c r="C44" i="1"/>
  <c r="B44" i="1"/>
  <c r="V43" i="1"/>
  <c r="U43" i="1"/>
  <c r="T43" i="1"/>
  <c r="M43" i="1"/>
  <c r="L43" i="1"/>
  <c r="K43" i="1"/>
  <c r="D43" i="1"/>
  <c r="C43" i="1"/>
  <c r="B43" i="1"/>
  <c r="V42" i="1"/>
  <c r="U42" i="1"/>
  <c r="T42" i="1"/>
  <c r="M42" i="1"/>
  <c r="L42" i="1"/>
  <c r="K42" i="1"/>
  <c r="D42" i="1"/>
  <c r="C42" i="1"/>
  <c r="B42" i="1"/>
  <c r="V41" i="1"/>
  <c r="U41" i="1"/>
  <c r="T41" i="1"/>
  <c r="M41" i="1"/>
  <c r="L41" i="1"/>
  <c r="K41" i="1"/>
  <c r="D41" i="1"/>
  <c r="C41" i="1"/>
  <c r="B41" i="1"/>
  <c r="V40" i="1"/>
  <c r="U40" i="1"/>
  <c r="T40" i="1"/>
  <c r="M40" i="1"/>
  <c r="L40" i="1"/>
  <c r="K40" i="1"/>
  <c r="D40" i="1"/>
  <c r="C40" i="1"/>
  <c r="B40" i="1"/>
  <c r="V39" i="1"/>
  <c r="U39" i="1"/>
  <c r="T39" i="1"/>
  <c r="M39" i="1"/>
  <c r="L39" i="1"/>
  <c r="K39" i="1"/>
  <c r="D39" i="1"/>
  <c r="C39" i="1"/>
  <c r="B39" i="1"/>
  <c r="V38" i="1"/>
  <c r="U38" i="1"/>
  <c r="T38" i="1"/>
  <c r="M38" i="1"/>
  <c r="L38" i="1"/>
  <c r="K38" i="1"/>
  <c r="D38" i="1"/>
  <c r="C38" i="1"/>
  <c r="B38" i="1"/>
  <c r="V37" i="1"/>
  <c r="U37" i="1"/>
  <c r="T37" i="1"/>
  <c r="M37" i="1"/>
  <c r="L37" i="1"/>
  <c r="K37" i="1"/>
  <c r="D37" i="1"/>
  <c r="C37" i="1"/>
  <c r="B37" i="1"/>
  <c r="U35" i="1"/>
  <c r="L35" i="1"/>
  <c r="C35" i="1"/>
  <c r="V29" i="1"/>
  <c r="U29" i="1"/>
  <c r="T29" i="1"/>
  <c r="M29" i="1"/>
  <c r="L29" i="1"/>
  <c r="K29" i="1"/>
  <c r="D29" i="1"/>
  <c r="C29" i="1"/>
  <c r="B29" i="1"/>
  <c r="V28" i="1"/>
  <c r="U28" i="1"/>
  <c r="T28" i="1"/>
  <c r="M28" i="1"/>
  <c r="L28" i="1"/>
  <c r="K28" i="1"/>
  <c r="D28" i="1"/>
  <c r="C28" i="1"/>
  <c r="B28" i="1"/>
  <c r="V27" i="1"/>
  <c r="U27" i="1"/>
  <c r="T27" i="1"/>
  <c r="M27" i="1"/>
  <c r="L27" i="1"/>
  <c r="K27" i="1"/>
  <c r="D27" i="1"/>
  <c r="C27" i="1"/>
  <c r="B27" i="1"/>
  <c r="V26" i="1"/>
  <c r="U26" i="1"/>
  <c r="T26" i="1"/>
  <c r="M26" i="1"/>
  <c r="L26" i="1"/>
  <c r="K26" i="1"/>
  <c r="D26" i="1"/>
  <c r="C26" i="1"/>
  <c r="B26" i="1"/>
  <c r="V25" i="1"/>
  <c r="U25" i="1"/>
  <c r="T25" i="1"/>
  <c r="M25" i="1"/>
  <c r="L25" i="1"/>
  <c r="K25" i="1"/>
  <c r="D25" i="1"/>
  <c r="C25" i="1"/>
  <c r="B25" i="1"/>
  <c r="V24" i="1"/>
  <c r="U24" i="1"/>
  <c r="T24" i="1"/>
  <c r="M24" i="1"/>
  <c r="L24" i="1"/>
  <c r="K24" i="1"/>
  <c r="D24" i="1"/>
  <c r="C24" i="1"/>
  <c r="B24" i="1"/>
  <c r="V23" i="1"/>
  <c r="U23" i="1"/>
  <c r="T23" i="1"/>
  <c r="M23" i="1"/>
  <c r="L23" i="1"/>
  <c r="K23" i="1"/>
  <c r="D23" i="1"/>
  <c r="C23" i="1"/>
  <c r="B23" i="1"/>
  <c r="V22" i="1"/>
  <c r="U22" i="1"/>
  <c r="T22" i="1"/>
  <c r="M22" i="1"/>
  <c r="L22" i="1"/>
  <c r="K22" i="1"/>
  <c r="D22" i="1"/>
  <c r="C22" i="1"/>
  <c r="B22" i="1"/>
  <c r="V21" i="1"/>
  <c r="U21" i="1"/>
  <c r="T21" i="1"/>
  <c r="M21" i="1"/>
  <c r="L21" i="1"/>
  <c r="K21" i="1"/>
  <c r="D21" i="1"/>
  <c r="C21" i="1"/>
  <c r="B21" i="1"/>
  <c r="V20" i="1"/>
  <c r="U20" i="1"/>
  <c r="T20" i="1"/>
  <c r="M20" i="1"/>
  <c r="L20" i="1"/>
  <c r="K20" i="1"/>
  <c r="D20" i="1"/>
  <c r="C20" i="1"/>
  <c r="B20" i="1"/>
  <c r="V19" i="1"/>
  <c r="U19" i="1"/>
  <c r="T19" i="1"/>
  <c r="M19" i="1"/>
  <c r="L19" i="1"/>
  <c r="K19" i="1"/>
  <c r="D19" i="1"/>
  <c r="C19" i="1"/>
  <c r="B19" i="1"/>
  <c r="V18" i="1"/>
  <c r="U18" i="1"/>
  <c r="T18" i="1"/>
  <c r="M18" i="1"/>
  <c r="L18" i="1"/>
  <c r="K18" i="1"/>
  <c r="D18" i="1"/>
  <c r="C18" i="1"/>
  <c r="B18" i="1"/>
  <c r="V17" i="1"/>
  <c r="U17" i="1"/>
  <c r="T17" i="1"/>
  <c r="M17" i="1"/>
  <c r="L17" i="1"/>
  <c r="K17" i="1"/>
  <c r="D17" i="1"/>
  <c r="C17" i="1"/>
  <c r="B17" i="1"/>
  <c r="U15" i="1"/>
  <c r="L15" i="1"/>
  <c r="C15" i="1"/>
</calcChain>
</file>

<file path=xl/sharedStrings.xml><?xml version="1.0" encoding="utf-8"?>
<sst xmlns="http://schemas.openxmlformats.org/spreadsheetml/2006/main" count="175" uniqueCount="49">
  <si>
    <t>LOAD CONDITION</t>
  </si>
  <si>
    <t>TEMP</t>
  </si>
  <si>
    <t>ICE</t>
  </si>
  <si>
    <t>WIND</t>
  </si>
  <si>
    <t>OVERLOAD FACTORS</t>
  </si>
  <si>
    <t>Description</t>
  </si>
  <si>
    <r>
      <rPr>
        <sz val="10"/>
        <rFont val="Calibri"/>
        <family val="2"/>
      </rPr>
      <t>°</t>
    </r>
    <r>
      <rPr>
        <sz val="10"/>
        <rFont val="Arial Narrow"/>
        <family val="2"/>
      </rPr>
      <t>F</t>
    </r>
  </si>
  <si>
    <t>Radial (in)</t>
  </si>
  <si>
    <t>Pressure (psf)</t>
  </si>
  <si>
    <t>ANGLE</t>
  </si>
  <si>
    <t>TRANSVERSE</t>
  </si>
  <si>
    <t>VERTICAL</t>
  </si>
  <si>
    <t>LONGITUINDAL</t>
  </si>
  <si>
    <t>1 - NESC LIGHT (250B)</t>
  </si>
  <si>
    <t>2 - NESC EXTREME WIND (250C)</t>
  </si>
  <si>
    <t>3 - NESC COMBINED ICE &amp; WIND (250D)</t>
  </si>
  <si>
    <t>4 - NORMAL EVERYDAY</t>
  </si>
  <si>
    <t>5 -  2% POLE DEFLECTION</t>
  </si>
  <si>
    <t>6 - FULL BREAK (NESC 250B)</t>
  </si>
  <si>
    <t>7 - FULL BREAK (NESC 250D</t>
  </si>
  <si>
    <t>LOAD CASE ID:</t>
  </si>
  <si>
    <t>LC1, NESC LIGHT (250B)</t>
  </si>
  <si>
    <t>LC2, NESC EXTREME WIND (250C)</t>
  </si>
  <si>
    <t>LC3, NESC COMBINED ICE AND WIND (250D)</t>
  </si>
  <si>
    <t xml:space="preserve">WIND ON STRUCTURE: </t>
  </si>
  <si>
    <t>ATTACHMENT</t>
  </si>
  <si>
    <t>V</t>
  </si>
  <si>
    <t>T</t>
  </si>
  <si>
    <t>L</t>
  </si>
  <si>
    <t>S1</t>
  </si>
  <si>
    <t>P1,A</t>
  </si>
  <si>
    <t>P1,B</t>
  </si>
  <si>
    <t>P1,C</t>
  </si>
  <si>
    <t>F1</t>
  </si>
  <si>
    <t>D1,A &amp; D2,A</t>
  </si>
  <si>
    <t>D1,B &amp; D2,B</t>
  </si>
  <si>
    <t>D1,C &amp; D2,C</t>
  </si>
  <si>
    <t>N1 &amp; N2</t>
  </si>
  <si>
    <t>C1</t>
  </si>
  <si>
    <t>C2</t>
  </si>
  <si>
    <t>C3</t>
  </si>
  <si>
    <t>C4</t>
  </si>
  <si>
    <t>ADDITIONAL NOTES:</t>
  </si>
  <si>
    <t>ALL LOADS INCLUDE APPLICABLE OLF'S</t>
  </si>
  <si>
    <t>LC4, NORMAL EVERYDAY</t>
  </si>
  <si>
    <t>LC 5, 2% POLE DEFLECTION</t>
  </si>
  <si>
    <t>LC6, FULL BREAK (250B)</t>
  </si>
  <si>
    <t xml:space="preserve">POLE TOP DEFLECTION LIMITED TO 2% OF POLE HEIGHT. </t>
  </si>
  <si>
    <t>LC7, Full Break (250D)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</si>
</sst>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PSF&quot;"/>
    <numFmt numFmtId="165" formatCode="#.#\ &quot;PSF&quot;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 Narrow"/>
      <family val="2"/>
    </font>
    <font>
      <sz val="1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wrapText="1"/>
    </xf>
    <xf numFmtId="0" fontId="4" fillId="0" borderId="6" xfId="0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/>
    <xf numFmtId="0" fontId="1" fillId="0" borderId="4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3" xfId="0" applyFont="1" applyBorder="1"/>
    <xf numFmtId="0" fontId="4" fillId="0" borderId="2" xfId="0" applyFont="1" applyBorder="1"/>
    <xf numFmtId="0" fontId="1" fillId="0" borderId="8" xfId="0" applyFont="1" applyBorder="1"/>
    <xf numFmtId="0" fontId="4" fillId="0" borderId="0" xfId="0" applyFont="1"/>
    <xf numFmtId="164" fontId="4" fillId="0" borderId="4" xfId="0" applyNumberFormat="1" applyFont="1" applyBorder="1" applyAlignment="1">
      <alignment horizontal="left"/>
    </xf>
    <xf numFmtId="0" fontId="4" fillId="0" borderId="5" xfId="0" applyFont="1" applyBorder="1"/>
    <xf numFmtId="165" fontId="4" fillId="0" borderId="4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9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4" fillId="0" borderId="11" xfId="0" applyFont="1" applyBorder="1"/>
    <xf numFmtId="0" fontId="4" fillId="0" borderId="12" xfId="0" applyFont="1" applyBorder="1"/>
    <xf numFmtId="0" fontId="1" fillId="0" borderId="1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0" fillId="0" borderId="3" xfId="0" applyBorder="1"/>
    <xf numFmtId="0" fontId="0" fillId="0" borderId="2" xfId="0" applyBorder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8" xfId="0" applyFont="1" applyBorder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164" fontId="4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ccs/Downloads/34231_Steel_Pole_Loa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pacing"/>
    </sheetNames>
    <sheetDataSet>
      <sheetData sheetId="0"/>
      <sheetData sheetId="1">
        <row r="52">
          <cell r="H52">
            <v>-102</v>
          </cell>
          <cell r="I52">
            <v>-493</v>
          </cell>
          <cell r="J52">
            <v>655</v>
          </cell>
        </row>
        <row r="88">
          <cell r="H88">
            <v>-369</v>
          </cell>
          <cell r="I88">
            <v>-1827</v>
          </cell>
          <cell r="J88">
            <v>-14005</v>
          </cell>
        </row>
        <row r="91">
          <cell r="H91">
            <v>350</v>
          </cell>
          <cell r="I91">
            <v>-1846</v>
          </cell>
          <cell r="J91">
            <v>13477</v>
          </cell>
        </row>
        <row r="94">
          <cell r="H94">
            <v>-63</v>
          </cell>
          <cell r="I94">
            <v>-231</v>
          </cell>
          <cell r="J94">
            <v>-1179</v>
          </cell>
        </row>
        <row r="95">
          <cell r="H95">
            <v>5</v>
          </cell>
          <cell r="I95">
            <v>-254</v>
          </cell>
          <cell r="J95">
            <v>1132</v>
          </cell>
        </row>
        <row r="96">
          <cell r="H96">
            <v>6</v>
          </cell>
          <cell r="I96">
            <v>-470</v>
          </cell>
          <cell r="J96">
            <v>3521</v>
          </cell>
        </row>
        <row r="105">
          <cell r="H105">
            <v>-280</v>
          </cell>
          <cell r="I105">
            <v>-491</v>
          </cell>
          <cell r="J105">
            <v>-4503</v>
          </cell>
        </row>
        <row r="142">
          <cell r="H142">
            <v>-105</v>
          </cell>
          <cell r="I142">
            <v>-488</v>
          </cell>
          <cell r="J142">
            <v>-4396</v>
          </cell>
        </row>
        <row r="143">
          <cell r="H143">
            <v>93</v>
          </cell>
          <cell r="I143">
            <v>-440</v>
          </cell>
          <cell r="J143">
            <v>3400</v>
          </cell>
        </row>
        <row r="166">
          <cell r="H166">
            <v>-147</v>
          </cell>
          <cell r="I166">
            <v>-768</v>
          </cell>
          <cell r="J166">
            <v>-34</v>
          </cell>
        </row>
        <row r="220">
          <cell r="H220">
            <v>-66</v>
          </cell>
          <cell r="I220">
            <v>-478</v>
          </cell>
          <cell r="J220">
            <v>1253</v>
          </cell>
        </row>
        <row r="254">
          <cell r="H254">
            <v>-125</v>
          </cell>
          <cell r="I254">
            <v>-548</v>
          </cell>
          <cell r="J254">
            <v>-6093</v>
          </cell>
        </row>
        <row r="255">
          <cell r="H255">
            <v>121</v>
          </cell>
          <cell r="I255">
            <v>-449</v>
          </cell>
          <cell r="J255">
            <v>4277</v>
          </cell>
        </row>
        <row r="264">
          <cell r="H264">
            <v>33</v>
          </cell>
          <cell r="I264">
            <v>-463</v>
          </cell>
          <cell r="J264">
            <v>4180</v>
          </cell>
        </row>
        <row r="273">
          <cell r="H273">
            <v>-354</v>
          </cell>
          <cell r="I273">
            <v>-539</v>
          </cell>
          <cell r="J273">
            <v>-6218</v>
          </cell>
        </row>
        <row r="278">
          <cell r="H278">
            <v>-59</v>
          </cell>
          <cell r="I278">
            <v>-636</v>
          </cell>
          <cell r="J278">
            <v>-76</v>
          </cell>
        </row>
        <row r="312">
          <cell r="H312">
            <v>-389</v>
          </cell>
          <cell r="I312">
            <v>-1930</v>
          </cell>
          <cell r="J312">
            <v>-18284</v>
          </cell>
        </row>
        <row r="315">
          <cell r="H315">
            <v>513</v>
          </cell>
          <cell r="I315">
            <v>-1936</v>
          </cell>
          <cell r="J315">
            <v>17012</v>
          </cell>
        </row>
        <row r="318">
          <cell r="H318">
            <v>-19</v>
          </cell>
          <cell r="I318">
            <v>-174</v>
          </cell>
          <cell r="J318">
            <v>-793</v>
          </cell>
        </row>
        <row r="319">
          <cell r="H319">
            <v>26</v>
          </cell>
          <cell r="I319">
            <v>-199</v>
          </cell>
          <cell r="J319">
            <v>758</v>
          </cell>
        </row>
        <row r="368">
          <cell r="H368">
            <v>-213</v>
          </cell>
          <cell r="I368">
            <v>-1120</v>
          </cell>
          <cell r="J368">
            <v>-13291</v>
          </cell>
        </row>
        <row r="371">
          <cell r="H371">
            <v>574</v>
          </cell>
          <cell r="I371">
            <v>-1102</v>
          </cell>
          <cell r="J371">
            <v>12553</v>
          </cell>
        </row>
        <row r="374">
          <cell r="H374">
            <v>34</v>
          </cell>
          <cell r="I374">
            <v>-73</v>
          </cell>
          <cell r="J374">
            <v>-735</v>
          </cell>
        </row>
        <row r="375">
          <cell r="H375">
            <v>97</v>
          </cell>
          <cell r="I375">
            <v>-80</v>
          </cell>
          <cell r="J375">
            <v>724</v>
          </cell>
        </row>
        <row r="376">
          <cell r="H376">
            <v>102</v>
          </cell>
          <cell r="I376">
            <v>-236</v>
          </cell>
          <cell r="J376">
            <v>3408</v>
          </cell>
        </row>
        <row r="377">
          <cell r="H377">
            <v>102</v>
          </cell>
          <cell r="I377">
            <v>-236</v>
          </cell>
          <cell r="J377">
            <v>3408</v>
          </cell>
        </row>
        <row r="378">
          <cell r="H378">
            <v>102</v>
          </cell>
          <cell r="I378">
            <v>-236</v>
          </cell>
          <cell r="J378">
            <v>3408</v>
          </cell>
        </row>
        <row r="385">
          <cell r="H385">
            <v>-228</v>
          </cell>
          <cell r="I385">
            <v>-288</v>
          </cell>
          <cell r="J385">
            <v>-4494</v>
          </cell>
        </row>
        <row r="386">
          <cell r="H386">
            <v>-228</v>
          </cell>
          <cell r="I386">
            <v>-288</v>
          </cell>
          <cell r="J386">
            <v>-4494</v>
          </cell>
        </row>
        <row r="387">
          <cell r="H387">
            <v>-228</v>
          </cell>
          <cell r="I387">
            <v>-287</v>
          </cell>
          <cell r="J387">
            <v>-4494</v>
          </cell>
        </row>
        <row r="388">
          <cell r="H388">
            <v>46</v>
          </cell>
          <cell r="I388">
            <v>-270</v>
          </cell>
          <cell r="J388">
            <v>772</v>
          </cell>
        </row>
        <row r="390">
          <cell r="H390">
            <v>157</v>
          </cell>
          <cell r="I390">
            <v>-216</v>
          </cell>
          <cell r="J390">
            <v>-30</v>
          </cell>
        </row>
        <row r="478">
          <cell r="H478">
            <v>-41</v>
          </cell>
          <cell r="I478">
            <v>-326</v>
          </cell>
          <cell r="J478">
            <v>-4243</v>
          </cell>
        </row>
        <row r="479">
          <cell r="H479">
            <v>182</v>
          </cell>
          <cell r="I479">
            <v>-265</v>
          </cell>
          <cell r="J479">
            <v>3258</v>
          </cell>
        </row>
        <row r="2841">
          <cell r="H2841">
            <v>-7</v>
          </cell>
          <cell r="I2841">
            <v>-13</v>
          </cell>
          <cell r="J2841">
            <v>2707</v>
          </cell>
        </row>
        <row r="2881">
          <cell r="H2881">
            <v>-125</v>
          </cell>
          <cell r="I2881">
            <v>-548</v>
          </cell>
          <cell r="J2881">
            <v>-6093</v>
          </cell>
        </row>
        <row r="2882">
          <cell r="H2882">
            <v>-390</v>
          </cell>
          <cell r="I2882">
            <v>-1932</v>
          </cell>
          <cell r="J2882">
            <v>-18286</v>
          </cell>
        </row>
        <row r="2885">
          <cell r="H2885">
            <v>-19</v>
          </cell>
          <cell r="I2885">
            <v>-174</v>
          </cell>
          <cell r="J2885">
            <v>-794</v>
          </cell>
        </row>
        <row r="2886">
          <cell r="H2886">
            <v>-355</v>
          </cell>
          <cell r="I2886">
            <v>-448</v>
          </cell>
          <cell r="J2886">
            <v>-6228</v>
          </cell>
        </row>
        <row r="2894">
          <cell r="H2894">
            <v>-73</v>
          </cell>
          <cell r="I2894">
            <v>-296</v>
          </cell>
          <cell r="J2894">
            <v>-1563</v>
          </cell>
        </row>
        <row r="2895">
          <cell r="H2895">
            <v>-73</v>
          </cell>
          <cell r="I2895">
            <v>-296</v>
          </cell>
          <cell r="J2895">
            <v>-1563</v>
          </cell>
        </row>
        <row r="2896">
          <cell r="H2896">
            <v>-73</v>
          </cell>
          <cell r="I2896">
            <v>-296</v>
          </cell>
          <cell r="J2896">
            <v>-1563</v>
          </cell>
        </row>
        <row r="2897">
          <cell r="H2897">
            <v>-73</v>
          </cell>
          <cell r="I2897">
            <v>-296</v>
          </cell>
          <cell r="J2897">
            <v>-1563</v>
          </cell>
        </row>
        <row r="2949">
          <cell r="H2949">
            <v>-41</v>
          </cell>
          <cell r="I2949">
            <v>-326</v>
          </cell>
          <cell r="J2949">
            <v>-4243</v>
          </cell>
        </row>
        <row r="2954">
          <cell r="H2954">
            <v>-230</v>
          </cell>
          <cell r="I2954">
            <v>-223</v>
          </cell>
          <cell r="J2954">
            <v>-4500</v>
          </cell>
        </row>
        <row r="2962">
          <cell r="H2962">
            <v>27</v>
          </cell>
          <cell r="I2962">
            <v>-104</v>
          </cell>
          <cell r="J2962">
            <v>-1273</v>
          </cell>
        </row>
        <row r="2977">
          <cell r="H2977">
            <v>64</v>
          </cell>
          <cell r="I2977">
            <v>-80</v>
          </cell>
          <cell r="J2977">
            <v>2158</v>
          </cell>
        </row>
        <row r="2984">
          <cell r="H2984">
            <v>-213</v>
          </cell>
          <cell r="I2984">
            <v>-1120</v>
          </cell>
          <cell r="J2984">
            <v>-13291</v>
          </cell>
        </row>
        <row r="2987">
          <cell r="H2987">
            <v>34</v>
          </cell>
          <cell r="I2987">
            <v>-73</v>
          </cell>
          <cell r="J2987">
            <v>-735</v>
          </cell>
        </row>
        <row r="3034">
          <cell r="H3034">
            <v>-55</v>
          </cell>
          <cell r="I3034">
            <v>-179</v>
          </cell>
          <cell r="J3034">
            <v>-2611</v>
          </cell>
        </row>
        <row r="3035">
          <cell r="H3035">
            <v>74</v>
          </cell>
          <cell r="I3035">
            <v>-120</v>
          </cell>
          <cell r="J3035">
            <v>1736</v>
          </cell>
        </row>
        <row r="3036">
          <cell r="H3036">
            <v>-139</v>
          </cell>
          <cell r="I3036">
            <v>-663</v>
          </cell>
          <cell r="J3036">
            <v>-8592</v>
          </cell>
        </row>
        <row r="3039">
          <cell r="H3039">
            <v>363</v>
          </cell>
          <cell r="I3039">
            <v>-625</v>
          </cell>
          <cell r="J3039">
            <v>7900</v>
          </cell>
        </row>
        <row r="3042">
          <cell r="H3042">
            <v>10</v>
          </cell>
          <cell r="I3042">
            <v>-9</v>
          </cell>
          <cell r="J3042">
            <v>-162</v>
          </cell>
        </row>
        <row r="3043">
          <cell r="H3043">
            <v>23</v>
          </cell>
          <cell r="I3043">
            <v>-8</v>
          </cell>
          <cell r="J3043">
            <v>148</v>
          </cell>
        </row>
        <row r="3044">
          <cell r="H3044">
            <v>59</v>
          </cell>
          <cell r="I3044">
            <v>-62</v>
          </cell>
          <cell r="J3044">
            <v>1126</v>
          </cell>
        </row>
        <row r="3053">
          <cell r="H3053">
            <v>-64</v>
          </cell>
          <cell r="I3053">
            <v>-89</v>
          </cell>
          <cell r="J3053">
            <v>-1610</v>
          </cell>
        </row>
        <row r="3056">
          <cell r="H3056">
            <v>8</v>
          </cell>
          <cell r="I3056">
            <v>-61</v>
          </cell>
          <cell r="J3056">
            <v>363</v>
          </cell>
        </row>
        <row r="3058">
          <cell r="H3058">
            <v>24</v>
          </cell>
          <cell r="I3058">
            <v>-25</v>
          </cell>
          <cell r="J3058">
            <v>-22</v>
          </cell>
        </row>
        <row r="3062">
          <cell r="H3062">
            <v>-68</v>
          </cell>
          <cell r="I3062">
            <v>-203</v>
          </cell>
          <cell r="J3062">
            <v>-2965</v>
          </cell>
        </row>
        <row r="3063">
          <cell r="H3063">
            <v>75</v>
          </cell>
          <cell r="I3063">
            <v>-130</v>
          </cell>
          <cell r="J3063">
            <v>1880</v>
          </cell>
        </row>
        <row r="3064">
          <cell r="H3064">
            <v>-147</v>
          </cell>
          <cell r="I3064">
            <v>-673</v>
          </cell>
          <cell r="J3064">
            <v>-8728</v>
          </cell>
        </row>
        <row r="3067">
          <cell r="H3067">
            <v>363</v>
          </cell>
          <cell r="I3067">
            <v>-630</v>
          </cell>
          <cell r="J3067">
            <v>7962</v>
          </cell>
        </row>
        <row r="3070">
          <cell r="H3070">
            <v>10</v>
          </cell>
          <cell r="I3070">
            <v>-9</v>
          </cell>
          <cell r="J3070">
            <v>-165</v>
          </cell>
        </row>
        <row r="3071">
          <cell r="H3071">
            <v>23</v>
          </cell>
          <cell r="I3071">
            <v>-8</v>
          </cell>
          <cell r="J3071">
            <v>150</v>
          </cell>
        </row>
        <row r="3072">
          <cell r="H3072">
            <v>48</v>
          </cell>
          <cell r="I3072">
            <v>-82</v>
          </cell>
          <cell r="J3072">
            <v>1484</v>
          </cell>
        </row>
        <row r="3081">
          <cell r="H3081">
            <v>-156</v>
          </cell>
          <cell r="I3081">
            <v>-147</v>
          </cell>
          <cell r="J3081">
            <v>-2661</v>
          </cell>
        </row>
        <row r="3084">
          <cell r="H3084">
            <v>-1</v>
          </cell>
          <cell r="I3084">
            <v>-78</v>
          </cell>
          <cell r="J3084">
            <v>597</v>
          </cell>
        </row>
        <row r="3086">
          <cell r="H3086">
            <v>24</v>
          </cell>
          <cell r="I3086">
            <v>-25</v>
          </cell>
          <cell r="J3086">
            <v>-23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81F6-948E-4413-990E-F1924F635B31}">
  <dimension ref="A1:Z127"/>
  <sheetViews>
    <sheetView tabSelected="1" zoomScale="55" zoomScaleNormal="55" workbookViewId="0">
      <selection activeCell="A4" sqref="A4:B4"/>
    </sheetView>
  </sheetViews>
  <sheetFormatPr defaultRowHeight="14.5" x14ac:dyDescent="0.35"/>
  <cols>
    <col min="1" max="1" width="21.81640625" bestFit="1" customWidth="1"/>
    <col min="2" max="2" width="14.1796875" customWidth="1"/>
    <col min="7" max="7" width="11.54296875" customWidth="1"/>
    <col min="9" max="9" width="13.453125" customWidth="1"/>
    <col min="10" max="10" width="21.81640625" bestFit="1" customWidth="1"/>
    <col min="11" max="11" width="8.1796875" bestFit="1" customWidth="1"/>
    <col min="19" max="19" width="21.81640625" bestFit="1" customWidth="1"/>
  </cols>
  <sheetData>
    <row r="1" spans="1:26" x14ac:dyDescent="0.35">
      <c r="A1" s="1" t="s">
        <v>0</v>
      </c>
      <c r="B1" s="2"/>
      <c r="C1" s="3" t="s">
        <v>1</v>
      </c>
      <c r="D1" s="4" t="s">
        <v>2</v>
      </c>
      <c r="E1" s="4" t="s">
        <v>3</v>
      </c>
      <c r="F1" s="1" t="s">
        <v>4</v>
      </c>
      <c r="G1" s="5"/>
      <c r="H1" s="5"/>
      <c r="I1" s="2"/>
    </row>
    <row r="2" spans="1:26" ht="26" x14ac:dyDescent="0.35">
      <c r="A2" s="66" t="s">
        <v>5</v>
      </c>
      <c r="B2" s="67"/>
      <c r="C2" s="6" t="s">
        <v>6</v>
      </c>
      <c r="D2" s="7" t="s">
        <v>7</v>
      </c>
      <c r="E2" s="8" t="s">
        <v>8</v>
      </c>
      <c r="F2" s="6" t="s">
        <v>9</v>
      </c>
      <c r="G2" s="7" t="s">
        <v>10</v>
      </c>
      <c r="H2" s="6" t="s">
        <v>11</v>
      </c>
      <c r="I2" s="9" t="s">
        <v>12</v>
      </c>
    </row>
    <row r="3" spans="1:26" x14ac:dyDescent="0.35">
      <c r="A3" s="64" t="s">
        <v>13</v>
      </c>
      <c r="B3" s="65"/>
      <c r="C3" s="11">
        <v>30</v>
      </c>
      <c r="D3" s="12">
        <v>0</v>
      </c>
      <c r="E3" s="12">
        <v>9</v>
      </c>
      <c r="F3" s="12">
        <v>1.65</v>
      </c>
      <c r="G3" s="12">
        <v>2.5</v>
      </c>
      <c r="H3" s="12">
        <v>1.5</v>
      </c>
      <c r="I3" s="12">
        <v>1.65</v>
      </c>
    </row>
    <row r="4" spans="1:26" x14ac:dyDescent="0.35">
      <c r="A4" s="10" t="s">
        <v>14</v>
      </c>
      <c r="B4" s="10"/>
      <c r="C4" s="11">
        <v>60</v>
      </c>
      <c r="D4" s="12">
        <v>0</v>
      </c>
      <c r="E4" s="12">
        <v>28.22</v>
      </c>
      <c r="F4" s="12">
        <v>1.1000000000000001</v>
      </c>
      <c r="G4" s="12">
        <v>1.1000000000000001</v>
      </c>
      <c r="H4" s="12">
        <v>1.1000000000000001</v>
      </c>
      <c r="I4" s="12">
        <v>1.2</v>
      </c>
    </row>
    <row r="5" spans="1:26" x14ac:dyDescent="0.35">
      <c r="A5" s="13" t="s">
        <v>15</v>
      </c>
      <c r="B5" s="13"/>
      <c r="C5" s="14">
        <v>15</v>
      </c>
      <c r="D5" s="12">
        <v>0.5</v>
      </c>
      <c r="E5" s="12">
        <v>2.2999999999999998</v>
      </c>
      <c r="F5" s="12">
        <v>1</v>
      </c>
      <c r="G5" s="12">
        <v>1</v>
      </c>
      <c r="H5" s="12">
        <v>1</v>
      </c>
      <c r="I5" s="12">
        <v>1</v>
      </c>
    </row>
    <row r="6" spans="1:26" x14ac:dyDescent="0.35">
      <c r="A6" s="15" t="s">
        <v>16</v>
      </c>
      <c r="B6" s="16"/>
      <c r="C6" s="17">
        <v>60</v>
      </c>
      <c r="D6" s="12">
        <v>0</v>
      </c>
      <c r="E6" s="12">
        <v>0</v>
      </c>
      <c r="F6" s="12">
        <v>1</v>
      </c>
      <c r="G6" s="12">
        <v>1</v>
      </c>
      <c r="H6" s="12">
        <v>1</v>
      </c>
      <c r="I6" s="12">
        <v>1</v>
      </c>
    </row>
    <row r="7" spans="1:26" x14ac:dyDescent="0.35">
      <c r="A7" s="15" t="s">
        <v>17</v>
      </c>
      <c r="B7" s="16"/>
      <c r="C7" s="17">
        <v>60</v>
      </c>
      <c r="D7" s="12">
        <v>0</v>
      </c>
      <c r="E7" s="12">
        <v>0</v>
      </c>
      <c r="F7" s="12">
        <v>1</v>
      </c>
      <c r="G7" s="12">
        <v>1</v>
      </c>
      <c r="H7" s="12">
        <v>1</v>
      </c>
      <c r="I7" s="12">
        <v>1</v>
      </c>
    </row>
    <row r="8" spans="1:26" x14ac:dyDescent="0.35">
      <c r="A8" s="18" t="s">
        <v>18</v>
      </c>
      <c r="B8" s="19"/>
      <c r="C8" s="11">
        <v>30</v>
      </c>
      <c r="D8" s="12">
        <v>0</v>
      </c>
      <c r="E8" s="12">
        <v>9</v>
      </c>
      <c r="F8" s="12">
        <v>1.65</v>
      </c>
      <c r="G8" s="12">
        <v>2.5</v>
      </c>
      <c r="H8" s="12">
        <v>1.5</v>
      </c>
      <c r="I8" s="12">
        <v>1.65</v>
      </c>
    </row>
    <row r="9" spans="1:26" x14ac:dyDescent="0.35">
      <c r="A9" s="18" t="s">
        <v>19</v>
      </c>
      <c r="B9" s="19"/>
      <c r="C9" s="14">
        <v>15</v>
      </c>
      <c r="D9" s="12">
        <v>0.5</v>
      </c>
      <c r="E9" s="12">
        <v>2.2999999999999998</v>
      </c>
      <c r="F9" s="12">
        <v>1</v>
      </c>
      <c r="G9" s="12">
        <v>1</v>
      </c>
      <c r="H9" s="12">
        <v>1</v>
      </c>
      <c r="I9" s="12">
        <v>1</v>
      </c>
    </row>
    <row r="14" spans="1:26" x14ac:dyDescent="0.35">
      <c r="A14" s="20" t="s">
        <v>20</v>
      </c>
      <c r="B14" s="21"/>
      <c r="C14" s="22" t="s">
        <v>21</v>
      </c>
      <c r="D14" s="23"/>
      <c r="E14" s="23"/>
      <c r="F14" s="23"/>
      <c r="G14" s="23"/>
      <c r="H14" s="24"/>
      <c r="J14" s="20" t="s">
        <v>20</v>
      </c>
      <c r="K14" s="21"/>
      <c r="L14" s="22" t="s">
        <v>22</v>
      </c>
      <c r="M14" s="23"/>
      <c r="N14" s="23"/>
      <c r="O14" s="23"/>
      <c r="P14" s="23"/>
      <c r="Q14" s="24"/>
      <c r="S14" s="20" t="s">
        <v>20</v>
      </c>
      <c r="T14" s="21"/>
      <c r="U14" s="22" t="s">
        <v>23</v>
      </c>
      <c r="V14" s="23"/>
      <c r="W14" s="23"/>
      <c r="X14" s="23"/>
      <c r="Y14" s="23"/>
      <c r="Z14" s="24"/>
    </row>
    <row r="15" spans="1:26" x14ac:dyDescent="0.35">
      <c r="A15" s="25" t="s">
        <v>24</v>
      </c>
      <c r="B15" s="26"/>
      <c r="C15" s="27">
        <f>E3</f>
        <v>9</v>
      </c>
      <c r="D15" s="21"/>
      <c r="E15" s="21"/>
      <c r="F15" s="21"/>
      <c r="G15" s="21"/>
      <c r="H15" s="28"/>
      <c r="J15" s="25" t="s">
        <v>24</v>
      </c>
      <c r="K15" s="26"/>
      <c r="L15" s="27">
        <f>E4</f>
        <v>28.22</v>
      </c>
      <c r="M15" s="21"/>
      <c r="N15" s="21"/>
      <c r="O15" s="21"/>
      <c r="P15" s="21"/>
      <c r="Q15" s="28"/>
      <c r="S15" s="25" t="s">
        <v>24</v>
      </c>
      <c r="T15" s="26"/>
      <c r="U15" s="29">
        <f>E5</f>
        <v>2.2999999999999998</v>
      </c>
      <c r="V15" s="21"/>
      <c r="W15" s="21"/>
      <c r="X15" s="21"/>
      <c r="Y15" s="21"/>
      <c r="Z15" s="28"/>
    </row>
    <row r="16" spans="1:26" x14ac:dyDescent="0.35">
      <c r="A16" s="30" t="s">
        <v>25</v>
      </c>
      <c r="B16" s="31" t="s">
        <v>26</v>
      </c>
      <c r="C16" s="31" t="s">
        <v>27</v>
      </c>
      <c r="D16" s="32" t="s">
        <v>28</v>
      </c>
      <c r="E16" s="33"/>
      <c r="F16" s="34"/>
      <c r="G16" s="34"/>
      <c r="H16" s="35"/>
      <c r="J16" s="30" t="s">
        <v>25</v>
      </c>
      <c r="K16" s="31" t="s">
        <v>26</v>
      </c>
      <c r="L16" s="31" t="s">
        <v>27</v>
      </c>
      <c r="M16" s="32" t="s">
        <v>28</v>
      </c>
      <c r="N16" s="33"/>
      <c r="O16" s="34"/>
      <c r="P16" s="34"/>
      <c r="Q16" s="35"/>
      <c r="S16" s="30" t="s">
        <v>25</v>
      </c>
      <c r="T16" s="31" t="s">
        <v>26</v>
      </c>
      <c r="U16" s="31" t="s">
        <v>27</v>
      </c>
      <c r="V16" s="32" t="s">
        <v>28</v>
      </c>
      <c r="W16" s="33"/>
      <c r="X16" s="34"/>
      <c r="Y16" s="34"/>
      <c r="Z16" s="35"/>
    </row>
    <row r="17" spans="1:26" x14ac:dyDescent="0.35">
      <c r="A17" s="14" t="s">
        <v>29</v>
      </c>
      <c r="B17" s="36">
        <f>ROUNDUP(B75,-2)</f>
        <v>-100</v>
      </c>
      <c r="C17" s="36">
        <f t="shared" ref="C17:D17" si="0">ROUNDUP(C75,-2)</f>
        <v>-1100</v>
      </c>
      <c r="D17" s="36">
        <f t="shared" si="0"/>
        <v>-2000</v>
      </c>
      <c r="E17" s="37"/>
      <c r="F17" s="38"/>
      <c r="G17" s="38"/>
      <c r="H17" s="39"/>
      <c r="J17" s="14" t="s">
        <v>29</v>
      </c>
      <c r="K17" s="36">
        <f t="shared" ref="K17:M18" si="1">ROUNDUP(K75,-2)</f>
        <v>-100</v>
      </c>
      <c r="L17" s="36">
        <f t="shared" si="1"/>
        <v>-1100</v>
      </c>
      <c r="M17" s="36">
        <f t="shared" si="1"/>
        <v>-1100</v>
      </c>
      <c r="N17" s="37"/>
      <c r="O17" s="38"/>
      <c r="P17" s="38"/>
      <c r="Q17" s="39"/>
      <c r="S17" s="14" t="s">
        <v>29</v>
      </c>
      <c r="T17" s="36">
        <f t="shared" ref="T17:V29" si="2">ROUNDUP(T75,-2)</f>
        <v>200</v>
      </c>
      <c r="U17" s="36">
        <f t="shared" si="2"/>
        <v>-700</v>
      </c>
      <c r="V17" s="36">
        <f t="shared" si="2"/>
        <v>-1100</v>
      </c>
      <c r="W17" s="37"/>
      <c r="X17" s="38"/>
      <c r="Y17" s="38"/>
      <c r="Z17" s="39"/>
    </row>
    <row r="18" spans="1:26" x14ac:dyDescent="0.35">
      <c r="A18" s="14" t="s">
        <v>30</v>
      </c>
      <c r="B18" s="36">
        <f t="shared" ref="B18:D29" si="3">ROUNDUP(B76,-2)</f>
        <v>200</v>
      </c>
      <c r="C18" s="36">
        <f t="shared" si="3"/>
        <v>-4300</v>
      </c>
      <c r="D18" s="36">
        <f t="shared" si="3"/>
        <v>-1400</v>
      </c>
      <c r="E18" s="37"/>
      <c r="F18" s="38"/>
      <c r="G18" s="38"/>
      <c r="H18" s="39"/>
      <c r="J18" s="14" t="s">
        <v>30</v>
      </c>
      <c r="K18" s="36">
        <f>ROUNDUP(K76,-2)</f>
        <v>-100</v>
      </c>
      <c r="L18" s="36">
        <f t="shared" si="1"/>
        <v>-4100</v>
      </c>
      <c r="M18" s="36">
        <f t="shared" si="1"/>
        <v>-600</v>
      </c>
      <c r="N18" s="37"/>
      <c r="O18" s="38"/>
      <c r="P18" s="38"/>
      <c r="Q18" s="39"/>
      <c r="S18" s="14" t="s">
        <v>30</v>
      </c>
      <c r="T18" s="36">
        <f t="shared" si="2"/>
        <v>400</v>
      </c>
      <c r="U18" s="36">
        <f t="shared" si="2"/>
        <v>-2500</v>
      </c>
      <c r="V18" s="36">
        <f t="shared" si="2"/>
        <v>-900</v>
      </c>
      <c r="W18" s="37"/>
      <c r="X18" s="38"/>
      <c r="Y18" s="38"/>
      <c r="Z18" s="39"/>
    </row>
    <row r="19" spans="1:26" x14ac:dyDescent="0.35">
      <c r="A19" s="14" t="s">
        <v>31</v>
      </c>
      <c r="B19" s="36">
        <f t="shared" si="3"/>
        <v>200</v>
      </c>
      <c r="C19" s="36">
        <f t="shared" si="3"/>
        <v>-4300</v>
      </c>
      <c r="D19" s="36">
        <f t="shared" si="3"/>
        <v>-1400</v>
      </c>
      <c r="E19" s="37"/>
      <c r="F19" s="38"/>
      <c r="G19" s="38"/>
      <c r="H19" s="39"/>
      <c r="J19" s="14" t="s">
        <v>31</v>
      </c>
      <c r="K19" s="36">
        <f t="shared" ref="K19:M29" si="4">ROUNDUP(K77,-2)</f>
        <v>-100</v>
      </c>
      <c r="L19" s="36">
        <f t="shared" si="4"/>
        <v>-4100</v>
      </c>
      <c r="M19" s="36">
        <f t="shared" si="4"/>
        <v>-600</v>
      </c>
      <c r="N19" s="37"/>
      <c r="O19" s="38"/>
      <c r="P19" s="38"/>
      <c r="Q19" s="39"/>
      <c r="S19" s="14" t="s">
        <v>31</v>
      </c>
      <c r="T19" s="36">
        <f t="shared" si="2"/>
        <v>400</v>
      </c>
      <c r="U19" s="36">
        <f t="shared" si="2"/>
        <v>-2500</v>
      </c>
      <c r="V19" s="36">
        <f t="shared" si="2"/>
        <v>-900</v>
      </c>
      <c r="W19" s="37"/>
      <c r="X19" s="38"/>
      <c r="Y19" s="38"/>
      <c r="Z19" s="39"/>
    </row>
    <row r="20" spans="1:26" x14ac:dyDescent="0.35">
      <c r="A20" s="14" t="s">
        <v>32</v>
      </c>
      <c r="B20" s="36">
        <f t="shared" si="3"/>
        <v>200</v>
      </c>
      <c r="C20" s="36">
        <f t="shared" si="3"/>
        <v>-4300</v>
      </c>
      <c r="D20" s="36">
        <f t="shared" si="3"/>
        <v>-1400</v>
      </c>
      <c r="E20" s="37"/>
      <c r="F20" s="38"/>
      <c r="G20" s="38"/>
      <c r="H20" s="39"/>
      <c r="J20" s="14" t="s">
        <v>32</v>
      </c>
      <c r="K20" s="36">
        <f t="shared" si="4"/>
        <v>-100</v>
      </c>
      <c r="L20" s="36">
        <f t="shared" si="4"/>
        <v>-4100</v>
      </c>
      <c r="M20" s="36">
        <f t="shared" si="4"/>
        <v>-600</v>
      </c>
      <c r="N20" s="37"/>
      <c r="O20" s="38"/>
      <c r="P20" s="38"/>
      <c r="Q20" s="39"/>
      <c r="S20" s="14" t="s">
        <v>32</v>
      </c>
      <c r="T20" s="36">
        <f t="shared" si="2"/>
        <v>400</v>
      </c>
      <c r="U20" s="36">
        <f t="shared" si="2"/>
        <v>-2500</v>
      </c>
      <c r="V20" s="36">
        <f t="shared" si="2"/>
        <v>-900</v>
      </c>
      <c r="W20" s="37"/>
      <c r="X20" s="38"/>
      <c r="Y20" s="38"/>
      <c r="Z20" s="39"/>
    </row>
    <row r="21" spans="1:26" x14ac:dyDescent="0.35">
      <c r="A21" s="40" t="s">
        <v>33</v>
      </c>
      <c r="B21" s="36">
        <f t="shared" si="3"/>
        <v>100</v>
      </c>
      <c r="C21" s="36">
        <f t="shared" si="3"/>
        <v>-500</v>
      </c>
      <c r="D21" s="36">
        <f t="shared" si="3"/>
        <v>-100</v>
      </c>
      <c r="E21" s="37"/>
      <c r="F21" s="38"/>
      <c r="G21" s="38"/>
      <c r="H21" s="39"/>
      <c r="J21" s="40" t="s">
        <v>33</v>
      </c>
      <c r="K21" s="36">
        <f t="shared" si="4"/>
        <v>-100</v>
      </c>
      <c r="L21" s="36">
        <f t="shared" si="4"/>
        <v>-600</v>
      </c>
      <c r="M21" s="36">
        <f t="shared" si="4"/>
        <v>-100</v>
      </c>
      <c r="N21" s="37"/>
      <c r="O21" s="38"/>
      <c r="P21" s="38"/>
      <c r="Q21" s="39"/>
      <c r="S21" s="40" t="s">
        <v>33</v>
      </c>
      <c r="T21" s="36">
        <f t="shared" si="2"/>
        <v>200</v>
      </c>
      <c r="U21" s="36">
        <f t="shared" si="2"/>
        <v>-200</v>
      </c>
      <c r="V21" s="36">
        <f t="shared" si="2"/>
        <v>-100</v>
      </c>
      <c r="W21" s="37"/>
      <c r="X21" s="38"/>
      <c r="Y21" s="38"/>
      <c r="Z21" s="39"/>
    </row>
    <row r="22" spans="1:26" x14ac:dyDescent="0.35">
      <c r="A22" s="40" t="s">
        <v>34</v>
      </c>
      <c r="B22" s="36">
        <f t="shared" si="3"/>
        <v>-400</v>
      </c>
      <c r="C22" s="36">
        <f t="shared" si="3"/>
        <v>-1200</v>
      </c>
      <c r="D22" s="36">
        <f t="shared" si="3"/>
        <v>-2300</v>
      </c>
      <c r="E22" s="37"/>
      <c r="F22" s="38"/>
      <c r="G22" s="38"/>
      <c r="H22" s="39"/>
      <c r="J22" s="40" t="s">
        <v>34</v>
      </c>
      <c r="K22" s="36">
        <f t="shared" si="4"/>
        <v>-400</v>
      </c>
      <c r="L22" s="36">
        <f t="shared" si="4"/>
        <v>-1100</v>
      </c>
      <c r="M22" s="36">
        <f t="shared" si="4"/>
        <v>-1100</v>
      </c>
      <c r="N22" s="37"/>
      <c r="O22" s="38"/>
      <c r="P22" s="38"/>
      <c r="Q22" s="39"/>
      <c r="S22" s="40" t="s">
        <v>34</v>
      </c>
      <c r="T22" s="36">
        <f t="shared" si="2"/>
        <v>-200</v>
      </c>
      <c r="U22" s="36">
        <f t="shared" si="2"/>
        <v>-600</v>
      </c>
      <c r="V22" s="36">
        <f t="shared" si="2"/>
        <v>-1200</v>
      </c>
      <c r="W22" s="37"/>
      <c r="X22" s="38"/>
      <c r="Y22" s="38"/>
      <c r="Z22" s="39"/>
    </row>
    <row r="23" spans="1:26" x14ac:dyDescent="0.35">
      <c r="A23" s="40" t="s">
        <v>35</v>
      </c>
      <c r="B23" s="36">
        <f t="shared" si="3"/>
        <v>-400</v>
      </c>
      <c r="C23" s="36">
        <f t="shared" si="3"/>
        <v>-1200</v>
      </c>
      <c r="D23" s="36">
        <f t="shared" si="3"/>
        <v>-2300</v>
      </c>
      <c r="E23" s="37"/>
      <c r="F23" s="38"/>
      <c r="G23" s="38"/>
      <c r="H23" s="39"/>
      <c r="J23" s="40" t="s">
        <v>35</v>
      </c>
      <c r="K23" s="36">
        <f t="shared" si="4"/>
        <v>-400</v>
      </c>
      <c r="L23" s="36">
        <f t="shared" si="4"/>
        <v>-1100</v>
      </c>
      <c r="M23" s="36">
        <f t="shared" si="4"/>
        <v>-1100</v>
      </c>
      <c r="N23" s="37"/>
      <c r="O23" s="38"/>
      <c r="P23" s="38"/>
      <c r="Q23" s="39"/>
      <c r="S23" s="40" t="s">
        <v>35</v>
      </c>
      <c r="T23" s="36">
        <f t="shared" si="2"/>
        <v>-200</v>
      </c>
      <c r="U23" s="36">
        <f t="shared" si="2"/>
        <v>-600</v>
      </c>
      <c r="V23" s="36">
        <f t="shared" si="2"/>
        <v>-1200</v>
      </c>
      <c r="W23" s="37"/>
      <c r="X23" s="38"/>
      <c r="Y23" s="38"/>
      <c r="Z23" s="39"/>
    </row>
    <row r="24" spans="1:26" x14ac:dyDescent="0.35">
      <c r="A24" s="40" t="s">
        <v>36</v>
      </c>
      <c r="B24" s="36">
        <f t="shared" si="3"/>
        <v>-400</v>
      </c>
      <c r="C24" s="36">
        <f t="shared" si="3"/>
        <v>-1200</v>
      </c>
      <c r="D24" s="36">
        <f t="shared" si="3"/>
        <v>-2300</v>
      </c>
      <c r="E24" s="37"/>
      <c r="F24" s="38"/>
      <c r="G24" s="38"/>
      <c r="H24" s="39"/>
      <c r="J24" s="40" t="s">
        <v>36</v>
      </c>
      <c r="K24" s="36">
        <f t="shared" si="4"/>
        <v>-400</v>
      </c>
      <c r="L24" s="36">
        <f t="shared" si="4"/>
        <v>-1100</v>
      </c>
      <c r="M24" s="36">
        <f t="shared" si="4"/>
        <v>-1100</v>
      </c>
      <c r="N24" s="37"/>
      <c r="O24" s="38"/>
      <c r="P24" s="38"/>
      <c r="Q24" s="39"/>
      <c r="S24" s="40" t="s">
        <v>36</v>
      </c>
      <c r="T24" s="36">
        <f t="shared" si="2"/>
        <v>-200</v>
      </c>
      <c r="U24" s="36">
        <f t="shared" si="2"/>
        <v>-600</v>
      </c>
      <c r="V24" s="36">
        <f t="shared" si="2"/>
        <v>-1200</v>
      </c>
      <c r="W24" s="37"/>
      <c r="X24" s="38"/>
      <c r="Y24" s="38"/>
      <c r="Z24" s="39"/>
    </row>
    <row r="25" spans="1:26" x14ac:dyDescent="0.35">
      <c r="A25" s="40" t="s">
        <v>37</v>
      </c>
      <c r="B25" s="36">
        <f t="shared" si="3"/>
        <v>-100</v>
      </c>
      <c r="C25" s="36">
        <f t="shared" si="3"/>
        <v>-600</v>
      </c>
      <c r="D25" s="36">
        <f t="shared" si="3"/>
        <v>1400</v>
      </c>
      <c r="E25" s="37"/>
      <c r="F25" s="38"/>
      <c r="G25" s="38"/>
      <c r="H25" s="39"/>
      <c r="J25" s="40" t="s">
        <v>37</v>
      </c>
      <c r="K25" s="36">
        <f t="shared" si="4"/>
        <v>-200</v>
      </c>
      <c r="L25" s="36">
        <f t="shared" si="4"/>
        <v>-600</v>
      </c>
      <c r="M25" s="36">
        <f t="shared" si="4"/>
        <v>800</v>
      </c>
      <c r="N25" s="37"/>
      <c r="O25" s="38"/>
      <c r="P25" s="38"/>
      <c r="Q25" s="39"/>
      <c r="S25" s="40" t="s">
        <v>37</v>
      </c>
      <c r="T25" s="36">
        <f t="shared" si="2"/>
        <v>100</v>
      </c>
      <c r="U25" s="36">
        <f t="shared" si="2"/>
        <v>-300</v>
      </c>
      <c r="V25" s="36">
        <f t="shared" si="2"/>
        <v>900</v>
      </c>
      <c r="W25" s="37"/>
      <c r="X25" s="38"/>
      <c r="Y25" s="38"/>
      <c r="Z25" s="39"/>
    </row>
    <row r="26" spans="1:26" x14ac:dyDescent="0.35">
      <c r="A26" s="40" t="s">
        <v>38</v>
      </c>
      <c r="B26" s="36">
        <f t="shared" si="3"/>
        <v>-100</v>
      </c>
      <c r="C26" s="36">
        <f t="shared" si="3"/>
        <v>-700</v>
      </c>
      <c r="D26" s="36">
        <f t="shared" si="3"/>
        <v>-100</v>
      </c>
      <c r="E26" s="37"/>
      <c r="F26" s="38"/>
      <c r="G26" s="38"/>
      <c r="H26" s="39"/>
      <c r="J26" s="40" t="s">
        <v>38</v>
      </c>
      <c r="K26" s="36">
        <f t="shared" si="4"/>
        <v>-200</v>
      </c>
      <c r="L26" s="36">
        <f t="shared" si="4"/>
        <v>-900</v>
      </c>
      <c r="M26" s="36">
        <f t="shared" si="4"/>
        <v>-100</v>
      </c>
      <c r="N26" s="37"/>
      <c r="O26" s="38"/>
      <c r="P26" s="38"/>
      <c r="Q26" s="39"/>
      <c r="S26" s="40" t="s">
        <v>38</v>
      </c>
      <c r="T26" s="36">
        <f t="shared" si="2"/>
        <v>200</v>
      </c>
      <c r="U26" s="36">
        <f t="shared" si="2"/>
        <v>-300</v>
      </c>
      <c r="V26" s="36">
        <f t="shared" si="2"/>
        <v>-100</v>
      </c>
      <c r="W26" s="37"/>
      <c r="X26" s="38"/>
      <c r="Y26" s="38"/>
      <c r="Z26" s="39"/>
    </row>
    <row r="27" spans="1:26" x14ac:dyDescent="0.35">
      <c r="A27" s="40" t="s">
        <v>39</v>
      </c>
      <c r="B27" s="36">
        <f t="shared" si="3"/>
        <v>-100</v>
      </c>
      <c r="C27" s="36">
        <f t="shared" si="3"/>
        <v>-700</v>
      </c>
      <c r="D27" s="36">
        <f t="shared" si="3"/>
        <v>-100</v>
      </c>
      <c r="E27" s="37"/>
      <c r="F27" s="38"/>
      <c r="G27" s="38"/>
      <c r="H27" s="39"/>
      <c r="J27" s="40" t="s">
        <v>39</v>
      </c>
      <c r="K27" s="36">
        <f t="shared" si="4"/>
        <v>-200</v>
      </c>
      <c r="L27" s="36">
        <f t="shared" si="4"/>
        <v>-900</v>
      </c>
      <c r="M27" s="36">
        <f t="shared" si="4"/>
        <v>-100</v>
      </c>
      <c r="N27" s="37"/>
      <c r="O27" s="38"/>
      <c r="P27" s="38"/>
      <c r="Q27" s="39"/>
      <c r="S27" s="40" t="s">
        <v>39</v>
      </c>
      <c r="T27" s="36">
        <f t="shared" si="2"/>
        <v>200</v>
      </c>
      <c r="U27" s="36">
        <f t="shared" si="2"/>
        <v>-300</v>
      </c>
      <c r="V27" s="36">
        <f t="shared" si="2"/>
        <v>-100</v>
      </c>
      <c r="W27" s="37"/>
      <c r="X27" s="38"/>
      <c r="Y27" s="38"/>
      <c r="Z27" s="39"/>
    </row>
    <row r="28" spans="1:26" x14ac:dyDescent="0.35">
      <c r="A28" s="40" t="s">
        <v>40</v>
      </c>
      <c r="B28" s="36">
        <f t="shared" si="3"/>
        <v>-100</v>
      </c>
      <c r="C28" s="36">
        <f t="shared" si="3"/>
        <v>-700</v>
      </c>
      <c r="D28" s="36">
        <f t="shared" si="3"/>
        <v>-100</v>
      </c>
      <c r="E28" s="37"/>
      <c r="F28" s="38"/>
      <c r="G28" s="38"/>
      <c r="H28" s="39"/>
      <c r="J28" s="40" t="s">
        <v>40</v>
      </c>
      <c r="K28" s="36">
        <f t="shared" si="4"/>
        <v>-200</v>
      </c>
      <c r="L28" s="36">
        <f t="shared" si="4"/>
        <v>-900</v>
      </c>
      <c r="M28" s="36">
        <f t="shared" si="4"/>
        <v>-100</v>
      </c>
      <c r="N28" s="37"/>
      <c r="O28" s="38"/>
      <c r="P28" s="38"/>
      <c r="Q28" s="39"/>
      <c r="S28" s="40" t="s">
        <v>40</v>
      </c>
      <c r="T28" s="36">
        <f t="shared" si="2"/>
        <v>200</v>
      </c>
      <c r="U28" s="36">
        <f t="shared" si="2"/>
        <v>-300</v>
      </c>
      <c r="V28" s="36">
        <f t="shared" si="2"/>
        <v>-100</v>
      </c>
      <c r="W28" s="37"/>
      <c r="X28" s="38"/>
      <c r="Y28" s="38"/>
      <c r="Z28" s="39"/>
    </row>
    <row r="29" spans="1:26" x14ac:dyDescent="0.35">
      <c r="A29" s="14" t="s">
        <v>41</v>
      </c>
      <c r="B29" s="36">
        <f t="shared" si="3"/>
        <v>-100</v>
      </c>
      <c r="C29" s="36">
        <f t="shared" si="3"/>
        <v>-700</v>
      </c>
      <c r="D29" s="36">
        <f t="shared" si="3"/>
        <v>-100</v>
      </c>
      <c r="E29" s="37"/>
      <c r="F29" s="38"/>
      <c r="G29" s="38"/>
      <c r="H29" s="39"/>
      <c r="J29" s="14" t="s">
        <v>41</v>
      </c>
      <c r="K29" s="36">
        <f t="shared" si="4"/>
        <v>-200</v>
      </c>
      <c r="L29" s="36">
        <f t="shared" si="4"/>
        <v>-900</v>
      </c>
      <c r="M29" s="36">
        <f t="shared" si="4"/>
        <v>-100</v>
      </c>
      <c r="N29" s="37"/>
      <c r="O29" s="38"/>
      <c r="P29" s="38"/>
      <c r="Q29" s="39"/>
      <c r="S29" s="14" t="s">
        <v>41</v>
      </c>
      <c r="T29" s="36">
        <f t="shared" si="2"/>
        <v>200</v>
      </c>
      <c r="U29" s="36">
        <f t="shared" si="2"/>
        <v>-300</v>
      </c>
      <c r="V29" s="36">
        <f t="shared" si="2"/>
        <v>-100</v>
      </c>
      <c r="W29" s="37"/>
      <c r="X29" s="38"/>
      <c r="Y29" s="38"/>
      <c r="Z29" s="39"/>
    </row>
    <row r="30" spans="1:26" x14ac:dyDescent="0.35">
      <c r="A30" s="41" t="s">
        <v>42</v>
      </c>
      <c r="B30" s="42"/>
      <c r="C30" s="22" t="s">
        <v>43</v>
      </c>
      <c r="D30" s="23"/>
      <c r="E30" s="43"/>
      <c r="F30" s="43"/>
      <c r="G30" s="43"/>
      <c r="H30" s="44"/>
      <c r="J30" s="41" t="s">
        <v>42</v>
      </c>
      <c r="K30" s="42"/>
      <c r="L30" s="22" t="s">
        <v>43</v>
      </c>
      <c r="M30" s="23"/>
      <c r="N30" s="43"/>
      <c r="O30" s="43"/>
      <c r="P30" s="43"/>
      <c r="Q30" s="44"/>
      <c r="S30" s="41" t="s">
        <v>42</v>
      </c>
      <c r="T30" s="42"/>
      <c r="U30" s="22" t="s">
        <v>43</v>
      </c>
      <c r="V30" s="23"/>
      <c r="W30" s="43"/>
      <c r="X30" s="43"/>
      <c r="Y30" s="43"/>
      <c r="Z30" s="44"/>
    </row>
    <row r="31" spans="1:26" x14ac:dyDescent="0.35">
      <c r="A31" s="45"/>
      <c r="B31" s="46"/>
      <c r="C31" s="22"/>
      <c r="D31" s="47"/>
      <c r="E31" s="47"/>
      <c r="F31" s="47"/>
      <c r="G31" s="47"/>
      <c r="H31" s="48"/>
      <c r="J31" s="45"/>
      <c r="K31" s="46"/>
      <c r="L31" s="22"/>
      <c r="M31" s="47"/>
      <c r="N31" s="47"/>
      <c r="O31" s="47"/>
      <c r="P31" s="47"/>
      <c r="Q31" s="48"/>
      <c r="S31" s="45"/>
      <c r="T31" s="46"/>
      <c r="U31" s="22"/>
      <c r="V31" s="47"/>
      <c r="W31" s="47"/>
      <c r="X31" s="47"/>
      <c r="Y31" s="47"/>
      <c r="Z31" s="48"/>
    </row>
    <row r="32" spans="1:26" x14ac:dyDescent="0.35">
      <c r="A32" s="49"/>
      <c r="B32" s="49"/>
      <c r="C32" s="26"/>
      <c r="J32" s="49"/>
      <c r="K32" s="49"/>
      <c r="L32" s="26"/>
      <c r="S32" s="49"/>
      <c r="T32" s="49"/>
      <c r="U32" s="26"/>
    </row>
    <row r="33" spans="1:26" x14ac:dyDescent="0.35">
      <c r="A33" s="26"/>
      <c r="B33" s="26"/>
      <c r="C33" s="26"/>
      <c r="D33" s="26"/>
      <c r="E33" s="26"/>
      <c r="F33" s="26"/>
      <c r="G33" s="26"/>
      <c r="H33" s="26"/>
      <c r="J33" s="50"/>
      <c r="S33" s="51"/>
    </row>
    <row r="34" spans="1:26" x14ac:dyDescent="0.35">
      <c r="A34" s="20" t="s">
        <v>20</v>
      </c>
      <c r="B34" s="21"/>
      <c r="C34" s="22" t="s">
        <v>44</v>
      </c>
      <c r="D34" s="23"/>
      <c r="E34" s="23"/>
      <c r="F34" s="23"/>
      <c r="G34" s="23"/>
      <c r="H34" s="24"/>
      <c r="J34" s="20" t="s">
        <v>20</v>
      </c>
      <c r="K34" s="21"/>
      <c r="L34" s="22" t="s">
        <v>45</v>
      </c>
      <c r="M34" s="23"/>
      <c r="N34" s="23"/>
      <c r="O34" s="23"/>
      <c r="P34" s="23"/>
      <c r="Q34" s="24"/>
      <c r="S34" s="20" t="s">
        <v>20</v>
      </c>
      <c r="T34" s="21"/>
      <c r="U34" s="22" t="s">
        <v>46</v>
      </c>
      <c r="V34" s="23"/>
      <c r="W34" s="23"/>
      <c r="X34" s="23"/>
      <c r="Y34" s="23"/>
      <c r="Z34" s="24"/>
    </row>
    <row r="35" spans="1:26" x14ac:dyDescent="0.35">
      <c r="A35" s="25" t="s">
        <v>24</v>
      </c>
      <c r="B35" s="26"/>
      <c r="C35" s="27">
        <f>E6</f>
        <v>0</v>
      </c>
      <c r="D35" s="21"/>
      <c r="E35" s="21"/>
      <c r="F35" s="21"/>
      <c r="G35" s="21"/>
      <c r="H35" s="28"/>
      <c r="J35" s="25" t="s">
        <v>24</v>
      </c>
      <c r="K35" s="26"/>
      <c r="L35" s="27">
        <f>E7</f>
        <v>0</v>
      </c>
      <c r="M35" s="21"/>
      <c r="N35" s="21"/>
      <c r="O35" s="21"/>
      <c r="P35" s="21"/>
      <c r="Q35" s="28"/>
      <c r="S35" s="25" t="s">
        <v>24</v>
      </c>
      <c r="T35" s="26"/>
      <c r="U35" s="27">
        <f>E8</f>
        <v>9</v>
      </c>
      <c r="V35" s="21"/>
      <c r="W35" s="21"/>
      <c r="X35" s="21"/>
      <c r="Y35" s="21"/>
      <c r="Z35" s="28"/>
    </row>
    <row r="36" spans="1:26" x14ac:dyDescent="0.35">
      <c r="A36" s="30" t="s">
        <v>25</v>
      </c>
      <c r="B36" s="31" t="s">
        <v>26</v>
      </c>
      <c r="C36" s="31" t="s">
        <v>27</v>
      </c>
      <c r="D36" s="32" t="s">
        <v>28</v>
      </c>
      <c r="E36" s="33"/>
      <c r="F36" s="34"/>
      <c r="G36" s="34"/>
      <c r="H36" s="35"/>
      <c r="J36" s="30" t="s">
        <v>25</v>
      </c>
      <c r="K36" s="31" t="s">
        <v>26</v>
      </c>
      <c r="L36" s="31" t="s">
        <v>27</v>
      </c>
      <c r="M36" s="32" t="s">
        <v>28</v>
      </c>
      <c r="N36" s="33"/>
      <c r="O36" s="34"/>
      <c r="P36" s="34"/>
      <c r="Q36" s="35"/>
      <c r="S36" s="30" t="s">
        <v>25</v>
      </c>
      <c r="T36" s="31" t="s">
        <v>26</v>
      </c>
      <c r="U36" s="31" t="s">
        <v>27</v>
      </c>
      <c r="V36" s="32" t="s">
        <v>28</v>
      </c>
      <c r="W36" s="33"/>
      <c r="X36" s="34"/>
      <c r="Y36" s="34"/>
      <c r="Z36" s="35"/>
    </row>
    <row r="37" spans="1:26" x14ac:dyDescent="0.35">
      <c r="A37" s="14" t="s">
        <v>29</v>
      </c>
      <c r="B37" s="36">
        <f t="shared" ref="B37:D49" si="5">ROUNDUP(B95,-2)</f>
        <v>100</v>
      </c>
      <c r="C37" s="36">
        <f t="shared" si="5"/>
        <v>-400</v>
      </c>
      <c r="D37" s="36">
        <f t="shared" si="5"/>
        <v>-1200</v>
      </c>
      <c r="E37" s="52"/>
      <c r="F37" s="53"/>
      <c r="G37" s="53"/>
      <c r="H37" s="54"/>
      <c r="J37" s="14" t="s">
        <v>29</v>
      </c>
      <c r="K37" s="36">
        <f t="shared" ref="K37:M49" si="6">ROUNDUP(K95,-2)</f>
        <v>100</v>
      </c>
      <c r="L37" s="36">
        <f t="shared" si="6"/>
        <v>-400</v>
      </c>
      <c r="M37" s="36">
        <f t="shared" si="6"/>
        <v>-1000</v>
      </c>
      <c r="N37" s="52"/>
      <c r="O37" s="53"/>
      <c r="P37" s="53"/>
      <c r="Q37" s="54"/>
      <c r="S37" s="14" t="s">
        <v>29</v>
      </c>
      <c r="T37" s="36">
        <f t="shared" ref="T37:V49" si="7">ROUNDUP(T95,-2)</f>
        <v>-200</v>
      </c>
      <c r="U37" s="36">
        <f t="shared" si="7"/>
        <v>-700</v>
      </c>
      <c r="V37" s="36">
        <f t="shared" si="7"/>
        <v>-6800</v>
      </c>
      <c r="W37" s="52"/>
      <c r="X37" s="53"/>
      <c r="Y37" s="53"/>
      <c r="Z37" s="54"/>
    </row>
    <row r="38" spans="1:26" x14ac:dyDescent="0.35">
      <c r="A38" s="14" t="s">
        <v>30</v>
      </c>
      <c r="B38" s="36">
        <f t="shared" si="5"/>
        <v>300</v>
      </c>
      <c r="C38" s="36">
        <f t="shared" si="5"/>
        <v>-1500</v>
      </c>
      <c r="D38" s="36">
        <f t="shared" si="5"/>
        <v>-900</v>
      </c>
      <c r="E38" s="52"/>
      <c r="F38" s="53"/>
      <c r="G38" s="53"/>
      <c r="H38" s="54"/>
      <c r="J38" s="14" t="s">
        <v>30</v>
      </c>
      <c r="K38" s="36">
        <f t="shared" si="6"/>
        <v>300</v>
      </c>
      <c r="L38" s="36">
        <f t="shared" si="6"/>
        <v>-1500</v>
      </c>
      <c r="M38" s="36">
        <f t="shared" si="6"/>
        <v>-800</v>
      </c>
      <c r="N38" s="52"/>
      <c r="O38" s="53"/>
      <c r="P38" s="53"/>
      <c r="Q38" s="54"/>
      <c r="S38" s="14" t="s">
        <v>30</v>
      </c>
      <c r="T38" s="36">
        <f t="shared" si="7"/>
        <v>-500</v>
      </c>
      <c r="U38" s="36">
        <f t="shared" si="7"/>
        <v>-2200</v>
      </c>
      <c r="V38" s="36">
        <f t="shared" si="7"/>
        <v>-20200</v>
      </c>
      <c r="W38" s="52"/>
      <c r="X38" s="53"/>
      <c r="Y38" s="53"/>
      <c r="Z38" s="54"/>
    </row>
    <row r="39" spans="1:26" x14ac:dyDescent="0.35">
      <c r="A39" s="14" t="s">
        <v>31</v>
      </c>
      <c r="B39" s="36">
        <f t="shared" si="5"/>
        <v>300</v>
      </c>
      <c r="C39" s="36">
        <f t="shared" si="5"/>
        <v>-1500</v>
      </c>
      <c r="D39" s="36">
        <f t="shared" si="5"/>
        <v>-900</v>
      </c>
      <c r="E39" s="52"/>
      <c r="F39" s="53"/>
      <c r="G39" s="53"/>
      <c r="H39" s="54"/>
      <c r="J39" s="14" t="s">
        <v>31</v>
      </c>
      <c r="K39" s="36">
        <f t="shared" si="6"/>
        <v>300</v>
      </c>
      <c r="L39" s="36">
        <f t="shared" si="6"/>
        <v>-1500</v>
      </c>
      <c r="M39" s="36">
        <f t="shared" si="6"/>
        <v>-800</v>
      </c>
      <c r="N39" s="52"/>
      <c r="O39" s="53"/>
      <c r="P39" s="53"/>
      <c r="Q39" s="54"/>
      <c r="S39" s="14" t="s">
        <v>31</v>
      </c>
      <c r="T39" s="36">
        <f t="shared" si="7"/>
        <v>-500</v>
      </c>
      <c r="U39" s="36">
        <f t="shared" si="7"/>
        <v>-2200</v>
      </c>
      <c r="V39" s="36">
        <f t="shared" si="7"/>
        <v>-20200</v>
      </c>
      <c r="W39" s="52"/>
      <c r="X39" s="53"/>
      <c r="Y39" s="53"/>
      <c r="Z39" s="54"/>
    </row>
    <row r="40" spans="1:26" x14ac:dyDescent="0.35">
      <c r="A40" s="14" t="s">
        <v>32</v>
      </c>
      <c r="B40" s="36">
        <f t="shared" si="5"/>
        <v>300</v>
      </c>
      <c r="C40" s="36">
        <f t="shared" si="5"/>
        <v>-1500</v>
      </c>
      <c r="D40" s="36">
        <f t="shared" si="5"/>
        <v>-900</v>
      </c>
      <c r="E40" s="52"/>
      <c r="F40" s="53"/>
      <c r="G40" s="53"/>
      <c r="H40" s="54"/>
      <c r="J40" s="14" t="s">
        <v>32</v>
      </c>
      <c r="K40" s="36">
        <f t="shared" si="6"/>
        <v>300</v>
      </c>
      <c r="L40" s="36">
        <f t="shared" si="6"/>
        <v>-1500</v>
      </c>
      <c r="M40" s="36">
        <f t="shared" si="6"/>
        <v>-800</v>
      </c>
      <c r="N40" s="52"/>
      <c r="O40" s="53"/>
      <c r="P40" s="53"/>
      <c r="Q40" s="54"/>
      <c r="S40" s="14" t="s">
        <v>32</v>
      </c>
      <c r="T40" s="36">
        <f t="shared" si="7"/>
        <v>-500</v>
      </c>
      <c r="U40" s="36">
        <f t="shared" si="7"/>
        <v>-2200</v>
      </c>
      <c r="V40" s="36">
        <f t="shared" si="7"/>
        <v>-20200</v>
      </c>
      <c r="W40" s="52"/>
      <c r="X40" s="53"/>
      <c r="Y40" s="53"/>
      <c r="Z40" s="54"/>
    </row>
    <row r="41" spans="1:26" x14ac:dyDescent="0.35">
      <c r="A41" s="14" t="s">
        <v>33</v>
      </c>
      <c r="B41" s="36">
        <f t="shared" si="5"/>
        <v>100</v>
      </c>
      <c r="C41" s="36">
        <f t="shared" si="5"/>
        <v>-100</v>
      </c>
      <c r="D41" s="36">
        <f t="shared" si="5"/>
        <v>-100</v>
      </c>
      <c r="E41" s="52"/>
      <c r="F41" s="53"/>
      <c r="G41" s="53"/>
      <c r="H41" s="54"/>
      <c r="J41" s="14" t="s">
        <v>33</v>
      </c>
      <c r="K41" s="36">
        <f t="shared" si="6"/>
        <v>100</v>
      </c>
      <c r="L41" s="36">
        <f t="shared" si="6"/>
        <v>-100</v>
      </c>
      <c r="M41" s="36">
        <f t="shared" si="6"/>
        <v>-100</v>
      </c>
      <c r="N41" s="52"/>
      <c r="O41" s="53"/>
      <c r="P41" s="53"/>
      <c r="Q41" s="54"/>
      <c r="S41" s="14" t="s">
        <v>33</v>
      </c>
      <c r="T41" s="36">
        <f t="shared" si="7"/>
        <v>-100</v>
      </c>
      <c r="U41" s="36">
        <f t="shared" si="7"/>
        <v>-200</v>
      </c>
      <c r="V41" s="36">
        <f t="shared" si="7"/>
        <v>-900</v>
      </c>
      <c r="W41" s="52"/>
      <c r="X41" s="53"/>
      <c r="Y41" s="53"/>
      <c r="Z41" s="54"/>
    </row>
    <row r="42" spans="1:26" x14ac:dyDescent="0.35">
      <c r="A42" s="14" t="s">
        <v>34</v>
      </c>
      <c r="B42" s="36">
        <f t="shared" si="5"/>
        <v>-200</v>
      </c>
      <c r="C42" s="36">
        <f t="shared" si="5"/>
        <v>-300</v>
      </c>
      <c r="D42" s="36">
        <f t="shared" si="5"/>
        <v>-1300</v>
      </c>
      <c r="E42" s="52"/>
      <c r="F42" s="53"/>
      <c r="G42" s="53"/>
      <c r="H42" s="54"/>
      <c r="J42" s="14" t="s">
        <v>34</v>
      </c>
      <c r="K42" s="36">
        <f t="shared" si="6"/>
        <v>-100</v>
      </c>
      <c r="L42" s="36">
        <f t="shared" si="6"/>
        <v>-200</v>
      </c>
      <c r="M42" s="36">
        <f t="shared" si="6"/>
        <v>-600</v>
      </c>
      <c r="N42" s="52"/>
      <c r="O42" s="53"/>
      <c r="P42" s="53"/>
      <c r="Q42" s="54"/>
      <c r="S42" s="14" t="s">
        <v>34</v>
      </c>
      <c r="T42" s="36">
        <f t="shared" si="7"/>
        <v>-400</v>
      </c>
      <c r="U42" s="36">
        <f t="shared" si="7"/>
        <v>-500</v>
      </c>
      <c r="V42" s="36">
        <f t="shared" si="7"/>
        <v>-6900</v>
      </c>
      <c r="W42" s="52"/>
      <c r="X42" s="53"/>
      <c r="Y42" s="53"/>
      <c r="Z42" s="54"/>
    </row>
    <row r="43" spans="1:26" x14ac:dyDescent="0.35">
      <c r="A43" s="14" t="s">
        <v>35</v>
      </c>
      <c r="B43" s="36">
        <f t="shared" si="5"/>
        <v>-200</v>
      </c>
      <c r="C43" s="36">
        <f t="shared" si="5"/>
        <v>-300</v>
      </c>
      <c r="D43" s="36">
        <f t="shared" si="5"/>
        <v>-1300</v>
      </c>
      <c r="E43" s="52"/>
      <c r="F43" s="53"/>
      <c r="G43" s="53"/>
      <c r="H43" s="54"/>
      <c r="J43" s="14" t="s">
        <v>35</v>
      </c>
      <c r="K43" s="36">
        <f t="shared" si="6"/>
        <v>-100</v>
      </c>
      <c r="L43" s="36">
        <f t="shared" si="6"/>
        <v>-200</v>
      </c>
      <c r="M43" s="36">
        <f t="shared" si="6"/>
        <v>-600</v>
      </c>
      <c r="N43" s="52"/>
      <c r="O43" s="53"/>
      <c r="P43" s="53"/>
      <c r="Q43" s="54"/>
      <c r="S43" s="14" t="s">
        <v>35</v>
      </c>
      <c r="T43" s="36">
        <f t="shared" si="7"/>
        <v>-400</v>
      </c>
      <c r="U43" s="36">
        <f t="shared" si="7"/>
        <v>-500</v>
      </c>
      <c r="V43" s="36">
        <f t="shared" si="7"/>
        <v>-6900</v>
      </c>
      <c r="W43" s="52"/>
      <c r="X43" s="53"/>
      <c r="Y43" s="53"/>
      <c r="Z43" s="54"/>
    </row>
    <row r="44" spans="1:26" x14ac:dyDescent="0.35">
      <c r="A44" s="14" t="s">
        <v>36</v>
      </c>
      <c r="B44" s="36">
        <f t="shared" si="5"/>
        <v>-200</v>
      </c>
      <c r="C44" s="36">
        <f t="shared" si="5"/>
        <v>-300</v>
      </c>
      <c r="D44" s="36">
        <f t="shared" si="5"/>
        <v>-1300</v>
      </c>
      <c r="E44" s="52"/>
      <c r="F44" s="53"/>
      <c r="G44" s="53"/>
      <c r="H44" s="54"/>
      <c r="J44" s="14" t="s">
        <v>36</v>
      </c>
      <c r="K44" s="36">
        <f t="shared" si="6"/>
        <v>-100</v>
      </c>
      <c r="L44" s="36">
        <f t="shared" si="6"/>
        <v>-200</v>
      </c>
      <c r="M44" s="36">
        <f t="shared" si="6"/>
        <v>-600</v>
      </c>
      <c r="N44" s="52"/>
      <c r="O44" s="53"/>
      <c r="P44" s="53"/>
      <c r="Q44" s="54"/>
      <c r="S44" s="14" t="s">
        <v>36</v>
      </c>
      <c r="T44" s="36">
        <f t="shared" si="7"/>
        <v>-400</v>
      </c>
      <c r="U44" s="36">
        <f t="shared" si="7"/>
        <v>-500</v>
      </c>
      <c r="V44" s="36">
        <f t="shared" si="7"/>
        <v>-6900</v>
      </c>
      <c r="W44" s="52"/>
      <c r="X44" s="53"/>
      <c r="Y44" s="53"/>
      <c r="Z44" s="54"/>
    </row>
    <row r="45" spans="1:26" x14ac:dyDescent="0.35">
      <c r="A45" s="14" t="s">
        <v>37</v>
      </c>
      <c r="B45" s="36">
        <f t="shared" si="5"/>
        <v>-100</v>
      </c>
      <c r="C45" s="36">
        <f t="shared" si="5"/>
        <v>-100</v>
      </c>
      <c r="D45" s="36">
        <f t="shared" si="5"/>
        <v>700</v>
      </c>
      <c r="E45" s="52"/>
      <c r="F45" s="53"/>
      <c r="G45" s="53"/>
      <c r="H45" s="54"/>
      <c r="J45" s="14" t="s">
        <v>37</v>
      </c>
      <c r="K45" s="36">
        <f t="shared" si="6"/>
        <v>100</v>
      </c>
      <c r="L45" s="36">
        <f t="shared" si="6"/>
        <v>-100</v>
      </c>
      <c r="M45" s="36">
        <f t="shared" si="6"/>
        <v>400</v>
      </c>
      <c r="N45" s="52"/>
      <c r="O45" s="53"/>
      <c r="P45" s="53"/>
      <c r="Q45" s="54"/>
      <c r="S45" s="14" t="s">
        <v>37</v>
      </c>
      <c r="T45" s="36">
        <f t="shared" si="7"/>
        <v>-100</v>
      </c>
      <c r="U45" s="36">
        <f t="shared" si="7"/>
        <v>-100</v>
      </c>
      <c r="V45" s="36">
        <f t="shared" si="7"/>
        <v>3000</v>
      </c>
      <c r="W45" s="52"/>
      <c r="X45" s="53"/>
      <c r="Y45" s="53"/>
      <c r="Z45" s="54"/>
    </row>
    <row r="46" spans="1:26" x14ac:dyDescent="0.35">
      <c r="A46" s="14" t="s">
        <v>38</v>
      </c>
      <c r="B46" s="36">
        <f t="shared" si="5"/>
        <v>100</v>
      </c>
      <c r="C46" s="36">
        <f t="shared" si="5"/>
        <v>-100</v>
      </c>
      <c r="D46" s="36">
        <f t="shared" si="5"/>
        <v>-100</v>
      </c>
      <c r="E46" s="52"/>
      <c r="F46" s="53"/>
      <c r="G46" s="53"/>
      <c r="H46" s="54"/>
      <c r="J46" s="14" t="s">
        <v>38</v>
      </c>
      <c r="K46" s="36">
        <f t="shared" si="6"/>
        <v>100</v>
      </c>
      <c r="L46" s="36">
        <f t="shared" si="6"/>
        <v>-100</v>
      </c>
      <c r="M46" s="36">
        <f t="shared" si="6"/>
        <v>-100</v>
      </c>
      <c r="N46" s="52"/>
      <c r="O46" s="53"/>
      <c r="P46" s="53"/>
      <c r="Q46" s="54"/>
      <c r="S46" s="14" t="s">
        <v>38</v>
      </c>
      <c r="T46" s="36">
        <f t="shared" si="7"/>
        <v>-100</v>
      </c>
      <c r="U46" s="36">
        <f t="shared" si="7"/>
        <v>-400</v>
      </c>
      <c r="V46" s="36">
        <f t="shared" si="7"/>
        <v>-1800</v>
      </c>
      <c r="W46" s="52"/>
      <c r="X46" s="53"/>
      <c r="Y46" s="53"/>
      <c r="Z46" s="54"/>
    </row>
    <row r="47" spans="1:26" x14ac:dyDescent="0.35">
      <c r="A47" s="14" t="s">
        <v>39</v>
      </c>
      <c r="B47" s="36">
        <f t="shared" si="5"/>
        <v>100</v>
      </c>
      <c r="C47" s="36">
        <f t="shared" si="5"/>
        <v>-100</v>
      </c>
      <c r="D47" s="36">
        <f t="shared" si="5"/>
        <v>-100</v>
      </c>
      <c r="E47" s="52"/>
      <c r="F47" s="53"/>
      <c r="G47" s="53"/>
      <c r="H47" s="54"/>
      <c r="J47" s="14" t="s">
        <v>39</v>
      </c>
      <c r="K47" s="36">
        <f t="shared" si="6"/>
        <v>100</v>
      </c>
      <c r="L47" s="36">
        <f t="shared" si="6"/>
        <v>-100</v>
      </c>
      <c r="M47" s="36">
        <f t="shared" si="6"/>
        <v>-100</v>
      </c>
      <c r="N47" s="52"/>
      <c r="O47" s="53"/>
      <c r="P47" s="53"/>
      <c r="Q47" s="54"/>
      <c r="S47" s="14" t="s">
        <v>39</v>
      </c>
      <c r="T47" s="36">
        <f t="shared" si="7"/>
        <v>-100</v>
      </c>
      <c r="U47" s="36">
        <f t="shared" si="7"/>
        <v>-400</v>
      </c>
      <c r="V47" s="36">
        <f t="shared" si="7"/>
        <v>-1800</v>
      </c>
      <c r="W47" s="52"/>
      <c r="X47" s="53"/>
      <c r="Y47" s="53"/>
      <c r="Z47" s="54"/>
    </row>
    <row r="48" spans="1:26" x14ac:dyDescent="0.35">
      <c r="A48" s="14" t="s">
        <v>40</v>
      </c>
      <c r="B48" s="36">
        <f t="shared" si="5"/>
        <v>100</v>
      </c>
      <c r="C48" s="36">
        <f t="shared" si="5"/>
        <v>-100</v>
      </c>
      <c r="D48" s="36">
        <f t="shared" si="5"/>
        <v>-100</v>
      </c>
      <c r="E48" s="52"/>
      <c r="F48" s="53"/>
      <c r="G48" s="53"/>
      <c r="H48" s="54"/>
      <c r="J48" s="14" t="s">
        <v>40</v>
      </c>
      <c r="K48" s="36">
        <f t="shared" si="6"/>
        <v>100</v>
      </c>
      <c r="L48" s="36">
        <f t="shared" si="6"/>
        <v>-100</v>
      </c>
      <c r="M48" s="36">
        <f t="shared" si="6"/>
        <v>-100</v>
      </c>
      <c r="N48" s="52"/>
      <c r="O48" s="53"/>
      <c r="P48" s="53"/>
      <c r="Q48" s="54"/>
      <c r="S48" s="14" t="s">
        <v>40</v>
      </c>
      <c r="T48" s="36">
        <f t="shared" si="7"/>
        <v>-100</v>
      </c>
      <c r="U48" s="36">
        <f t="shared" si="7"/>
        <v>-400</v>
      </c>
      <c r="V48" s="36">
        <f t="shared" si="7"/>
        <v>-1800</v>
      </c>
      <c r="W48" s="52"/>
      <c r="X48" s="53"/>
      <c r="Y48" s="53"/>
      <c r="Z48" s="54"/>
    </row>
    <row r="49" spans="1:26" x14ac:dyDescent="0.35">
      <c r="A49" s="14" t="s">
        <v>41</v>
      </c>
      <c r="B49" s="36">
        <f t="shared" si="5"/>
        <v>100</v>
      </c>
      <c r="C49" s="36">
        <f t="shared" si="5"/>
        <v>-100</v>
      </c>
      <c r="D49" s="36">
        <f t="shared" si="5"/>
        <v>-100</v>
      </c>
      <c r="E49" s="55"/>
      <c r="F49" s="56"/>
      <c r="G49" s="56"/>
      <c r="H49" s="57"/>
      <c r="J49" s="14" t="s">
        <v>41</v>
      </c>
      <c r="K49" s="36">
        <f t="shared" si="6"/>
        <v>100</v>
      </c>
      <c r="L49" s="36">
        <f t="shared" si="6"/>
        <v>-100</v>
      </c>
      <c r="M49" s="36">
        <f t="shared" si="6"/>
        <v>-100</v>
      </c>
      <c r="N49" s="55"/>
      <c r="O49" s="56"/>
      <c r="P49" s="56"/>
      <c r="Q49" s="57"/>
      <c r="S49" s="14" t="s">
        <v>41</v>
      </c>
      <c r="T49" s="36">
        <f t="shared" si="7"/>
        <v>-100</v>
      </c>
      <c r="U49" s="36">
        <f t="shared" si="7"/>
        <v>-400</v>
      </c>
      <c r="V49" s="36">
        <f t="shared" si="7"/>
        <v>-1800</v>
      </c>
      <c r="W49" s="55"/>
      <c r="X49" s="56"/>
      <c r="Y49" s="56"/>
      <c r="Z49" s="57"/>
    </row>
    <row r="50" spans="1:26" x14ac:dyDescent="0.35">
      <c r="A50" s="41" t="s">
        <v>42</v>
      </c>
      <c r="B50" s="42"/>
      <c r="C50" s="22" t="s">
        <v>43</v>
      </c>
      <c r="D50" s="23"/>
      <c r="E50" s="43"/>
      <c r="F50" s="43"/>
      <c r="G50" s="43"/>
      <c r="H50" s="44"/>
      <c r="J50" s="41" t="s">
        <v>42</v>
      </c>
      <c r="K50" s="42"/>
      <c r="L50" s="22" t="s">
        <v>43</v>
      </c>
      <c r="M50" s="23"/>
      <c r="N50" s="43"/>
      <c r="O50" s="43"/>
      <c r="P50" s="43"/>
      <c r="Q50" s="44"/>
      <c r="S50" s="41" t="s">
        <v>42</v>
      </c>
      <c r="T50" s="42"/>
      <c r="U50" s="22" t="s">
        <v>43</v>
      </c>
      <c r="V50" s="23"/>
      <c r="W50" s="43"/>
      <c r="X50" s="43"/>
      <c r="Y50" s="43"/>
      <c r="Z50" s="44"/>
    </row>
    <row r="51" spans="1:26" x14ac:dyDescent="0.35">
      <c r="A51" s="45"/>
      <c r="B51" s="46"/>
      <c r="C51" s="22"/>
      <c r="D51" s="47"/>
      <c r="E51" s="47"/>
      <c r="F51" s="47"/>
      <c r="G51" s="47"/>
      <c r="H51" s="48"/>
      <c r="J51" s="45"/>
      <c r="K51" s="46"/>
      <c r="L51" s="22" t="s">
        <v>47</v>
      </c>
      <c r="M51" s="47"/>
      <c r="N51" s="47"/>
      <c r="O51" s="47"/>
      <c r="P51" s="47"/>
      <c r="Q51" s="48"/>
      <c r="S51" s="45"/>
      <c r="T51" s="46"/>
      <c r="U51" s="22"/>
      <c r="V51" s="47"/>
      <c r="W51" s="47"/>
      <c r="X51" s="47"/>
      <c r="Y51" s="47"/>
      <c r="Z51" s="48"/>
    </row>
    <row r="52" spans="1:26" x14ac:dyDescent="0.35">
      <c r="A52" s="49"/>
      <c r="B52" s="49"/>
      <c r="C52" s="26"/>
      <c r="J52" s="49"/>
      <c r="K52" s="49"/>
      <c r="L52" s="26"/>
      <c r="S52" s="49"/>
      <c r="T52" s="49"/>
      <c r="U52" s="26"/>
    </row>
    <row r="53" spans="1:26" x14ac:dyDescent="0.35">
      <c r="A53" s="58"/>
      <c r="B53" s="49"/>
      <c r="C53" s="26"/>
      <c r="J53" s="49"/>
      <c r="K53" s="49"/>
      <c r="L53" s="26"/>
      <c r="S53" s="49"/>
      <c r="T53" s="49"/>
      <c r="U53" s="26"/>
    </row>
    <row r="54" spans="1:26" x14ac:dyDescent="0.35">
      <c r="A54" s="20" t="s">
        <v>20</v>
      </c>
      <c r="B54" s="21"/>
      <c r="C54" s="22" t="s">
        <v>48</v>
      </c>
      <c r="D54" s="23"/>
      <c r="E54" s="23"/>
      <c r="F54" s="23"/>
      <c r="G54" s="23"/>
      <c r="H54" s="24"/>
      <c r="S54" s="59"/>
      <c r="T54" s="26"/>
      <c r="U54" s="26"/>
      <c r="V54" s="26"/>
      <c r="W54" s="26"/>
      <c r="X54" s="26"/>
      <c r="Y54" s="26"/>
      <c r="Z54" s="26"/>
    </row>
    <row r="55" spans="1:26" x14ac:dyDescent="0.35">
      <c r="A55" s="25" t="s">
        <v>24</v>
      </c>
      <c r="B55" s="26"/>
      <c r="C55" s="29">
        <f>E9</f>
        <v>2.2999999999999998</v>
      </c>
      <c r="D55" s="21"/>
      <c r="E55" s="21"/>
      <c r="F55" s="21"/>
      <c r="G55" s="21"/>
      <c r="H55" s="28"/>
      <c r="S55" s="59"/>
      <c r="T55" s="26"/>
      <c r="U55" s="60"/>
      <c r="V55" s="26"/>
      <c r="W55" s="26"/>
      <c r="X55" s="26"/>
      <c r="Y55" s="26"/>
      <c r="Z55" s="26"/>
    </row>
    <row r="56" spans="1:26" x14ac:dyDescent="0.35">
      <c r="A56" s="30" t="s">
        <v>25</v>
      </c>
      <c r="B56" s="31" t="s">
        <v>26</v>
      </c>
      <c r="C56" s="31" t="s">
        <v>27</v>
      </c>
      <c r="D56" s="32" t="s">
        <v>28</v>
      </c>
      <c r="E56" s="33"/>
      <c r="F56" s="34"/>
      <c r="G56" s="34"/>
      <c r="H56" s="35"/>
      <c r="S56" s="61"/>
      <c r="T56" s="62"/>
      <c r="U56" s="62"/>
      <c r="V56" s="62"/>
      <c r="W56" s="61"/>
      <c r="X56" s="38"/>
      <c r="Y56" s="38"/>
      <c r="Z56" s="38"/>
    </row>
    <row r="57" spans="1:26" x14ac:dyDescent="0.35">
      <c r="A57" s="14" t="s">
        <v>29</v>
      </c>
      <c r="B57" s="36">
        <f t="shared" ref="B57:D69" si="8">ROUNDUP(B115,-2)</f>
        <v>-100</v>
      </c>
      <c r="C57" s="36">
        <f t="shared" si="8"/>
        <v>-400</v>
      </c>
      <c r="D57" s="36">
        <f t="shared" si="8"/>
        <v>-4700</v>
      </c>
      <c r="E57" s="37"/>
      <c r="F57" s="38"/>
      <c r="G57" s="38"/>
      <c r="H57" s="39"/>
      <c r="S57" s="61"/>
      <c r="T57" s="62"/>
      <c r="U57" s="62"/>
      <c r="V57" s="62"/>
      <c r="W57" s="61"/>
      <c r="X57" s="38"/>
      <c r="Y57" s="38"/>
      <c r="Z57" s="38"/>
    </row>
    <row r="58" spans="1:26" x14ac:dyDescent="0.35">
      <c r="A58" s="14" t="s">
        <v>30</v>
      </c>
      <c r="B58" s="36">
        <f t="shared" si="8"/>
        <v>-300</v>
      </c>
      <c r="C58" s="36">
        <f t="shared" si="8"/>
        <v>-1300</v>
      </c>
      <c r="D58" s="36">
        <f t="shared" si="8"/>
        <v>-14700</v>
      </c>
      <c r="E58" s="37"/>
      <c r="F58" s="38"/>
      <c r="G58" s="38"/>
      <c r="H58" s="39"/>
      <c r="S58" s="61"/>
      <c r="T58" s="62"/>
      <c r="U58" s="62"/>
      <c r="V58" s="62"/>
      <c r="W58" s="61"/>
      <c r="X58" s="38"/>
      <c r="Y58" s="38"/>
      <c r="Z58" s="38"/>
    </row>
    <row r="59" spans="1:26" x14ac:dyDescent="0.35">
      <c r="A59" s="14" t="s">
        <v>31</v>
      </c>
      <c r="B59" s="36">
        <f t="shared" si="8"/>
        <v>-300</v>
      </c>
      <c r="C59" s="36">
        <f t="shared" si="8"/>
        <v>-1300</v>
      </c>
      <c r="D59" s="36">
        <f t="shared" si="8"/>
        <v>-14700</v>
      </c>
      <c r="E59" s="37"/>
      <c r="F59" s="38"/>
      <c r="G59" s="38"/>
      <c r="H59" s="39"/>
      <c r="S59" s="61"/>
      <c r="T59" s="62"/>
      <c r="U59" s="62"/>
      <c r="V59" s="62"/>
      <c r="W59" s="61"/>
      <c r="X59" s="38"/>
      <c r="Y59" s="38"/>
      <c r="Z59" s="38"/>
    </row>
    <row r="60" spans="1:26" x14ac:dyDescent="0.35">
      <c r="A60" s="14" t="s">
        <v>32</v>
      </c>
      <c r="B60" s="36">
        <f t="shared" si="8"/>
        <v>-300</v>
      </c>
      <c r="C60" s="36">
        <f t="shared" si="8"/>
        <v>-1300</v>
      </c>
      <c r="D60" s="36">
        <f t="shared" si="8"/>
        <v>-14700</v>
      </c>
      <c r="E60" s="37"/>
      <c r="F60" s="38"/>
      <c r="G60" s="38"/>
      <c r="H60" s="39"/>
      <c r="S60" s="61"/>
      <c r="T60" s="62"/>
      <c r="U60" s="62"/>
      <c r="V60" s="62"/>
      <c r="W60" s="61"/>
      <c r="X60" s="38"/>
      <c r="Y60" s="38"/>
      <c r="Z60" s="38"/>
    </row>
    <row r="61" spans="1:26" x14ac:dyDescent="0.35">
      <c r="A61" s="14" t="s">
        <v>33</v>
      </c>
      <c r="B61" s="36">
        <f t="shared" si="8"/>
        <v>100</v>
      </c>
      <c r="C61" s="36">
        <f t="shared" si="8"/>
        <v>-100</v>
      </c>
      <c r="D61" s="36">
        <f t="shared" si="8"/>
        <v>-900</v>
      </c>
      <c r="E61" s="37"/>
      <c r="F61" s="38"/>
      <c r="G61" s="38"/>
      <c r="H61" s="39"/>
      <c r="S61" s="61"/>
      <c r="T61" s="62"/>
      <c r="U61" s="62"/>
      <c r="V61" s="62"/>
      <c r="W61" s="61"/>
      <c r="X61" s="38"/>
      <c r="Y61" s="38"/>
      <c r="Z61" s="38"/>
    </row>
    <row r="62" spans="1:26" x14ac:dyDescent="0.35">
      <c r="A62" s="14" t="s">
        <v>34</v>
      </c>
      <c r="B62" s="36">
        <f t="shared" si="8"/>
        <v>-300</v>
      </c>
      <c r="C62" s="36">
        <f t="shared" si="8"/>
        <v>-300</v>
      </c>
      <c r="D62" s="36">
        <f t="shared" si="8"/>
        <v>-5000</v>
      </c>
      <c r="E62" s="37"/>
      <c r="F62" s="38"/>
      <c r="G62" s="38"/>
      <c r="H62" s="39"/>
      <c r="S62" s="61"/>
      <c r="T62" s="62"/>
      <c r="U62" s="62"/>
      <c r="V62" s="62"/>
      <c r="W62" s="61"/>
      <c r="X62" s="38"/>
      <c r="Y62" s="38"/>
      <c r="Z62" s="38"/>
    </row>
    <row r="63" spans="1:26" x14ac:dyDescent="0.35">
      <c r="A63" s="14" t="s">
        <v>35</v>
      </c>
      <c r="B63" s="36">
        <f t="shared" si="8"/>
        <v>-300</v>
      </c>
      <c r="C63" s="36">
        <f t="shared" si="8"/>
        <v>-300</v>
      </c>
      <c r="D63" s="36">
        <f t="shared" si="8"/>
        <v>-5000</v>
      </c>
      <c r="E63" s="37"/>
      <c r="F63" s="38"/>
      <c r="G63" s="38"/>
      <c r="H63" s="39"/>
      <c r="S63" s="61"/>
      <c r="T63" s="62"/>
      <c r="U63" s="62"/>
      <c r="V63" s="62"/>
      <c r="W63" s="61"/>
      <c r="X63" s="38"/>
      <c r="Y63" s="38"/>
      <c r="Z63" s="38"/>
    </row>
    <row r="64" spans="1:26" x14ac:dyDescent="0.35">
      <c r="A64" s="14" t="s">
        <v>36</v>
      </c>
      <c r="B64" s="36">
        <f t="shared" si="8"/>
        <v>-300</v>
      </c>
      <c r="C64" s="36">
        <f t="shared" si="8"/>
        <v>-300</v>
      </c>
      <c r="D64" s="36">
        <f t="shared" si="8"/>
        <v>-5000</v>
      </c>
      <c r="E64" s="37"/>
      <c r="F64" s="38"/>
      <c r="G64" s="38"/>
      <c r="H64" s="39"/>
      <c r="S64" s="61"/>
      <c r="T64" s="62"/>
      <c r="U64" s="62"/>
      <c r="V64" s="62"/>
      <c r="W64" s="61"/>
      <c r="X64" s="38"/>
      <c r="Y64" s="38"/>
      <c r="Z64" s="38"/>
    </row>
    <row r="65" spans="1:26" x14ac:dyDescent="0.35">
      <c r="A65" s="14" t="s">
        <v>37</v>
      </c>
      <c r="B65" s="36">
        <f t="shared" si="8"/>
        <v>100</v>
      </c>
      <c r="C65" s="36">
        <f t="shared" si="8"/>
        <v>-100</v>
      </c>
      <c r="D65" s="36">
        <f t="shared" si="8"/>
        <v>2400</v>
      </c>
      <c r="E65" s="37"/>
      <c r="F65" s="38"/>
      <c r="G65" s="38"/>
      <c r="H65" s="39"/>
      <c r="S65" s="61"/>
      <c r="T65" s="62"/>
      <c r="U65" s="62"/>
      <c r="V65" s="62"/>
      <c r="W65" s="61"/>
      <c r="X65" s="38"/>
      <c r="Y65" s="38"/>
      <c r="Z65" s="38"/>
    </row>
    <row r="66" spans="1:26" x14ac:dyDescent="0.35">
      <c r="A66" s="14" t="s">
        <v>38</v>
      </c>
      <c r="B66" s="36">
        <f t="shared" si="8"/>
        <v>100</v>
      </c>
      <c r="C66" s="36">
        <f t="shared" si="8"/>
        <v>-200</v>
      </c>
      <c r="D66" s="36">
        <f t="shared" si="8"/>
        <v>-1500</v>
      </c>
      <c r="E66" s="37"/>
      <c r="F66" s="38"/>
      <c r="G66" s="38"/>
      <c r="H66" s="39"/>
      <c r="S66" s="61"/>
      <c r="T66" s="62"/>
      <c r="U66" s="62"/>
      <c r="V66" s="62"/>
      <c r="W66" s="61"/>
      <c r="X66" s="38"/>
      <c r="Y66" s="38"/>
      <c r="Z66" s="38"/>
    </row>
    <row r="67" spans="1:26" x14ac:dyDescent="0.35">
      <c r="A67" s="14" t="s">
        <v>39</v>
      </c>
      <c r="B67" s="36">
        <f t="shared" si="8"/>
        <v>100</v>
      </c>
      <c r="C67" s="36">
        <f t="shared" si="8"/>
        <v>-200</v>
      </c>
      <c r="D67" s="36">
        <f t="shared" si="8"/>
        <v>-1500</v>
      </c>
      <c r="E67" s="37"/>
      <c r="F67" s="38"/>
      <c r="G67" s="38"/>
      <c r="H67" s="39"/>
      <c r="S67" s="61"/>
      <c r="T67" s="62"/>
      <c r="U67" s="62"/>
      <c r="V67" s="62"/>
      <c r="W67" s="61"/>
      <c r="X67" s="38"/>
      <c r="Y67" s="38"/>
      <c r="Z67" s="38"/>
    </row>
    <row r="68" spans="1:26" x14ac:dyDescent="0.35">
      <c r="A68" s="14" t="s">
        <v>40</v>
      </c>
      <c r="B68" s="36">
        <f t="shared" si="8"/>
        <v>100</v>
      </c>
      <c r="C68" s="36">
        <f t="shared" si="8"/>
        <v>-200</v>
      </c>
      <c r="D68" s="36">
        <f t="shared" si="8"/>
        <v>-1500</v>
      </c>
      <c r="E68" s="37"/>
      <c r="F68" s="38"/>
      <c r="G68" s="38"/>
      <c r="H68" s="39"/>
      <c r="S68" s="61"/>
      <c r="T68" s="62"/>
      <c r="U68" s="62"/>
      <c r="V68" s="62"/>
      <c r="W68" s="61"/>
      <c r="X68" s="38"/>
      <c r="Y68" s="38"/>
      <c r="Z68" s="38"/>
    </row>
    <row r="69" spans="1:26" x14ac:dyDescent="0.35">
      <c r="A69" s="14" t="s">
        <v>41</v>
      </c>
      <c r="B69" s="36">
        <f t="shared" si="8"/>
        <v>100</v>
      </c>
      <c r="C69" s="36">
        <f t="shared" si="8"/>
        <v>-200</v>
      </c>
      <c r="D69" s="36">
        <f t="shared" si="8"/>
        <v>-1500</v>
      </c>
      <c r="E69" s="37"/>
      <c r="F69" s="38"/>
      <c r="G69" s="38"/>
      <c r="H69" s="39"/>
      <c r="S69" s="61"/>
      <c r="T69" s="62"/>
      <c r="U69" s="62"/>
      <c r="V69" s="62"/>
      <c r="W69" s="61"/>
      <c r="X69" s="38"/>
      <c r="Y69" s="38"/>
      <c r="Z69" s="38"/>
    </row>
    <row r="70" spans="1:26" x14ac:dyDescent="0.35">
      <c r="A70" s="41" t="s">
        <v>42</v>
      </c>
      <c r="B70" s="42"/>
      <c r="C70" s="22" t="s">
        <v>43</v>
      </c>
      <c r="D70" s="23"/>
      <c r="E70" s="43"/>
      <c r="F70" s="43"/>
      <c r="G70" s="43"/>
      <c r="H70" s="44"/>
      <c r="S70" s="63"/>
      <c r="T70" s="63"/>
      <c r="U70" s="26"/>
      <c r="V70" s="26"/>
      <c r="W70" s="26"/>
      <c r="X70" s="26"/>
      <c r="Y70" s="26"/>
      <c r="Z70" s="26"/>
    </row>
    <row r="71" spans="1:26" x14ac:dyDescent="0.35">
      <c r="A71" s="45"/>
      <c r="B71" s="46"/>
      <c r="C71" s="22"/>
      <c r="D71" s="47"/>
      <c r="E71" s="47"/>
      <c r="F71" s="47"/>
      <c r="G71" s="47"/>
      <c r="H71" s="48"/>
      <c r="S71" s="63"/>
      <c r="T71" s="63"/>
      <c r="U71" s="26"/>
    </row>
    <row r="75" spans="1:26" x14ac:dyDescent="0.35">
      <c r="B75" s="36">
        <f>1.1*SUM([1]Sheet2!H254+[1]Sheet2!H255)</f>
        <v>-4.4000000000000004</v>
      </c>
      <c r="C75" s="36">
        <f>1.1*SUM([1]Sheet2!I254+[1]Sheet2!I255)</f>
        <v>-1096.7</v>
      </c>
      <c r="D75" s="36">
        <f>1.1*SUM([1]Sheet2!J254+[1]Sheet2!J255)</f>
        <v>-1997.6000000000001</v>
      </c>
      <c r="K75" s="36">
        <f>1.1*SUM([1]Sheet2!H142+[1]Sheet2!H143)</f>
        <v>-13.200000000000001</v>
      </c>
      <c r="L75" s="36">
        <f>1.1*SUM([1]Sheet2!I142+[1]Sheet2!I143)</f>
        <v>-1020.8000000000001</v>
      </c>
      <c r="M75" s="36">
        <f>1.1*SUM([1]Sheet2!J142+[1]Sheet2!J143)</f>
        <v>-1095.6000000000001</v>
      </c>
      <c r="T75" s="36">
        <f>1.1*SUM([1]Sheet2!H478+[1]Sheet2!H479)</f>
        <v>155.10000000000002</v>
      </c>
      <c r="U75" s="36">
        <f>1.1*SUM([1]Sheet2!I478+[1]Sheet2!I479)</f>
        <v>-650.1</v>
      </c>
      <c r="V75" s="36">
        <f>1.1*SUM([1]Sheet2!J478+[1]Sheet2!J479)</f>
        <v>-1083.5</v>
      </c>
    </row>
    <row r="76" spans="1:26" x14ac:dyDescent="0.35">
      <c r="B76" s="36">
        <f>1.1*SUM([1]Sheet2!H$312+[1]Sheet2!H$315)</f>
        <v>136.4</v>
      </c>
      <c r="C76" s="36">
        <f>1.1*SUM([1]Sheet2!I$312+[1]Sheet2!I$315)</f>
        <v>-4252.6000000000004</v>
      </c>
      <c r="D76" s="36">
        <f>1.1*SUM([1]Sheet2!J$312+[1]Sheet2!J$315)</f>
        <v>-1399.2</v>
      </c>
      <c r="K76" s="36">
        <f>1.1*SUM([1]Sheet2!H$88+[1]Sheet2!H$91)</f>
        <v>-20.900000000000002</v>
      </c>
      <c r="L76" s="36">
        <f>1.1*SUM([1]Sheet2!I$88+[1]Sheet2!I$91)</f>
        <v>-4040.3</v>
      </c>
      <c r="M76" s="36">
        <f>1.1*SUM([1]Sheet2!J$88+[1]Sheet2!J$91)</f>
        <v>-580.80000000000007</v>
      </c>
      <c r="T76" s="36">
        <f>1.1*SUM([1]Sheet2!H$368+[1]Sheet2!H$371)</f>
        <v>397.1</v>
      </c>
      <c r="U76" s="36">
        <f>1.1*SUM([1]Sheet2!I$368+[1]Sheet2!I$371)</f>
        <v>-2444.2000000000003</v>
      </c>
      <c r="V76" s="36">
        <f>1.1*SUM([1]Sheet2!J$368+[1]Sheet2!J$371)</f>
        <v>-811.80000000000007</v>
      </c>
    </row>
    <row r="77" spans="1:26" x14ac:dyDescent="0.35">
      <c r="B77" s="36">
        <f>1.1*SUM([1]Sheet2!H$312+[1]Sheet2!H$315)</f>
        <v>136.4</v>
      </c>
      <c r="C77" s="36">
        <f>1.1*SUM([1]Sheet2!I$312+[1]Sheet2!I$315)</f>
        <v>-4252.6000000000004</v>
      </c>
      <c r="D77" s="36">
        <f>1.1*SUM([1]Sheet2!J$312+[1]Sheet2!J$315)</f>
        <v>-1399.2</v>
      </c>
      <c r="K77" s="36">
        <f>1.1*SUM([1]Sheet2!H$88+[1]Sheet2!H$91)</f>
        <v>-20.900000000000002</v>
      </c>
      <c r="L77" s="36">
        <f>1.1*SUM([1]Sheet2!I$88+[1]Sheet2!I$91)</f>
        <v>-4040.3</v>
      </c>
      <c r="M77" s="36">
        <f>1.1*SUM([1]Sheet2!J$88+[1]Sheet2!J$91)</f>
        <v>-580.80000000000007</v>
      </c>
      <c r="T77" s="36">
        <f>1.1*SUM([1]Sheet2!H$368+[1]Sheet2!H$371)</f>
        <v>397.1</v>
      </c>
      <c r="U77" s="36">
        <f>1.1*SUM([1]Sheet2!I$368+[1]Sheet2!I$371)</f>
        <v>-2444.2000000000003</v>
      </c>
      <c r="V77" s="36">
        <f>1.1*SUM([1]Sheet2!J$368+[1]Sheet2!J$371)</f>
        <v>-811.80000000000007</v>
      </c>
    </row>
    <row r="78" spans="1:26" x14ac:dyDescent="0.35">
      <c r="B78" s="36">
        <f>1.1*SUM([1]Sheet2!H$312+[1]Sheet2!H$315)</f>
        <v>136.4</v>
      </c>
      <c r="C78" s="36">
        <f>1.1*SUM([1]Sheet2!I$312+[1]Sheet2!I$315)</f>
        <v>-4252.6000000000004</v>
      </c>
      <c r="D78" s="36">
        <f>1.1*SUM([1]Sheet2!J$312+[1]Sheet2!J$315)</f>
        <v>-1399.2</v>
      </c>
      <c r="K78" s="36">
        <f>1.1*SUM([1]Sheet2!H$88+[1]Sheet2!H$91)</f>
        <v>-20.900000000000002</v>
      </c>
      <c r="L78" s="36">
        <f>1.1*SUM([1]Sheet2!I$88+[1]Sheet2!I$91)</f>
        <v>-4040.3</v>
      </c>
      <c r="M78" s="36">
        <f>1.1*SUM([1]Sheet2!J$88+[1]Sheet2!J$91)</f>
        <v>-580.80000000000007</v>
      </c>
      <c r="T78" s="36">
        <f>1.1*SUM([1]Sheet2!H$368+[1]Sheet2!H$371)</f>
        <v>397.1</v>
      </c>
      <c r="U78" s="36">
        <f>1.1*SUM([1]Sheet2!I$368+[1]Sheet2!I$371)</f>
        <v>-2444.2000000000003</v>
      </c>
      <c r="V78" s="36">
        <f>1.1*SUM([1]Sheet2!J$368+[1]Sheet2!J$371)</f>
        <v>-811.80000000000007</v>
      </c>
    </row>
    <row r="79" spans="1:26" x14ac:dyDescent="0.35">
      <c r="B79" s="36">
        <f>1.1*SUM([1]Sheet2!H318+[1]Sheet2!H319)</f>
        <v>7.7000000000000011</v>
      </c>
      <c r="C79" s="36">
        <f>1.1*SUM([1]Sheet2!I318+[1]Sheet2!I319)</f>
        <v>-410.3</v>
      </c>
      <c r="D79" s="36">
        <f>1.1*SUM([1]Sheet2!J318+[1]Sheet2!J319)</f>
        <v>-38.5</v>
      </c>
      <c r="K79" s="36">
        <f>1.1*SUM([1]Sheet2!H94+[1]Sheet2!H95)</f>
        <v>-63.800000000000004</v>
      </c>
      <c r="L79" s="36">
        <f>1.1*SUM([1]Sheet2!I94+[1]Sheet2!I95)</f>
        <v>-533.5</v>
      </c>
      <c r="M79" s="36">
        <f>1.1*SUM([1]Sheet2!J94+[1]Sheet2!J95)</f>
        <v>-51.7</v>
      </c>
      <c r="T79" s="36">
        <f>1.1*SUM([1]Sheet2!H374+[1]Sheet2!H375)</f>
        <v>144.10000000000002</v>
      </c>
      <c r="U79" s="36">
        <f>1.1*SUM([1]Sheet2!I374+[1]Sheet2!I375)</f>
        <v>-168.3</v>
      </c>
      <c r="V79" s="36">
        <f>1.1*SUM([1]Sheet2!J374+[1]Sheet2!J375)</f>
        <v>-12.100000000000001</v>
      </c>
    </row>
    <row r="80" spans="1:26" x14ac:dyDescent="0.35">
      <c r="B80" s="36">
        <f>1.1*SUM([1]Sheet2!H$264+[1]Sheet2!H$273)</f>
        <v>-353.1</v>
      </c>
      <c r="C80" s="36">
        <f>1.1*SUM([1]Sheet2!I$264+[1]Sheet2!I$273)</f>
        <v>-1102.2</v>
      </c>
      <c r="D80" s="36">
        <f>1.1*SUM([1]Sheet2!J$264+[1]Sheet2!J$273)</f>
        <v>-2241.8000000000002</v>
      </c>
      <c r="K80" s="36">
        <f>1.1*SUM([1]Sheet2!H$96+[1]Sheet2!H$105)</f>
        <v>-301.40000000000003</v>
      </c>
      <c r="L80" s="36">
        <f>1.1*SUM([1]Sheet2!I$96+[1]Sheet2!I$105)</f>
        <v>-1057.1000000000001</v>
      </c>
      <c r="M80" s="36">
        <f>1.1*SUM([1]Sheet2!J$96+[1]Sheet2!J$105)</f>
        <v>-1080.2</v>
      </c>
      <c r="T80" s="36">
        <f>1.1*SUM([1]Sheet2!H376+[1]Sheet2!H385)</f>
        <v>-138.60000000000002</v>
      </c>
      <c r="U80" s="36">
        <f>1.1*SUM([1]Sheet2!I376+[1]Sheet2!I385)</f>
        <v>-576.40000000000009</v>
      </c>
      <c r="V80" s="36">
        <f>1.1*SUM([1]Sheet2!J376+[1]Sheet2!J385)</f>
        <v>-1194.6000000000001</v>
      </c>
    </row>
    <row r="81" spans="2:22" x14ac:dyDescent="0.35">
      <c r="B81" s="36">
        <f>1.1*SUM([1]Sheet2!H$264+[1]Sheet2!H$273)</f>
        <v>-353.1</v>
      </c>
      <c r="C81" s="36">
        <f>1.1*SUM([1]Sheet2!I$264+[1]Sheet2!I$273)</f>
        <v>-1102.2</v>
      </c>
      <c r="D81" s="36">
        <f>1.1*SUM([1]Sheet2!J$264+[1]Sheet2!J$273)</f>
        <v>-2241.8000000000002</v>
      </c>
      <c r="K81" s="36">
        <f>1.1*SUM([1]Sheet2!H$96+[1]Sheet2!H$105)</f>
        <v>-301.40000000000003</v>
      </c>
      <c r="L81" s="36">
        <f>1.1*SUM([1]Sheet2!I$96+[1]Sheet2!I$105)</f>
        <v>-1057.1000000000001</v>
      </c>
      <c r="M81" s="36">
        <f>1.1*SUM([1]Sheet2!J$96+[1]Sheet2!J$105)</f>
        <v>-1080.2</v>
      </c>
      <c r="T81" s="36">
        <f>1.1*SUM([1]Sheet2!H377+[1]Sheet2!H386)</f>
        <v>-138.60000000000002</v>
      </c>
      <c r="U81" s="36">
        <f>1.1*SUM([1]Sheet2!I377+[1]Sheet2!I386)</f>
        <v>-576.40000000000009</v>
      </c>
      <c r="V81" s="36">
        <f>1.1*SUM([1]Sheet2!J377+[1]Sheet2!J386)</f>
        <v>-1194.6000000000001</v>
      </c>
    </row>
    <row r="82" spans="2:22" x14ac:dyDescent="0.35">
      <c r="B82" s="36">
        <f>1.1*SUM([1]Sheet2!H$264+[1]Sheet2!H$273)</f>
        <v>-353.1</v>
      </c>
      <c r="C82" s="36">
        <f>1.1*SUM([1]Sheet2!I$264+[1]Sheet2!I$273)</f>
        <v>-1102.2</v>
      </c>
      <c r="D82" s="36">
        <f>1.1*SUM([1]Sheet2!J$264+[1]Sheet2!J$273)</f>
        <v>-2241.8000000000002</v>
      </c>
      <c r="K82" s="36">
        <f>1.1*SUM([1]Sheet2!H$96+[1]Sheet2!H$105)</f>
        <v>-301.40000000000003</v>
      </c>
      <c r="L82" s="36">
        <f>1.1*SUM([1]Sheet2!I$96+[1]Sheet2!I$105)</f>
        <v>-1057.1000000000001</v>
      </c>
      <c r="M82" s="36">
        <f>1.1*SUM([1]Sheet2!J$96+[1]Sheet2!J$105)</f>
        <v>-1080.2</v>
      </c>
      <c r="T82" s="36">
        <f>1.1*SUM([1]Sheet2!H378+[1]Sheet2!H387)</f>
        <v>-138.60000000000002</v>
      </c>
      <c r="U82" s="36">
        <f>1.1*SUM([1]Sheet2!I378+[1]Sheet2!I387)</f>
        <v>-575.30000000000007</v>
      </c>
      <c r="V82" s="36">
        <f>1.1*SUM([1]Sheet2!J378+[1]Sheet2!J387)</f>
        <v>-1194.6000000000001</v>
      </c>
    </row>
    <row r="83" spans="2:22" x14ac:dyDescent="0.35">
      <c r="B83" s="36">
        <f>1.1*SUM([1]Sheet2!H220)</f>
        <v>-72.600000000000009</v>
      </c>
      <c r="C83" s="36">
        <f>1.1*SUM([1]Sheet2!I220)</f>
        <v>-525.80000000000007</v>
      </c>
      <c r="D83" s="36">
        <f>1.1*SUM([1]Sheet2!J220)</f>
        <v>1378.3000000000002</v>
      </c>
      <c r="K83" s="36">
        <f>1.1*SUM([1]Sheet2!H52)</f>
        <v>-112.2</v>
      </c>
      <c r="L83" s="36">
        <f>1.1*SUM([1]Sheet2!I52)</f>
        <v>-542.30000000000007</v>
      </c>
      <c r="M83" s="36">
        <f>1.1*SUM([1]Sheet2!J52)</f>
        <v>720.50000000000011</v>
      </c>
      <c r="T83" s="36">
        <f>1.1*SUM([1]Sheet2!H388)</f>
        <v>50.6</v>
      </c>
      <c r="U83" s="36">
        <f>1.1*SUM([1]Sheet2!I388)</f>
        <v>-297</v>
      </c>
      <c r="V83" s="36">
        <f>1.1*SUM([1]Sheet2!J388)</f>
        <v>849.2</v>
      </c>
    </row>
    <row r="84" spans="2:22" x14ac:dyDescent="0.35">
      <c r="B84" s="36">
        <f>1.1*SUM([1]Sheet2!H$278)</f>
        <v>-64.900000000000006</v>
      </c>
      <c r="C84" s="36">
        <f>1.1*SUM([1]Sheet2!I$278)</f>
        <v>-699.6</v>
      </c>
      <c r="D84" s="36">
        <f>1.1*SUM([1]Sheet2!J$278)</f>
        <v>-83.600000000000009</v>
      </c>
      <c r="K84" s="36">
        <f>1.1*SUM([1]Sheet2!H$166)</f>
        <v>-161.70000000000002</v>
      </c>
      <c r="L84" s="36">
        <f>1.1*SUM([1]Sheet2!I$166)</f>
        <v>-844.80000000000007</v>
      </c>
      <c r="M84" s="36">
        <f>1.1*SUM([1]Sheet2!J$166)</f>
        <v>-37.400000000000006</v>
      </c>
      <c r="T84" s="36">
        <f>1.1*SUM([1]Sheet2!H$390)</f>
        <v>172.70000000000002</v>
      </c>
      <c r="U84" s="36">
        <f>1.1*SUM([1]Sheet2!I$390)</f>
        <v>-237.60000000000002</v>
      </c>
      <c r="V84" s="36">
        <f>1.1*SUM([1]Sheet2!J$390)</f>
        <v>-33</v>
      </c>
    </row>
    <row r="85" spans="2:22" x14ac:dyDescent="0.35">
      <c r="B85" s="36">
        <f>1.1*SUM([1]Sheet2!H$278)</f>
        <v>-64.900000000000006</v>
      </c>
      <c r="C85" s="36">
        <f>1.1*SUM([1]Sheet2!I$278)</f>
        <v>-699.6</v>
      </c>
      <c r="D85" s="36">
        <f>1.1*SUM([1]Sheet2!J$278)</f>
        <v>-83.600000000000009</v>
      </c>
      <c r="K85" s="36">
        <f>1.1*SUM([1]Sheet2!H$166)</f>
        <v>-161.70000000000002</v>
      </c>
      <c r="L85" s="36">
        <f>1.1*SUM([1]Sheet2!I$166)</f>
        <v>-844.80000000000007</v>
      </c>
      <c r="M85" s="36">
        <f>1.1*SUM([1]Sheet2!J$166)</f>
        <v>-37.400000000000006</v>
      </c>
      <c r="T85" s="36">
        <f>1.1*SUM([1]Sheet2!H$390)</f>
        <v>172.70000000000002</v>
      </c>
      <c r="U85" s="36">
        <f>1.1*SUM([1]Sheet2!I$390)</f>
        <v>-237.60000000000002</v>
      </c>
      <c r="V85" s="36">
        <f>1.1*SUM([1]Sheet2!J$390)</f>
        <v>-33</v>
      </c>
    </row>
    <row r="86" spans="2:22" x14ac:dyDescent="0.35">
      <c r="B86" s="36">
        <f>1.1*SUM([1]Sheet2!H$278)</f>
        <v>-64.900000000000006</v>
      </c>
      <c r="C86" s="36">
        <f>1.1*SUM([1]Sheet2!I$278)</f>
        <v>-699.6</v>
      </c>
      <c r="D86" s="36">
        <f>1.1*SUM([1]Sheet2!J$278)</f>
        <v>-83.600000000000009</v>
      </c>
      <c r="K86" s="36">
        <f>1.1*SUM([1]Sheet2!H$166)</f>
        <v>-161.70000000000002</v>
      </c>
      <c r="L86" s="36">
        <f>1.1*SUM([1]Sheet2!I$166)</f>
        <v>-844.80000000000007</v>
      </c>
      <c r="M86" s="36">
        <f>1.1*SUM([1]Sheet2!J$166)</f>
        <v>-37.400000000000006</v>
      </c>
      <c r="T86" s="36">
        <f>1.1*SUM([1]Sheet2!H$390)</f>
        <v>172.70000000000002</v>
      </c>
      <c r="U86" s="36">
        <f>1.1*SUM([1]Sheet2!I$390)</f>
        <v>-237.60000000000002</v>
      </c>
      <c r="V86" s="36">
        <f>1.1*SUM([1]Sheet2!J$390)</f>
        <v>-33</v>
      </c>
    </row>
    <row r="87" spans="2:22" x14ac:dyDescent="0.35">
      <c r="B87" s="36">
        <f>1.1*SUM([1]Sheet2!H$278)</f>
        <v>-64.900000000000006</v>
      </c>
      <c r="C87" s="36">
        <f>1.1*SUM([1]Sheet2!I$278)</f>
        <v>-699.6</v>
      </c>
      <c r="D87" s="36">
        <f>1.1*SUM([1]Sheet2!J$278)</f>
        <v>-83.600000000000009</v>
      </c>
      <c r="K87" s="36">
        <f>1.1*SUM([1]Sheet2!H$166)</f>
        <v>-161.70000000000002</v>
      </c>
      <c r="L87" s="36">
        <f>1.1*SUM([1]Sheet2!I$166)</f>
        <v>-844.80000000000007</v>
      </c>
      <c r="M87" s="36">
        <f>1.1*SUM([1]Sheet2!J$166)</f>
        <v>-37.400000000000006</v>
      </c>
      <c r="T87" s="36">
        <f>1.1*SUM([1]Sheet2!H$390)</f>
        <v>172.70000000000002</v>
      </c>
      <c r="U87" s="36">
        <f>1.1*SUM([1]Sheet2!I$390)</f>
        <v>-237.60000000000002</v>
      </c>
      <c r="V87" s="36">
        <f>1.1*SUM([1]Sheet2!J$390)</f>
        <v>-33</v>
      </c>
    </row>
    <row r="95" spans="2:22" x14ac:dyDescent="0.35">
      <c r="B95" s="36">
        <f>1.1*SUM([1]Sheet2!H3062+[1]Sheet2!H3063)</f>
        <v>7.7000000000000011</v>
      </c>
      <c r="C95" s="36">
        <f>1.1*SUM([1]Sheet2!I3062+[1]Sheet2!I3063)</f>
        <v>-366.3</v>
      </c>
      <c r="D95" s="36">
        <f>1.1*SUM([1]Sheet2!J3062+[1]Sheet2!J3063)</f>
        <v>-1193.5</v>
      </c>
      <c r="K95" s="36">
        <f>1.1*SUM([1]Sheet2!H3034+[1]Sheet2!H3035)</f>
        <v>20.900000000000002</v>
      </c>
      <c r="L95" s="36">
        <f>1.1*SUM([1]Sheet2!I3034+[1]Sheet2!I3035)</f>
        <v>-328.90000000000003</v>
      </c>
      <c r="M95" s="36">
        <f>1.1*SUM([1]Sheet2!J3034+[1]Sheet2!J3035)</f>
        <v>-962.50000000000011</v>
      </c>
      <c r="T95" s="36">
        <f>1.1*SUM([1]Sheet2!H2881)</f>
        <v>-137.5</v>
      </c>
      <c r="U95" s="36">
        <f>1.1*SUM([1]Sheet2!I2881)</f>
        <v>-602.80000000000007</v>
      </c>
      <c r="V95" s="36">
        <f>1.1*SUM([1]Sheet2!J2881)</f>
        <v>-6702.3</v>
      </c>
    </row>
    <row r="96" spans="2:22" x14ac:dyDescent="0.35">
      <c r="B96" s="36">
        <f>1.1*SUM([1]Sheet2!H$3064+[1]Sheet2!H$3067)</f>
        <v>237.60000000000002</v>
      </c>
      <c r="C96" s="36">
        <f>1.1*SUM([1]Sheet2!I$3064+[1]Sheet2!I$3067)</f>
        <v>-1433.3000000000002</v>
      </c>
      <c r="D96" s="36">
        <f>1.1*SUM([1]Sheet2!J$3064+[1]Sheet2!J$3067)</f>
        <v>-842.6</v>
      </c>
      <c r="K96" s="36">
        <f>1.1*SUM([1]Sheet2!H$3036+[1]Sheet2!H$3039)</f>
        <v>246.40000000000003</v>
      </c>
      <c r="L96" s="36">
        <f>1.1*SUM([1]Sheet2!I$3036+[1]Sheet2!I$3039)</f>
        <v>-1416.8000000000002</v>
      </c>
      <c r="M96" s="36">
        <f>1.1*SUM([1]Sheet2!J$3036+[1]Sheet2!J$3039)</f>
        <v>-761.2</v>
      </c>
      <c r="T96" s="36">
        <f>1.1*SUM([1]Sheet2!H$2882)</f>
        <v>-429.00000000000006</v>
      </c>
      <c r="U96" s="36">
        <f>1.1*SUM([1]Sheet2!I$2882)</f>
        <v>-2125.2000000000003</v>
      </c>
      <c r="V96" s="36">
        <f>1.1*SUM([1]Sheet2!J$2882)</f>
        <v>-20114.600000000002</v>
      </c>
    </row>
    <row r="97" spans="2:22" x14ac:dyDescent="0.35">
      <c r="B97" s="36">
        <f>1.1*SUM([1]Sheet2!H$3064+[1]Sheet2!H$3067)</f>
        <v>237.60000000000002</v>
      </c>
      <c r="C97" s="36">
        <f>1.1*SUM([1]Sheet2!I$3064+[1]Sheet2!I$3067)</f>
        <v>-1433.3000000000002</v>
      </c>
      <c r="D97" s="36">
        <f>1.1*SUM([1]Sheet2!J$3064+[1]Sheet2!J$3067)</f>
        <v>-842.6</v>
      </c>
      <c r="K97" s="36">
        <f>1.1*SUM([1]Sheet2!H$3036+[1]Sheet2!H$3039)</f>
        <v>246.40000000000003</v>
      </c>
      <c r="L97" s="36">
        <f>1.1*SUM([1]Sheet2!I$3036+[1]Sheet2!I$3039)</f>
        <v>-1416.8000000000002</v>
      </c>
      <c r="M97" s="36">
        <f>1.1*SUM([1]Sheet2!J$3036+[1]Sheet2!J$3039)</f>
        <v>-761.2</v>
      </c>
      <c r="T97" s="36">
        <f>1.1*SUM([1]Sheet2!H$2882)</f>
        <v>-429.00000000000006</v>
      </c>
      <c r="U97" s="36">
        <f>1.1*SUM([1]Sheet2!I$2882)</f>
        <v>-2125.2000000000003</v>
      </c>
      <c r="V97" s="36">
        <f>1.1*SUM([1]Sheet2!J$2882)</f>
        <v>-20114.600000000002</v>
      </c>
    </row>
    <row r="98" spans="2:22" x14ac:dyDescent="0.35">
      <c r="B98" s="36">
        <f>1.1*SUM([1]Sheet2!H$3064+[1]Sheet2!H$3067)</f>
        <v>237.60000000000002</v>
      </c>
      <c r="C98" s="36">
        <f>1.1*SUM([1]Sheet2!I$3064+[1]Sheet2!I$3067)</f>
        <v>-1433.3000000000002</v>
      </c>
      <c r="D98" s="36">
        <f>1.1*SUM([1]Sheet2!J$3064+[1]Sheet2!J$3067)</f>
        <v>-842.6</v>
      </c>
      <c r="K98" s="36">
        <f>1.1*SUM([1]Sheet2!H$3036+[1]Sheet2!H$3039)</f>
        <v>246.40000000000003</v>
      </c>
      <c r="L98" s="36">
        <f>1.1*SUM([1]Sheet2!I$3036+[1]Sheet2!I$3039)</f>
        <v>-1416.8000000000002</v>
      </c>
      <c r="M98" s="36">
        <f>1.1*SUM([1]Sheet2!J$3036+[1]Sheet2!J$3039)</f>
        <v>-761.2</v>
      </c>
      <c r="T98" s="36">
        <f>1.1*SUM([1]Sheet2!H$2882)</f>
        <v>-429.00000000000006</v>
      </c>
      <c r="U98" s="36">
        <f>1.1*SUM([1]Sheet2!I$2882)</f>
        <v>-2125.2000000000003</v>
      </c>
      <c r="V98" s="36">
        <f>1.1*SUM([1]Sheet2!J$2882)</f>
        <v>-20114.600000000002</v>
      </c>
    </row>
    <row r="99" spans="2:22" x14ac:dyDescent="0.35">
      <c r="B99" s="36">
        <f>1.1*SUM([1]Sheet2!H3070+[1]Sheet2!H3071)</f>
        <v>36.300000000000004</v>
      </c>
      <c r="C99" s="36">
        <f>1.1*SUM([1]Sheet2!I3070+[1]Sheet2!I3071)</f>
        <v>-18.700000000000003</v>
      </c>
      <c r="D99" s="36">
        <f>1.1*SUM([1]Sheet2!J3070+[1]Sheet2!J3071)</f>
        <v>-16.5</v>
      </c>
      <c r="K99" s="36">
        <f>1.1*SUM([1]Sheet2!H3042+[1]Sheet2!H3043)</f>
        <v>36.300000000000004</v>
      </c>
      <c r="L99" s="36">
        <f>1.1*SUM([1]Sheet2!I3042+[1]Sheet2!I3043)</f>
        <v>-18.700000000000003</v>
      </c>
      <c r="M99" s="36">
        <f>1.1*SUM([1]Sheet2!J3042+[1]Sheet2!J3043)</f>
        <v>-15.400000000000002</v>
      </c>
      <c r="T99" s="36">
        <f>1.1*SUM([1]Sheet2!H2885)</f>
        <v>-20.900000000000002</v>
      </c>
      <c r="U99" s="36">
        <f>1.1*SUM([1]Sheet2!I2885)</f>
        <v>-191.4</v>
      </c>
      <c r="V99" s="36">
        <f>1.1*SUM([1]Sheet2!J2885)</f>
        <v>-873.40000000000009</v>
      </c>
    </row>
    <row r="100" spans="2:22" x14ac:dyDescent="0.35">
      <c r="B100" s="36">
        <f>1.1*SUM([1]Sheet2!H$3072+[1]Sheet2!H$3081)</f>
        <v>-118.80000000000001</v>
      </c>
      <c r="C100" s="36">
        <f>1.1*SUM([1]Sheet2!I$3072+[1]Sheet2!I$3081)</f>
        <v>-251.90000000000003</v>
      </c>
      <c r="D100" s="36">
        <f>1.1*SUM([1]Sheet2!J$3072+[1]Sheet2!J$3081)</f>
        <v>-1294.7</v>
      </c>
      <c r="K100" s="36">
        <f>1.1*SUM([1]Sheet2!H$3044+[1]Sheet2!H$3053)</f>
        <v>-5.5</v>
      </c>
      <c r="L100" s="36">
        <f>1.1*SUM([1]Sheet2!I$3044+[1]Sheet2!I$3053)</f>
        <v>-166.10000000000002</v>
      </c>
      <c r="M100" s="36">
        <f>1.1*SUM([1]Sheet2!J$3044+[1]Sheet2!J$3053)</f>
        <v>-532.40000000000009</v>
      </c>
      <c r="T100" s="36">
        <f>1.1*SUM([1]Sheet2!H$2886)</f>
        <v>-390.50000000000006</v>
      </c>
      <c r="U100" s="36">
        <f>1.1*SUM([1]Sheet2!I$2886)</f>
        <v>-492.80000000000007</v>
      </c>
      <c r="V100" s="36">
        <f>1.1*SUM([1]Sheet2!J$2886)</f>
        <v>-6850.8</v>
      </c>
    </row>
    <row r="101" spans="2:22" x14ac:dyDescent="0.35">
      <c r="B101" s="36">
        <f>1.1*SUM([1]Sheet2!H$3072+[1]Sheet2!H$3081)</f>
        <v>-118.80000000000001</v>
      </c>
      <c r="C101" s="36">
        <f>1.1*SUM([1]Sheet2!I$3072+[1]Sheet2!I$3081)</f>
        <v>-251.90000000000003</v>
      </c>
      <c r="D101" s="36">
        <f>1.1*SUM([1]Sheet2!J$3072+[1]Sheet2!J$3081)</f>
        <v>-1294.7</v>
      </c>
      <c r="K101" s="36">
        <f>1.1*SUM([1]Sheet2!H$3044+[1]Sheet2!H$3053)</f>
        <v>-5.5</v>
      </c>
      <c r="L101" s="36">
        <f>1.1*SUM([1]Sheet2!I$3044+[1]Sheet2!I$3053)</f>
        <v>-166.10000000000002</v>
      </c>
      <c r="M101" s="36">
        <f>1.1*SUM([1]Sheet2!J$3044+[1]Sheet2!J$3053)</f>
        <v>-532.40000000000009</v>
      </c>
      <c r="T101" s="36">
        <f>1.1*SUM([1]Sheet2!H$2886)</f>
        <v>-390.50000000000006</v>
      </c>
      <c r="U101" s="36">
        <f>1.1*SUM([1]Sheet2!I$2886)</f>
        <v>-492.80000000000007</v>
      </c>
      <c r="V101" s="36">
        <f>1.1*SUM([1]Sheet2!J$2886)</f>
        <v>-6850.8</v>
      </c>
    </row>
    <row r="102" spans="2:22" x14ac:dyDescent="0.35">
      <c r="B102" s="36">
        <f>1.1*SUM([1]Sheet2!H$3072+[1]Sheet2!H$3081)</f>
        <v>-118.80000000000001</v>
      </c>
      <c r="C102" s="36">
        <f>1.1*SUM([1]Sheet2!I$3072+[1]Sheet2!I$3081)</f>
        <v>-251.90000000000003</v>
      </c>
      <c r="D102" s="36">
        <f>1.1*SUM([1]Sheet2!J$3072+[1]Sheet2!J$3081)</f>
        <v>-1294.7</v>
      </c>
      <c r="K102" s="36">
        <f>1.1*SUM([1]Sheet2!H$3044+[1]Sheet2!H$3053)</f>
        <v>-5.5</v>
      </c>
      <c r="L102" s="36">
        <f>1.1*SUM([1]Sheet2!I$3044+[1]Sheet2!I$3053)</f>
        <v>-166.10000000000002</v>
      </c>
      <c r="M102" s="36">
        <f>1.1*SUM([1]Sheet2!J$3044+[1]Sheet2!J$3053)</f>
        <v>-532.40000000000009</v>
      </c>
      <c r="T102" s="36">
        <f>1.1*SUM([1]Sheet2!H$2886)</f>
        <v>-390.50000000000006</v>
      </c>
      <c r="U102" s="36">
        <f>1.1*SUM([1]Sheet2!I$2886)</f>
        <v>-492.80000000000007</v>
      </c>
      <c r="V102" s="36">
        <f>1.1*SUM([1]Sheet2!J$2886)</f>
        <v>-6850.8</v>
      </c>
    </row>
    <row r="103" spans="2:22" x14ac:dyDescent="0.35">
      <c r="B103" s="36">
        <f>1.1*SUM([1]Sheet2!H3084)</f>
        <v>-1.1000000000000001</v>
      </c>
      <c r="C103" s="36">
        <f>1.1*SUM([1]Sheet2!I3084)</f>
        <v>-85.800000000000011</v>
      </c>
      <c r="D103" s="36">
        <f>1.1*SUM([1]Sheet2!J3084)</f>
        <v>656.7</v>
      </c>
      <c r="K103" s="36">
        <f>1.1*SUM([1]Sheet2!H3056)</f>
        <v>8.8000000000000007</v>
      </c>
      <c r="L103" s="36">
        <f>1.1*SUM([1]Sheet2!I3056)</f>
        <v>-67.100000000000009</v>
      </c>
      <c r="M103" s="36">
        <f>1.1*SUM([1]Sheet2!J3056)</f>
        <v>399.3</v>
      </c>
      <c r="T103" s="36">
        <f>1.1*SUM([1]Sheet2!H2841)</f>
        <v>-7.7000000000000011</v>
      </c>
      <c r="U103" s="36">
        <f>1.1*SUM([1]Sheet2!I2841)</f>
        <v>-14.3</v>
      </c>
      <c r="V103" s="36">
        <f>1.1*SUM([1]Sheet2!J2841)</f>
        <v>2977.7000000000003</v>
      </c>
    </row>
    <row r="104" spans="2:22" x14ac:dyDescent="0.35">
      <c r="B104" s="36">
        <f>1.1*SUM([1]Sheet2!H$3086)</f>
        <v>26.400000000000002</v>
      </c>
      <c r="C104" s="36">
        <f>1.1*SUM([1]Sheet2!I$3086)</f>
        <v>-27.500000000000004</v>
      </c>
      <c r="D104" s="36">
        <f>1.1*SUM([1]Sheet2!J$3086)</f>
        <v>-25.3</v>
      </c>
      <c r="K104" s="36">
        <f>1.1*SUM([1]Sheet2!H$3058)</f>
        <v>26.400000000000002</v>
      </c>
      <c r="L104" s="36">
        <f>1.1*SUM([1]Sheet2!I$3058)</f>
        <v>-27.500000000000004</v>
      </c>
      <c r="M104" s="36">
        <f>1.1*SUM([1]Sheet2!J$3058)</f>
        <v>-24.200000000000003</v>
      </c>
      <c r="T104" s="36">
        <f>1.1*SUM([1]Sheet2!H2894)</f>
        <v>-80.300000000000011</v>
      </c>
      <c r="U104" s="36">
        <f>1.1*SUM([1]Sheet2!I2894)</f>
        <v>-325.60000000000002</v>
      </c>
      <c r="V104" s="36">
        <f>1.1*SUM([1]Sheet2!J2894)</f>
        <v>-1719.3000000000002</v>
      </c>
    </row>
    <row r="105" spans="2:22" x14ac:dyDescent="0.35">
      <c r="B105" s="36">
        <f>1.1*SUM([1]Sheet2!H$3086)</f>
        <v>26.400000000000002</v>
      </c>
      <c r="C105" s="36">
        <f>1.1*SUM([1]Sheet2!I$3086)</f>
        <v>-27.500000000000004</v>
      </c>
      <c r="D105" s="36">
        <f>1.1*SUM([1]Sheet2!J$3086)</f>
        <v>-25.3</v>
      </c>
      <c r="K105" s="36">
        <f>1.1*SUM([1]Sheet2!H$3058)</f>
        <v>26.400000000000002</v>
      </c>
      <c r="L105" s="36">
        <f>1.1*SUM([1]Sheet2!I$3058)</f>
        <v>-27.500000000000004</v>
      </c>
      <c r="M105" s="36">
        <f>1.1*SUM([1]Sheet2!J$3058)</f>
        <v>-24.200000000000003</v>
      </c>
      <c r="T105" s="36">
        <f>1.1*SUM([1]Sheet2!H2895)</f>
        <v>-80.300000000000011</v>
      </c>
      <c r="U105" s="36">
        <f>1.1*SUM([1]Sheet2!I2895)</f>
        <v>-325.60000000000002</v>
      </c>
      <c r="V105" s="36">
        <f>1.1*SUM([1]Sheet2!J2895)</f>
        <v>-1719.3000000000002</v>
      </c>
    </row>
    <row r="106" spans="2:22" x14ac:dyDescent="0.35">
      <c r="B106" s="36">
        <f>1.1*SUM([1]Sheet2!H$3086)</f>
        <v>26.400000000000002</v>
      </c>
      <c r="C106" s="36">
        <f>1.1*SUM([1]Sheet2!I$3086)</f>
        <v>-27.500000000000004</v>
      </c>
      <c r="D106" s="36">
        <f>1.1*SUM([1]Sheet2!J$3086)</f>
        <v>-25.3</v>
      </c>
      <c r="K106" s="36">
        <f>1.1*SUM([1]Sheet2!H$3058)</f>
        <v>26.400000000000002</v>
      </c>
      <c r="L106" s="36">
        <f>1.1*SUM([1]Sheet2!I$3058)</f>
        <v>-27.500000000000004</v>
      </c>
      <c r="M106" s="36">
        <f>1.1*SUM([1]Sheet2!J$3058)</f>
        <v>-24.200000000000003</v>
      </c>
      <c r="T106" s="36">
        <f>1.1*SUM([1]Sheet2!H2896)</f>
        <v>-80.300000000000011</v>
      </c>
      <c r="U106" s="36">
        <f>1.1*SUM([1]Sheet2!I2896)</f>
        <v>-325.60000000000002</v>
      </c>
      <c r="V106" s="36">
        <f>1.1*SUM([1]Sheet2!J2896)</f>
        <v>-1719.3000000000002</v>
      </c>
    </row>
    <row r="107" spans="2:22" x14ac:dyDescent="0.35">
      <c r="B107" s="36">
        <f>1.1*SUM([1]Sheet2!H$3086)</f>
        <v>26.400000000000002</v>
      </c>
      <c r="C107" s="36">
        <f>1.1*SUM([1]Sheet2!I$3086)</f>
        <v>-27.500000000000004</v>
      </c>
      <c r="D107" s="36">
        <f>1.1*SUM([1]Sheet2!J$3086)</f>
        <v>-25.3</v>
      </c>
      <c r="K107" s="36">
        <f>1.1*SUM([1]Sheet2!H$3058)</f>
        <v>26.400000000000002</v>
      </c>
      <c r="L107" s="36">
        <f>1.1*SUM([1]Sheet2!I$3058)</f>
        <v>-27.500000000000004</v>
      </c>
      <c r="M107" s="36">
        <f>1.1*SUM([1]Sheet2!J$3058)</f>
        <v>-24.200000000000003</v>
      </c>
      <c r="T107" s="36">
        <f>1.1*SUM([1]Sheet2!H2897)</f>
        <v>-80.300000000000011</v>
      </c>
      <c r="U107" s="36">
        <f>1.1*SUM([1]Sheet2!I2897)</f>
        <v>-325.60000000000002</v>
      </c>
      <c r="V107" s="36">
        <f>1.1*SUM([1]Sheet2!J2897)</f>
        <v>-1719.3000000000002</v>
      </c>
    </row>
    <row r="115" spans="2:4" x14ac:dyDescent="0.35">
      <c r="B115" s="36">
        <f>1.1*SUM([1]Sheet2!H2949)</f>
        <v>-45.1</v>
      </c>
      <c r="C115" s="36">
        <f>1.1*SUM([1]Sheet2!I2949)</f>
        <v>-358.6</v>
      </c>
      <c r="D115" s="36">
        <f>1.1*SUM([1]Sheet2!J2949)</f>
        <v>-4667.3</v>
      </c>
    </row>
    <row r="116" spans="2:4" x14ac:dyDescent="0.35">
      <c r="B116" s="36">
        <f>1.1*SUM([1]Sheet2!H$2984)</f>
        <v>-234.3</v>
      </c>
      <c r="C116" s="36">
        <f>1.1*SUM([1]Sheet2!I$2984)</f>
        <v>-1232</v>
      </c>
      <c r="D116" s="36">
        <f>1.1*SUM([1]Sheet2!J$2984)</f>
        <v>-14620.1</v>
      </c>
    </row>
    <row r="117" spans="2:4" x14ac:dyDescent="0.35">
      <c r="B117" s="36">
        <f>1.1*SUM([1]Sheet2!H$2984)</f>
        <v>-234.3</v>
      </c>
      <c r="C117" s="36">
        <f>1.1*SUM([1]Sheet2!I$2984)</f>
        <v>-1232</v>
      </c>
      <c r="D117" s="36">
        <f>1.1*SUM([1]Sheet2!J$2984)</f>
        <v>-14620.1</v>
      </c>
    </row>
    <row r="118" spans="2:4" x14ac:dyDescent="0.35">
      <c r="B118" s="36">
        <f>1.1*SUM([1]Sheet2!H$2984)</f>
        <v>-234.3</v>
      </c>
      <c r="C118" s="36">
        <f>1.1*SUM([1]Sheet2!I$2984)</f>
        <v>-1232</v>
      </c>
      <c r="D118" s="36">
        <f>1.1*SUM([1]Sheet2!J$2984)</f>
        <v>-14620.1</v>
      </c>
    </row>
    <row r="119" spans="2:4" x14ac:dyDescent="0.35">
      <c r="B119" s="36">
        <f>1.1*SUM([1]Sheet2!H2987)</f>
        <v>37.400000000000006</v>
      </c>
      <c r="C119" s="36">
        <f>1.1*SUM([1]Sheet2!I2987)</f>
        <v>-80.300000000000011</v>
      </c>
      <c r="D119" s="36">
        <f>1.1*SUM([1]Sheet2!J2987)</f>
        <v>-808.50000000000011</v>
      </c>
    </row>
    <row r="120" spans="2:4" x14ac:dyDescent="0.35">
      <c r="B120" s="36">
        <f>1.1*SUM([1]Sheet2!H$2954)</f>
        <v>-253.00000000000003</v>
      </c>
      <c r="C120" s="36">
        <f>1.1*SUM([1]Sheet2!I$2954)</f>
        <v>-245.3</v>
      </c>
      <c r="D120" s="36">
        <f>1.1*SUM([1]Sheet2!J$2954)</f>
        <v>-4950</v>
      </c>
    </row>
    <row r="121" spans="2:4" x14ac:dyDescent="0.35">
      <c r="B121" s="36">
        <f>1.1*SUM([1]Sheet2!H$2954)</f>
        <v>-253.00000000000003</v>
      </c>
      <c r="C121" s="36">
        <f>1.1*SUM([1]Sheet2!I$2954)</f>
        <v>-245.3</v>
      </c>
      <c r="D121" s="36">
        <f>1.1*SUM([1]Sheet2!J$2954)</f>
        <v>-4950</v>
      </c>
    </row>
    <row r="122" spans="2:4" x14ac:dyDescent="0.35">
      <c r="B122" s="36">
        <f>1.1*SUM([1]Sheet2!H$2954)</f>
        <v>-253.00000000000003</v>
      </c>
      <c r="C122" s="36">
        <f>1.1*SUM([1]Sheet2!I$2954)</f>
        <v>-245.3</v>
      </c>
      <c r="D122" s="36">
        <f>1.1*SUM([1]Sheet2!J$2954)</f>
        <v>-4950</v>
      </c>
    </row>
    <row r="123" spans="2:4" x14ac:dyDescent="0.35">
      <c r="B123" s="36">
        <f>1.1*SUM([1]Sheet2!H2977)</f>
        <v>70.400000000000006</v>
      </c>
      <c r="C123" s="36">
        <f>1.1*SUM([1]Sheet2!I2977)</f>
        <v>-88</v>
      </c>
      <c r="D123" s="36">
        <f>1.1*SUM([1]Sheet2!J2977)</f>
        <v>2373.8000000000002</v>
      </c>
    </row>
    <row r="124" spans="2:4" x14ac:dyDescent="0.35">
      <c r="B124" s="36">
        <f>1.1*SUM([1]Sheet2!H$2962)</f>
        <v>29.700000000000003</v>
      </c>
      <c r="C124" s="36">
        <f>1.1*SUM([1]Sheet2!I$2962)</f>
        <v>-114.4</v>
      </c>
      <c r="D124" s="36">
        <f>1.1*SUM([1]Sheet2!J$2962)</f>
        <v>-1400.3000000000002</v>
      </c>
    </row>
    <row r="125" spans="2:4" x14ac:dyDescent="0.35">
      <c r="B125" s="36">
        <f>1.1*SUM([1]Sheet2!H$2962)</f>
        <v>29.700000000000003</v>
      </c>
      <c r="C125" s="36">
        <f>1.1*SUM([1]Sheet2!I$2962)</f>
        <v>-114.4</v>
      </c>
      <c r="D125" s="36">
        <f>1.1*SUM([1]Sheet2!J$2962)</f>
        <v>-1400.3000000000002</v>
      </c>
    </row>
    <row r="126" spans="2:4" x14ac:dyDescent="0.35">
      <c r="B126" s="36">
        <f>1.1*SUM([1]Sheet2!H$2962)</f>
        <v>29.700000000000003</v>
      </c>
      <c r="C126" s="36">
        <f>1.1*SUM([1]Sheet2!I$2962)</f>
        <v>-114.4</v>
      </c>
      <c r="D126" s="36">
        <f>1.1*SUM([1]Sheet2!J$2962)</f>
        <v>-1400.3000000000002</v>
      </c>
    </row>
    <row r="127" spans="2:4" x14ac:dyDescent="0.35">
      <c r="B127" s="36">
        <f>1.1*SUM([1]Sheet2!H$2962)</f>
        <v>29.700000000000003</v>
      </c>
      <c r="C127" s="36">
        <f>1.1*SUM([1]Sheet2!I$2962)</f>
        <v>-114.4</v>
      </c>
      <c r="D127" s="36">
        <f>1.1*SUM([1]Sheet2!J$2962)</f>
        <v>-1400.3000000000002</v>
      </c>
    </row>
  </sheetData>
  <mergeCells count="18">
    <mergeCell ref="S30:T31"/>
    <mergeCell ref="A50:B51"/>
    <mergeCell ref="J50:K51"/>
    <mergeCell ref="S50:T51"/>
    <mergeCell ref="A70:B71"/>
    <mergeCell ref="S70:T71"/>
    <mergeCell ref="A6:B6"/>
    <mergeCell ref="A7:B7"/>
    <mergeCell ref="A8:B8"/>
    <mergeCell ref="A9:B9"/>
    <mergeCell ref="A30:B31"/>
    <mergeCell ref="J30:K31"/>
    <mergeCell ref="A1:B1"/>
    <mergeCell ref="F1:I1"/>
    <mergeCell ref="A2:B2"/>
    <mergeCell ref="A3:B3"/>
    <mergeCell ref="A4:B4"/>
    <mergeCell ref="A5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qccs</dc:creator>
  <cp:lastModifiedBy>qccs</cp:lastModifiedBy>
  <dcterms:created xsi:type="dcterms:W3CDTF">2025-09-08T10:18:19Z</dcterms:created>
  <dcterms:modified xsi:type="dcterms:W3CDTF">2025-09-08T14:34:50Z</dcterms:modified>
</cp:coreProperties>
</file>