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13_ncr:1_{458277C9-EB6A-9B43-9641-CECEA3877CA1}" xr6:coauthVersionLast="47" xr6:coauthVersionMax="47" xr10:uidLastSave="{00000000-0000-0000-0000-000000000000}"/>
  <bookViews>
    <workbookView xWindow="0" yWindow="500" windowWidth="27500" windowHeight="16380" xr2:uid="{00000000-000D-0000-FFFF-FFFF00000000}"/>
  </bookViews>
  <sheets>
    <sheet name="Sheet3" sheetId="1" r:id="rId1"/>
  </sheets>
  <definedNames>
    <definedName name="_xlnm._FilterDatabase" localSheetId="0" hidden="1">Sheet3!$C$1:$BB$3</definedName>
    <definedName name="Z_CFD1009B_BCC0_47C6_8A04_20F08F0A4FDF_.wvu.FilterData" localSheetId="0" hidden="1">Sheet3!$C$1:$BB$1001</definedName>
  </definedNames>
  <calcPr calcId="191029"/>
  <customWorkbookViews>
    <customWorkbookView name="Suodatin 1" guid="{CFD1009B-BCC0-47C6-8A04-20F08F0A4F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j53vPlYsomthtbHgo8qCcGbfZQ=="/>
    </ext>
  </extLst>
</workbook>
</file>

<file path=xl/calcChain.xml><?xml version="1.0" encoding="utf-8"?>
<calcChain xmlns="http://schemas.openxmlformats.org/spreadsheetml/2006/main">
  <c r="I101" i="1" l="1"/>
  <c r="M101" i="1" s="1"/>
  <c r="I73" i="1"/>
  <c r="I151" i="1"/>
  <c r="I166" i="1"/>
  <c r="I198" i="1"/>
  <c r="M198" i="1" s="1"/>
  <c r="I58" i="1"/>
  <c r="M58" i="1" s="1"/>
  <c r="I234" i="1"/>
  <c r="L234" i="1" s="1"/>
  <c r="I237" i="1"/>
  <c r="I238" i="1"/>
  <c r="I9" i="1"/>
  <c r="I79" i="1"/>
  <c r="I80" i="1"/>
  <c r="I105" i="1"/>
  <c r="M105" i="1" s="1"/>
  <c r="I129" i="1"/>
  <c r="M129" i="1" s="1"/>
  <c r="I130" i="1"/>
  <c r="M130" i="1" s="1"/>
  <c r="I172" i="1"/>
  <c r="L172" i="1" s="1"/>
  <c r="I173" i="1"/>
  <c r="M72" i="1"/>
  <c r="I92" i="1"/>
  <c r="M112" i="1"/>
  <c r="I136" i="1"/>
  <c r="M136" i="1" s="1"/>
  <c r="I182" i="1"/>
  <c r="L182" i="1" s="1"/>
  <c r="I184" i="1"/>
  <c r="L184" i="1" s="1"/>
  <c r="I133" i="1"/>
  <c r="L133" i="1" s="1"/>
  <c r="I157" i="1"/>
  <c r="L157" i="1" s="1"/>
  <c r="L199" i="1"/>
  <c r="I91" i="1"/>
  <c r="I13" i="1"/>
  <c r="L17" i="1"/>
  <c r="I18" i="1"/>
  <c r="I2" i="1"/>
  <c r="M2" i="1" s="1"/>
  <c r="I87" i="1"/>
  <c r="M87" i="1" s="1"/>
  <c r="I65" i="1"/>
  <c r="I52" i="1"/>
  <c r="M52" i="1" s="1"/>
  <c r="I69" i="1"/>
  <c r="I70" i="1"/>
  <c r="I158" i="1"/>
  <c r="I62" i="1"/>
  <c r="I63" i="1"/>
  <c r="L63" i="1" s="1"/>
  <c r="I64" i="1"/>
  <c r="L64" i="1" s="1"/>
  <c r="I160" i="1"/>
  <c r="L160" i="1" s="1"/>
  <c r="I161" i="1"/>
  <c r="M161" i="1" s="1"/>
  <c r="I61" i="1"/>
  <c r="L60" i="1"/>
  <c r="I217" i="1"/>
  <c r="I229" i="1"/>
  <c r="I230" i="1"/>
  <c r="L230" i="1" s="1"/>
  <c r="I232" i="1"/>
  <c r="L232" i="1" s="1"/>
  <c r="I233" i="1"/>
  <c r="L233" i="1" s="1"/>
  <c r="I231" i="1"/>
  <c r="I171" i="1"/>
  <c r="M171" i="1" s="1"/>
  <c r="I95" i="1"/>
  <c r="I155" i="1"/>
  <c r="I156" i="1"/>
  <c r="I66" i="1"/>
  <c r="M66" i="1" s="1"/>
  <c r="I218" i="1"/>
  <c r="M218" i="1" s="1"/>
  <c r="I215" i="1"/>
  <c r="L215" i="1" s="1"/>
  <c r="I12" i="1"/>
  <c r="L12" i="1" s="1"/>
  <c r="I11" i="1"/>
  <c r="M11" i="1" s="1"/>
  <c r="I170" i="1"/>
  <c r="M170" i="1" s="1"/>
  <c r="I142" i="1"/>
  <c r="M142" i="1" s="1"/>
  <c r="I49" i="1"/>
  <c r="I175" i="1"/>
  <c r="M175" i="1" s="1"/>
  <c r="I239" i="1"/>
  <c r="M239" i="1" s="1"/>
  <c r="I10" i="1"/>
  <c r="L10" i="1" s="1"/>
  <c r="I114" i="1"/>
  <c r="I115" i="1"/>
  <c r="L115" i="1" s="1"/>
  <c r="I137" i="1"/>
  <c r="I59" i="1"/>
  <c r="L59" i="1" s="1"/>
  <c r="I135" i="1"/>
  <c r="M78" i="1"/>
  <c r="M84" i="1"/>
  <c r="M88" i="1"/>
  <c r="M89" i="1"/>
  <c r="M125" i="1"/>
  <c r="M126" i="1"/>
  <c r="M145" i="1"/>
  <c r="M146" i="1"/>
  <c r="M176" i="1"/>
  <c r="M177" i="1"/>
  <c r="M178" i="1"/>
  <c r="M224" i="1"/>
  <c r="M225" i="1"/>
  <c r="M74" i="1"/>
  <c r="M117" i="1"/>
  <c r="M118" i="1"/>
  <c r="M5" i="1"/>
  <c r="M75" i="1"/>
  <c r="M226" i="1"/>
  <c r="M227" i="1"/>
  <c r="M104" i="1"/>
  <c r="M123" i="1"/>
  <c r="M195" i="1"/>
  <c r="M196" i="1"/>
  <c r="M240" i="1"/>
  <c r="M241" i="1"/>
  <c r="M248" i="1"/>
  <c r="M249" i="1"/>
  <c r="M149" i="1"/>
  <c r="M55" i="1"/>
  <c r="M148" i="1"/>
  <c r="M144" i="1"/>
  <c r="M169" i="1"/>
  <c r="M7" i="1"/>
  <c r="M8" i="1"/>
  <c r="M16" i="1"/>
  <c r="M83" i="1"/>
  <c r="M189" i="1"/>
  <c r="M206" i="1"/>
  <c r="M127" i="1"/>
  <c r="M128" i="1"/>
  <c r="M140" i="1"/>
  <c r="M113" i="1"/>
  <c r="M187" i="1"/>
  <c r="M221" i="1"/>
  <c r="M222" i="1"/>
  <c r="M132" i="1"/>
  <c r="M134" i="1"/>
  <c r="M208" i="1"/>
  <c r="M235" i="1"/>
  <c r="M236" i="1"/>
  <c r="M220" i="1"/>
  <c r="M102" i="1"/>
  <c r="M203" i="1"/>
  <c r="M204" i="1"/>
  <c r="M106" i="1"/>
  <c r="M107" i="1"/>
  <c r="M167" i="1"/>
  <c r="M219" i="1"/>
  <c r="M114" i="1"/>
  <c r="M137" i="1"/>
  <c r="M192" i="1"/>
  <c r="M95" i="1"/>
  <c r="M96" i="1"/>
  <c r="M155" i="1"/>
  <c r="M156" i="1"/>
  <c r="M216" i="1"/>
  <c r="M81" i="1"/>
  <c r="M82" i="1"/>
  <c r="M124" i="1"/>
  <c r="M217" i="1"/>
  <c r="M229" i="1"/>
  <c r="M230" i="1"/>
  <c r="M232" i="1"/>
  <c r="M233" i="1"/>
  <c r="M231" i="1"/>
  <c r="M61" i="1"/>
  <c r="M69" i="1"/>
  <c r="M70" i="1"/>
  <c r="M158" i="1"/>
  <c r="M62" i="1"/>
  <c r="M63" i="1"/>
  <c r="M160" i="1"/>
  <c r="M65" i="1"/>
  <c r="M13" i="1"/>
  <c r="M17" i="1"/>
  <c r="M18" i="1"/>
  <c r="M91" i="1"/>
  <c r="M92" i="1"/>
  <c r="M73" i="1"/>
  <c r="M116" i="1"/>
  <c r="M151" i="1"/>
  <c r="M166" i="1"/>
  <c r="M237" i="1"/>
  <c r="M238" i="1"/>
  <c r="M9" i="1"/>
  <c r="M79" i="1"/>
  <c r="M80" i="1"/>
  <c r="M173" i="1"/>
  <c r="M90" i="1"/>
  <c r="M93" i="1"/>
  <c r="M97" i="1"/>
  <c r="M165" i="1"/>
  <c r="M180" i="1"/>
  <c r="M213" i="1"/>
  <c r="M197" i="1"/>
  <c r="M49" i="1"/>
  <c r="M50" i="1"/>
  <c r="M174" i="1"/>
  <c r="M20" i="1"/>
  <c r="M23" i="1"/>
  <c r="M24" i="1"/>
  <c r="M26" i="1"/>
  <c r="M27" i="1"/>
  <c r="M28" i="1"/>
  <c r="M31" i="1"/>
  <c r="M32" i="1"/>
  <c r="M34" i="1"/>
  <c r="M35" i="1"/>
  <c r="M36" i="1"/>
  <c r="M39" i="1"/>
  <c r="M40" i="1"/>
  <c r="M42" i="1"/>
  <c r="M43" i="1"/>
  <c r="M44" i="1"/>
  <c r="M47" i="1"/>
  <c r="M48" i="1"/>
  <c r="M59" i="1"/>
  <c r="M135" i="1"/>
  <c r="M77" i="1"/>
  <c r="I21" i="1"/>
  <c r="M21" i="1" s="1"/>
  <c r="I22" i="1"/>
  <c r="M22" i="1" s="1"/>
  <c r="I23" i="1"/>
  <c r="I24" i="1"/>
  <c r="I25" i="1"/>
  <c r="M25" i="1" s="1"/>
  <c r="I26" i="1"/>
  <c r="I27" i="1"/>
  <c r="L27" i="1" s="1"/>
  <c r="I28" i="1"/>
  <c r="L28" i="1" s="1"/>
  <c r="I29" i="1"/>
  <c r="M29" i="1" s="1"/>
  <c r="I30" i="1"/>
  <c r="M30" i="1" s="1"/>
  <c r="I31" i="1"/>
  <c r="I32" i="1"/>
  <c r="I33" i="1"/>
  <c r="M33" i="1" s="1"/>
  <c r="I34" i="1"/>
  <c r="I35" i="1"/>
  <c r="L35" i="1" s="1"/>
  <c r="I36" i="1"/>
  <c r="L36" i="1" s="1"/>
  <c r="I37" i="1"/>
  <c r="M37" i="1" s="1"/>
  <c r="I38" i="1"/>
  <c r="M38" i="1" s="1"/>
  <c r="I39" i="1"/>
  <c r="I40" i="1"/>
  <c r="I41" i="1"/>
  <c r="M41" i="1" s="1"/>
  <c r="I42" i="1"/>
  <c r="I43" i="1"/>
  <c r="L43" i="1" s="1"/>
  <c r="I44" i="1"/>
  <c r="L44" i="1" s="1"/>
  <c r="I45" i="1"/>
  <c r="M45" i="1" s="1"/>
  <c r="I46" i="1"/>
  <c r="M46" i="1" s="1"/>
  <c r="I47" i="1"/>
  <c r="L47" i="1" s="1"/>
  <c r="I48" i="1"/>
  <c r="I20" i="1"/>
  <c r="L20" i="1" s="1"/>
  <c r="I219" i="1"/>
  <c r="L219" i="1" s="1"/>
  <c r="I179" i="1"/>
  <c r="M179" i="1" s="1"/>
  <c r="I185" i="1"/>
  <c r="M185" i="1" s="1"/>
  <c r="I186" i="1"/>
  <c r="L186" i="1" s="1"/>
  <c r="I93" i="1"/>
  <c r="I97" i="1"/>
  <c r="L97" i="1" s="1"/>
  <c r="I98" i="1"/>
  <c r="M98" i="1" s="1"/>
  <c r="I109" i="1"/>
  <c r="M109" i="1" s="1"/>
  <c r="I110" i="1"/>
  <c r="M110" i="1" s="1"/>
  <c r="I111" i="1"/>
  <c r="M111" i="1" s="1"/>
  <c r="I152" i="1"/>
  <c r="L152" i="1" s="1"/>
  <c r="I153" i="1"/>
  <c r="L153" i="1" s="1"/>
  <c r="I165" i="1"/>
  <c r="I180" i="1"/>
  <c r="I183" i="1"/>
  <c r="M183" i="1" s="1"/>
  <c r="I214" i="1"/>
  <c r="L214" i="1" s="1"/>
  <c r="I90" i="1"/>
  <c r="I200" i="1"/>
  <c r="L200" i="1" s="1"/>
  <c r="I201" i="1"/>
  <c r="L201" i="1" s="1"/>
  <c r="I202" i="1"/>
  <c r="L202" i="1" s="1"/>
  <c r="I203" i="1"/>
  <c r="I204" i="1"/>
  <c r="L204" i="1" s="1"/>
  <c r="I205" i="1"/>
  <c r="M205" i="1" s="1"/>
  <c r="I51" i="1"/>
  <c r="M51" i="1" s="1"/>
  <c r="I67" i="1"/>
  <c r="M67" i="1" s="1"/>
  <c r="I68" i="1"/>
  <c r="M68" i="1" s="1"/>
  <c r="I94" i="1"/>
  <c r="M94" i="1" s="1"/>
  <c r="I100" i="1"/>
  <c r="L100" i="1" s="1"/>
  <c r="I106" i="1"/>
  <c r="I107" i="1"/>
  <c r="L107" i="1" s="1"/>
  <c r="I108" i="1"/>
  <c r="M108" i="1" s="1"/>
  <c r="I131" i="1"/>
  <c r="M131" i="1" s="1"/>
  <c r="I150" i="1"/>
  <c r="M150" i="1" s="1"/>
  <c r="I207" i="1"/>
  <c r="M207" i="1" s="1"/>
  <c r="I210" i="1"/>
  <c r="M210" i="1" s="1"/>
  <c r="I154" i="1"/>
  <c r="M154" i="1" s="1"/>
  <c r="I187" i="1"/>
  <c r="L187" i="1" s="1"/>
  <c r="I221" i="1"/>
  <c r="L221" i="1" s="1"/>
  <c r="I222" i="1"/>
  <c r="L222" i="1" s="1"/>
  <c r="I132" i="1"/>
  <c r="L132" i="1" s="1"/>
  <c r="I134" i="1"/>
  <c r="L134" i="1" s="1"/>
  <c r="I181" i="1"/>
  <c r="M181" i="1" s="1"/>
  <c r="I15" i="1"/>
  <c r="L15" i="1" s="1"/>
  <c r="I209" i="1"/>
  <c r="L209" i="1" s="1"/>
  <c r="I208" i="1"/>
  <c r="L208" i="1" s="1"/>
  <c r="I235" i="1"/>
  <c r="L235" i="1" s="1"/>
  <c r="I236" i="1"/>
  <c r="L236" i="1" s="1"/>
  <c r="I220" i="1"/>
  <c r="L220" i="1" s="1"/>
  <c r="I102" i="1"/>
  <c r="L102" i="1" s="1"/>
  <c r="I103" i="1"/>
  <c r="M103" i="1" s="1"/>
  <c r="I119" i="1"/>
  <c r="L119" i="1" s="1"/>
  <c r="I120" i="1"/>
  <c r="M120" i="1" s="1"/>
  <c r="I113" i="1"/>
  <c r="I159" i="1"/>
  <c r="L159" i="1" s="1"/>
  <c r="I211" i="1"/>
  <c r="M211" i="1" s="1"/>
  <c r="I85" i="1"/>
  <c r="M85" i="1" s="1"/>
  <c r="I86" i="1"/>
  <c r="L86" i="1" s="1"/>
  <c r="I147" i="1"/>
  <c r="M147" i="1" s="1"/>
  <c r="I71" i="1"/>
  <c r="L71" i="1" s="1"/>
  <c r="L127" i="1"/>
  <c r="I128" i="1"/>
  <c r="L128" i="1" s="1"/>
  <c r="I138" i="1"/>
  <c r="L138" i="1" s="1"/>
  <c r="I139" i="1"/>
  <c r="M139" i="1" s="1"/>
  <c r="I162" i="1"/>
  <c r="M162" i="1" s="1"/>
  <c r="I163" i="1"/>
  <c r="M163" i="1" s="1"/>
  <c r="I190" i="1"/>
  <c r="L190" i="1" s="1"/>
  <c r="I191" i="1"/>
  <c r="L191" i="1" s="1"/>
  <c r="I164" i="1"/>
  <c r="L164" i="1" s="1"/>
  <c r="I189" i="1"/>
  <c r="L189" i="1" s="1"/>
  <c r="I206" i="1"/>
  <c r="L206" i="1" s="1"/>
  <c r="I188" i="1"/>
  <c r="M188" i="1" s="1"/>
  <c r="I19" i="1"/>
  <c r="M19" i="1" s="1"/>
  <c r="I7" i="1"/>
  <c r="L7" i="1" s="1"/>
  <c r="I8" i="1"/>
  <c r="I14" i="1"/>
  <c r="M14" i="1" s="1"/>
  <c r="I6" i="1"/>
  <c r="L6" i="1" s="1"/>
  <c r="I240" i="1"/>
  <c r="I241" i="1"/>
  <c r="L241" i="1" s="1"/>
  <c r="I242" i="1"/>
  <c r="M242" i="1" s="1"/>
  <c r="I243" i="1"/>
  <c r="M243" i="1" s="1"/>
  <c r="I244" i="1"/>
  <c r="L244" i="1" s="1"/>
  <c r="I245" i="1"/>
  <c r="L245" i="1" s="1"/>
  <c r="I246" i="1"/>
  <c r="L246" i="1" s="1"/>
  <c r="I247" i="1"/>
  <c r="L247" i="1" s="1"/>
  <c r="I248" i="1"/>
  <c r="I249" i="1"/>
  <c r="I250" i="1"/>
  <c r="M250" i="1" s="1"/>
  <c r="I251" i="1"/>
  <c r="L251" i="1" s="1"/>
  <c r="I252" i="1"/>
  <c r="L252" i="1" s="1"/>
  <c r="I253" i="1"/>
  <c r="L253" i="1" s="1"/>
  <c r="I254" i="1"/>
  <c r="L254" i="1" s="1"/>
  <c r="I255" i="1"/>
  <c r="L255" i="1" s="1"/>
  <c r="I149" i="1"/>
  <c r="I55" i="1"/>
  <c r="L55" i="1" s="1"/>
  <c r="I56" i="1"/>
  <c r="M56" i="1" s="1"/>
  <c r="I57" i="1"/>
  <c r="M57" i="1" s="1"/>
  <c r="I3" i="1"/>
  <c r="L3" i="1" s="1"/>
  <c r="I121" i="1"/>
  <c r="L121" i="1" s="1"/>
  <c r="I228" i="1"/>
  <c r="L228" i="1" s="1"/>
  <c r="L148" i="1"/>
  <c r="I144" i="1"/>
  <c r="I212" i="1"/>
  <c r="L212" i="1" s="1"/>
  <c r="I168" i="1"/>
  <c r="M168" i="1" s="1"/>
  <c r="I53" i="1"/>
  <c r="L53" i="1" s="1"/>
  <c r="I54" i="1"/>
  <c r="L54" i="1" s="1"/>
  <c r="I4" i="1"/>
  <c r="L4" i="1" s="1"/>
  <c r="I99" i="1"/>
  <c r="L99" i="1" s="1"/>
  <c r="I193" i="1"/>
  <c r="M193" i="1" s="1"/>
  <c r="I194" i="1"/>
  <c r="M194" i="1" s="1"/>
  <c r="L195" i="1"/>
  <c r="I143" i="1"/>
  <c r="M143" i="1" s="1"/>
  <c r="I123" i="1"/>
  <c r="L123" i="1" s="1"/>
  <c r="I122" i="1"/>
  <c r="L122" i="1" s="1"/>
  <c r="I141" i="1"/>
  <c r="M141" i="1" s="1"/>
  <c r="I223" i="1"/>
  <c r="L223" i="1" s="1"/>
  <c r="I76" i="1"/>
  <c r="L76" i="1" s="1"/>
  <c r="I75" i="1"/>
  <c r="L75" i="1" s="1"/>
  <c r="L226" i="1"/>
  <c r="L227" i="1"/>
  <c r="L104" i="1"/>
  <c r="L143" i="1"/>
  <c r="L193" i="1"/>
  <c r="L194" i="1"/>
  <c r="L196" i="1"/>
  <c r="L240" i="1"/>
  <c r="L242" i="1"/>
  <c r="L243" i="1"/>
  <c r="L248" i="1"/>
  <c r="L249" i="1"/>
  <c r="L250" i="1"/>
  <c r="L149" i="1"/>
  <c r="L56" i="1"/>
  <c r="L57" i="1"/>
  <c r="L144" i="1"/>
  <c r="L169" i="1"/>
  <c r="L168" i="1"/>
  <c r="L8" i="1"/>
  <c r="L16" i="1"/>
  <c r="L83" i="1"/>
  <c r="L188" i="1"/>
  <c r="L211" i="1"/>
  <c r="L85" i="1"/>
  <c r="L147" i="1"/>
  <c r="L163" i="1"/>
  <c r="L140" i="1"/>
  <c r="L113" i="1"/>
  <c r="L103" i="1"/>
  <c r="L120" i="1"/>
  <c r="L203" i="1"/>
  <c r="L205" i="1"/>
  <c r="L51" i="1"/>
  <c r="L67" i="1"/>
  <c r="L68" i="1"/>
  <c r="L94" i="1"/>
  <c r="L106" i="1"/>
  <c r="L108" i="1"/>
  <c r="L131" i="1"/>
  <c r="L150" i="1"/>
  <c r="L167" i="1"/>
  <c r="L179" i="1"/>
  <c r="L185" i="1"/>
  <c r="L114" i="1"/>
  <c r="L137" i="1"/>
  <c r="L192" i="1"/>
  <c r="L95" i="1"/>
  <c r="L96" i="1"/>
  <c r="L155" i="1"/>
  <c r="L156" i="1"/>
  <c r="L216" i="1"/>
  <c r="L81" i="1"/>
  <c r="L82" i="1"/>
  <c r="L124" i="1"/>
  <c r="L171" i="1"/>
  <c r="L217" i="1"/>
  <c r="L229" i="1"/>
  <c r="L231" i="1"/>
  <c r="L61" i="1"/>
  <c r="L69" i="1"/>
  <c r="L70" i="1"/>
  <c r="L158" i="1"/>
  <c r="L62" i="1"/>
  <c r="L52" i="1"/>
  <c r="L65" i="1"/>
  <c r="L2" i="1"/>
  <c r="L13" i="1"/>
  <c r="L18" i="1"/>
  <c r="L91" i="1"/>
  <c r="L92" i="1"/>
  <c r="L112" i="1"/>
  <c r="L136" i="1"/>
  <c r="L73" i="1"/>
  <c r="L116" i="1"/>
  <c r="L151" i="1"/>
  <c r="L166" i="1"/>
  <c r="L237" i="1"/>
  <c r="L238" i="1"/>
  <c r="L9" i="1"/>
  <c r="L79" i="1"/>
  <c r="L80" i="1"/>
  <c r="L173" i="1"/>
  <c r="L90" i="1"/>
  <c r="L93" i="1"/>
  <c r="L98" i="1"/>
  <c r="L110" i="1"/>
  <c r="L165" i="1"/>
  <c r="L180" i="1"/>
  <c r="L183" i="1"/>
  <c r="L213" i="1"/>
  <c r="L170" i="1"/>
  <c r="L197" i="1"/>
  <c r="L49" i="1"/>
  <c r="L50" i="1"/>
  <c r="L174" i="1"/>
  <c r="L175" i="1"/>
  <c r="L11" i="1"/>
  <c r="L22" i="1"/>
  <c r="L23" i="1"/>
  <c r="L24" i="1"/>
  <c r="L25" i="1"/>
  <c r="L26" i="1"/>
  <c r="L30" i="1"/>
  <c r="L31" i="1"/>
  <c r="L32" i="1"/>
  <c r="L33" i="1"/>
  <c r="L34" i="1"/>
  <c r="L38" i="1"/>
  <c r="L39" i="1"/>
  <c r="L40" i="1"/>
  <c r="L41" i="1"/>
  <c r="L42" i="1"/>
  <c r="L46" i="1"/>
  <c r="L48" i="1"/>
  <c r="L135" i="1"/>
  <c r="L117" i="1"/>
  <c r="L88" i="1"/>
  <c r="L89" i="1"/>
  <c r="L125" i="1"/>
  <c r="L126" i="1"/>
  <c r="L145" i="1"/>
  <c r="L146" i="1"/>
  <c r="L176" i="1"/>
  <c r="L177" i="1"/>
  <c r="L178" i="1"/>
  <c r="L224" i="1"/>
  <c r="L225" i="1"/>
  <c r="L74" i="1"/>
  <c r="L118" i="1"/>
  <c r="L5" i="1"/>
  <c r="L37" i="1" l="1"/>
  <c r="M153" i="1"/>
  <c r="M100" i="1"/>
  <c r="M202" i="1"/>
  <c r="M191" i="1"/>
  <c r="M71" i="1"/>
  <c r="M6" i="1"/>
  <c r="M255" i="1"/>
  <c r="M247" i="1"/>
  <c r="M99" i="1"/>
  <c r="M152" i="1"/>
  <c r="M201" i="1"/>
  <c r="M190" i="1"/>
  <c r="M4" i="1"/>
  <c r="M228" i="1"/>
  <c r="M254" i="1"/>
  <c r="M246" i="1"/>
  <c r="L111" i="1"/>
  <c r="L87" i="1"/>
  <c r="L218" i="1"/>
  <c r="L181" i="1"/>
  <c r="M172" i="1"/>
  <c r="M200" i="1"/>
  <c r="M86" i="1"/>
  <c r="M54" i="1"/>
  <c r="M121" i="1"/>
  <c r="M253" i="1"/>
  <c r="M245" i="1"/>
  <c r="M223" i="1"/>
  <c r="L21" i="1"/>
  <c r="L66" i="1"/>
  <c r="L154" i="1"/>
  <c r="L162" i="1"/>
  <c r="L19" i="1"/>
  <c r="L141" i="1"/>
  <c r="M214" i="1"/>
  <c r="M209" i="1"/>
  <c r="M53" i="1"/>
  <c r="M3" i="1"/>
  <c r="M252" i="1"/>
  <c r="M244" i="1"/>
  <c r="L109" i="1"/>
  <c r="L239" i="1"/>
  <c r="L210" i="1"/>
  <c r="L139" i="1"/>
  <c r="M119" i="1"/>
  <c r="M15" i="1"/>
  <c r="M251" i="1"/>
  <c r="M122" i="1"/>
  <c r="M164" i="1"/>
  <c r="M186" i="1"/>
  <c r="L45" i="1"/>
  <c r="L29" i="1"/>
  <c r="L207" i="1"/>
  <c r="L14" i="1"/>
  <c r="M64" i="1"/>
  <c r="M138" i="1"/>
  <c r="M159" i="1"/>
  <c r="M212" i="1"/>
  <c r="M76" i="1"/>
  <c r="L101" i="1"/>
  <c r="L130" i="1"/>
  <c r="M234" i="1"/>
  <c r="L129" i="1"/>
  <c r="L58" i="1"/>
  <c r="L105" i="1"/>
  <c r="L198" i="1"/>
  <c r="L72" i="1"/>
  <c r="M199" i="1"/>
  <c r="M157" i="1"/>
  <c r="M133" i="1"/>
  <c r="M184" i="1"/>
  <c r="M182" i="1"/>
  <c r="L161" i="1"/>
  <c r="M60" i="1"/>
  <c r="M215" i="1"/>
  <c r="M12" i="1"/>
  <c r="L142" i="1"/>
  <c r="M115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ID#AAAAhfllWI0
Marina Stamenković Radak    (2022-10-17 16:32:37)
to be deleted, no sampling under this date at that location, and we checked with Mina</t>
        </r>
      </text>
    </comment>
    <comment ref="C6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ID#AAAAhfllWI4
Marina Stamenković Radak    (2022-10-17 16:36:42)
september 2021, Stara Pazova is missing, we checked with Mina, she has it in her extraction table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vpgPBIzJtl/zPqpn+olABBd22Q=="/>
    </ext>
  </extLst>
</comments>
</file>

<file path=xl/sharedStrings.xml><?xml version="1.0" encoding="utf-8"?>
<sst xmlns="http://schemas.openxmlformats.org/spreadsheetml/2006/main" count="4718" uniqueCount="1064">
  <si>
    <t>f</t>
  </si>
  <si>
    <t>Country</t>
  </si>
  <si>
    <t>Collector lab</t>
  </si>
  <si>
    <t>Collectors name</t>
  </si>
  <si>
    <t>Date</t>
  </si>
  <si>
    <t>Month</t>
  </si>
  <si>
    <t>Year</t>
  </si>
  <si>
    <t>Location name</t>
  </si>
  <si>
    <t>Latitude</t>
  </si>
  <si>
    <t>Longitude</t>
  </si>
  <si>
    <t>Altitude</t>
  </si>
  <si>
    <t>Sampling strategy</t>
  </si>
  <si>
    <t>Wild/F1</t>
  </si>
  <si>
    <t>Fruit type</t>
  </si>
  <si>
    <t>No. of males for D. mel.</t>
  </si>
  <si>
    <t>No. of males for D. sim.</t>
  </si>
  <si>
    <t>Counts for other species</t>
  </si>
  <si>
    <t>Pools</t>
  </si>
  <si>
    <t>Individuals</t>
  </si>
  <si>
    <t>Box</t>
  </si>
  <si>
    <t>Pos</t>
  </si>
  <si>
    <t>note</t>
  </si>
  <si>
    <t>number of samples in each pool</t>
  </si>
  <si>
    <t>number of samples used for extraction</t>
  </si>
  <si>
    <t>Plate number</t>
  </si>
  <si>
    <t>Plate position</t>
  </si>
  <si>
    <t>Khfif</t>
  </si>
  <si>
    <t>Morocco</t>
  </si>
  <si>
    <t>Khalid Khfif</t>
  </si>
  <si>
    <t>21</t>
  </si>
  <si>
    <t>July</t>
  </si>
  <si>
    <t>Nador province</t>
  </si>
  <si>
    <t>35°01’55.8’’</t>
  </si>
  <si>
    <t>002°23’39.7’’</t>
  </si>
  <si>
    <t>Fly trap</t>
  </si>
  <si>
    <t>Wild flies</t>
  </si>
  <si>
    <t>Banana+Yeast</t>
  </si>
  <si>
    <t>1 pool with 17 individuals</t>
  </si>
  <si>
    <t>2017-2021 Box4</t>
  </si>
  <si>
    <t>C2</t>
  </si>
  <si>
    <t>04</t>
  </si>
  <si>
    <t>Oct</t>
  </si>
  <si>
    <t>1 pool with 25 individuals</t>
  </si>
  <si>
    <t>C3</t>
  </si>
  <si>
    <t>UK</t>
  </si>
  <si>
    <t>Tauber</t>
  </si>
  <si>
    <t>Eran Tauber</t>
  </si>
  <si>
    <t>?</t>
  </si>
  <si>
    <t>? ~30</t>
  </si>
  <si>
    <t>1 pool with 30 individuals</t>
  </si>
  <si>
    <t>D3</t>
  </si>
  <si>
    <t>? ~40</t>
  </si>
  <si>
    <t>1 pool with 40 individuals</t>
  </si>
  <si>
    <t>D4</t>
  </si>
  <si>
    <t>further down in the drawer</t>
  </si>
  <si>
    <t>E5</t>
  </si>
  <si>
    <t>MK</t>
  </si>
  <si>
    <t>Finland</t>
  </si>
  <si>
    <t>Kankare</t>
  </si>
  <si>
    <t>Maaria Kankare</t>
  </si>
  <si>
    <t>16-24</t>
  </si>
  <si>
    <t>Akaa</t>
  </si>
  <si>
    <t>Aspirator</t>
  </si>
  <si>
    <t>Berries</t>
  </si>
  <si>
    <t>1 pool with 38 individuals</t>
  </si>
  <si>
    <t>F3</t>
  </si>
  <si>
    <t>24-25</t>
  </si>
  <si>
    <t>Sept</t>
  </si>
  <si>
    <t>1 pool with 50 individuals, 10 individual flies</t>
  </si>
  <si>
    <t>F4</t>
  </si>
  <si>
    <t>EGP</t>
  </si>
  <si>
    <t>Russia</t>
  </si>
  <si>
    <t>Pasyukova</t>
  </si>
  <si>
    <t>Vladimir Alatortcev</t>
  </si>
  <si>
    <t>10-20</t>
  </si>
  <si>
    <t>Aug</t>
  </si>
  <si>
    <t>Alexandrov</t>
  </si>
  <si>
    <t>56.41472</t>
  </si>
  <si>
    <t>38.71611</t>
  </si>
  <si>
    <t>Lab food + a piece of banana</t>
  </si>
  <si>
    <t>1 pool with 50 individuals</t>
  </si>
  <si>
    <t>C9</t>
  </si>
  <si>
    <t>MM &amp; MBM</t>
  </si>
  <si>
    <t>Spain</t>
  </si>
  <si>
    <t>Gonzalez</t>
  </si>
  <si>
    <t>Miriam Merenciano, Maria Bogaerts-Marquez, Silvana Castillo</t>
  </si>
  <si>
    <t>Benalua</t>
  </si>
  <si>
    <t>37.363279</t>
  </si>
  <si>
    <t>-3.168799</t>
  </si>
  <si>
    <t>Peach</t>
  </si>
  <si>
    <t>1 pool</t>
  </si>
  <si>
    <t>2017-2021 Box1</t>
  </si>
  <si>
    <t>A4</t>
  </si>
  <si>
    <t>Plate1</t>
  </si>
  <si>
    <t>D1</t>
  </si>
  <si>
    <t>10</t>
  </si>
  <si>
    <t>Berkane</t>
  </si>
  <si>
    <t>34.95628944003556</t>
  </si>
  <si>
    <t>-2.2656834125518803</t>
  </si>
  <si>
    <t>1 pool with 22 individuals</t>
  </si>
  <si>
    <t>15</t>
  </si>
  <si>
    <t>D2</t>
  </si>
  <si>
    <t>Germany</t>
  </si>
  <si>
    <t>Staubach</t>
  </si>
  <si>
    <t>Fabian Staubach</t>
  </si>
  <si>
    <t xml:space="preserve">Jun </t>
  </si>
  <si>
    <t>Broggingen</t>
  </si>
  <si>
    <t>Apples</t>
  </si>
  <si>
    <t>B5, B6</t>
  </si>
  <si>
    <t>labelled 27.06.2017 and 01.07.2017</t>
  </si>
  <si>
    <t>PAK</t>
  </si>
  <si>
    <t>Poland</t>
  </si>
  <si>
    <t>Kozeretska</t>
  </si>
  <si>
    <t>Anna Ślęzak-Parnikoza</t>
  </si>
  <si>
    <t>Brzezina</t>
  </si>
  <si>
    <t>54.2735</t>
  </si>
  <si>
    <t>19.620167</t>
  </si>
  <si>
    <t>1 pool with 50 individuals, 15 individual flies</t>
  </si>
  <si>
    <t>G5</t>
  </si>
  <si>
    <t>Miriam Merenciano and Maria Bogaerts-Marquez</t>
  </si>
  <si>
    <t>Cortes de Baza</t>
  </si>
  <si>
    <t>37.66177326058813</t>
  </si>
  <si>
    <t>-2.796235346047016</t>
  </si>
  <si>
    <t>~30</t>
  </si>
  <si>
    <t>A2</t>
  </si>
  <si>
    <t>B1</t>
  </si>
  <si>
    <t>PG</t>
  </si>
  <si>
    <t>Garcia/Aguade</t>
  </si>
  <si>
    <t>Pilar Garcia and Eva Puerma</t>
  </si>
  <si>
    <t>24</t>
  </si>
  <si>
    <t>Gimenells</t>
  </si>
  <si>
    <t xml:space="preserve"> 41.65</t>
  </si>
  <si>
    <t xml:space="preserve"> 0.38</t>
  </si>
  <si>
    <t>Sweep netting</t>
  </si>
  <si>
    <t>Pears and apples</t>
  </si>
  <si>
    <t>A3</t>
  </si>
  <si>
    <t>C1</t>
  </si>
  <si>
    <t>Pascual</t>
  </si>
  <si>
    <t>Marta Pascual</t>
  </si>
  <si>
    <t>41.656416</t>
  </si>
  <si>
    <t>0.388472</t>
  </si>
  <si>
    <t>over fallen Apples and pears</t>
  </si>
  <si>
    <t>~40</t>
  </si>
  <si>
    <t>A5</t>
  </si>
  <si>
    <t>&gt;40</t>
  </si>
  <si>
    <t>E1</t>
  </si>
  <si>
    <t>PK</t>
  </si>
  <si>
    <t>Netherlands</t>
  </si>
  <si>
    <t>Billeter</t>
  </si>
  <si>
    <t>Pinar Kohlmeier</t>
  </si>
  <si>
    <t>1-20</t>
  </si>
  <si>
    <t>Groningen</t>
  </si>
  <si>
    <t>1 pool with ~40 individuals 10 individual flies</t>
  </si>
  <si>
    <t>E4</t>
  </si>
  <si>
    <t>ML</t>
  </si>
  <si>
    <t>Greece</t>
  </si>
  <si>
    <t>Ladoukakis</t>
  </si>
  <si>
    <t>Manolis Ladoukakis</t>
  </si>
  <si>
    <t>Nov</t>
  </si>
  <si>
    <t>Irakilo, Crete</t>
  </si>
  <si>
    <t>35.223236</t>
  </si>
  <si>
    <t>25.108428</t>
  </si>
  <si>
    <t>Pomegranate and grapes</t>
  </si>
  <si>
    <t>1 pool with 58 individuals</t>
  </si>
  <si>
    <t>E6</t>
  </si>
  <si>
    <t>1 pool with 63 individuals</t>
  </si>
  <si>
    <t>E7</t>
  </si>
  <si>
    <t>MSR</t>
  </si>
  <si>
    <t>Montenegro</t>
  </si>
  <si>
    <t>Stamenkovic-Radak</t>
  </si>
  <si>
    <t>Marina Stamenkovic-Radak</t>
  </si>
  <si>
    <t>20</t>
  </si>
  <si>
    <t>Kameno (Boka Kotorska bay, Adriatic coast)</t>
  </si>
  <si>
    <t>Mixed fruits</t>
  </si>
  <si>
    <t>1 pool with 42 individuals</t>
  </si>
  <si>
    <t>C6</t>
  </si>
  <si>
    <t>MFS</t>
  </si>
  <si>
    <t>Denmark</t>
  </si>
  <si>
    <t>Loeschcke</t>
  </si>
  <si>
    <t>Mads F. Schou</t>
  </si>
  <si>
    <t>Karensminde Orchard</t>
  </si>
  <si>
    <t>55.945128</t>
  </si>
  <si>
    <t>10.212586</t>
  </si>
  <si>
    <t>Should have individuals as well, need to check</t>
  </si>
  <si>
    <t>H2</t>
  </si>
  <si>
    <t xml:space="preserve"> labelled 6/8/2017</t>
  </si>
  <si>
    <t>Trine Bech Søgaard</t>
  </si>
  <si>
    <t>H3</t>
  </si>
  <si>
    <t>Ukraine</t>
  </si>
  <si>
    <t>Iryna Kozeretska</t>
  </si>
  <si>
    <t>19</t>
  </si>
  <si>
    <t>Vyshneve</t>
  </si>
  <si>
    <t>50.383359</t>
  </si>
  <si>
    <t>30.367921</t>
  </si>
  <si>
    <t>Apples and pears</t>
  </si>
  <si>
    <t>F5</t>
  </si>
  <si>
    <t>26</t>
  </si>
  <si>
    <t>F8</t>
  </si>
  <si>
    <t>11</t>
  </si>
  <si>
    <t>G3</t>
  </si>
  <si>
    <t>G4</t>
  </si>
  <si>
    <t>AGS</t>
  </si>
  <si>
    <t>Parsch</t>
  </si>
  <si>
    <t>John Parsch</t>
  </si>
  <si>
    <t>June</t>
  </si>
  <si>
    <t>Munich</t>
  </si>
  <si>
    <t>48.18</t>
  </si>
  <si>
    <t xml:space="preserve"> 11.61</t>
  </si>
  <si>
    <t>Apple+Yeast</t>
  </si>
  <si>
    <t>G8</t>
  </si>
  <si>
    <t>3</t>
  </si>
  <si>
    <t>G9</t>
  </si>
  <si>
    <t>Denys Radionov</t>
  </si>
  <si>
    <t>12</t>
  </si>
  <si>
    <t>Odesa</t>
  </si>
  <si>
    <t>46.441227</t>
  </si>
  <si>
    <t>30.771592</t>
  </si>
  <si>
    <t>Grapes</t>
  </si>
  <si>
    <t>1 pool with 33 individuals</t>
  </si>
  <si>
    <t>G6</t>
  </si>
  <si>
    <t>Plums + figs</t>
  </si>
  <si>
    <t>F9</t>
  </si>
  <si>
    <t>Oleksandra Protsenko</t>
  </si>
  <si>
    <t>Pyriatyn</t>
  </si>
  <si>
    <t>50.3265</t>
  </si>
  <si>
    <t>32.493228</t>
  </si>
  <si>
    <t>Pears</t>
  </si>
  <si>
    <t>G1</t>
  </si>
  <si>
    <t>3-4</t>
  </si>
  <si>
    <t>1 pool with 32 individuals</t>
  </si>
  <si>
    <t>G2</t>
  </si>
  <si>
    <t>HC</t>
  </si>
  <si>
    <t>France</t>
  </si>
  <si>
    <t>Colinet</t>
  </si>
  <si>
    <t>Herve Colinet</t>
  </si>
  <si>
    <t>20-24</t>
  </si>
  <si>
    <t>Saint Sulpice la Foret</t>
  </si>
  <si>
    <t xml:space="preserve"> 48.13</t>
  </si>
  <si>
    <t xml:space="preserve"> -1.58</t>
  </si>
  <si>
    <t>60 m</t>
  </si>
  <si>
    <t>~50?</t>
  </si>
  <si>
    <t>E2</t>
  </si>
  <si>
    <t>15-17</t>
  </si>
  <si>
    <t>E3</t>
  </si>
  <si>
    <t>ORS</t>
  </si>
  <si>
    <t>Italy</t>
  </si>
  <si>
    <t>Rota-Stabelli</t>
  </si>
  <si>
    <t>Omar Rota-Stabelli</t>
  </si>
  <si>
    <t>San Michele</t>
  </si>
  <si>
    <t>46.19</t>
  </si>
  <si>
    <t>11.14</t>
  </si>
  <si>
    <t>4 pools</t>
  </si>
  <si>
    <t>2017-2021 Box2</t>
  </si>
  <si>
    <t>D5,D6,D7,D8</t>
  </si>
  <si>
    <t>Marina SR</t>
  </si>
  <si>
    <t>Serbia</t>
  </si>
  <si>
    <t>Marija Tanaskovic</t>
  </si>
  <si>
    <t>28</t>
  </si>
  <si>
    <t>Slankamen</t>
  </si>
  <si>
    <t>45.13</t>
  </si>
  <si>
    <t>20.25</t>
  </si>
  <si>
    <t>C4</t>
  </si>
  <si>
    <t>Beer added</t>
  </si>
  <si>
    <t>C5</t>
  </si>
  <si>
    <t>CR</t>
  </si>
  <si>
    <t>Australia</t>
  </si>
  <si>
    <t>Robin</t>
  </si>
  <si>
    <t>Llew Green/Pontus Le Blanc</t>
  </si>
  <si>
    <t>4</t>
  </si>
  <si>
    <t>Dec</t>
  </si>
  <si>
    <t>Tahbilk</t>
  </si>
  <si>
    <t>-36.835805</t>
  </si>
  <si>
    <t>145.095787</t>
  </si>
  <si>
    <t>marque pile grapes</t>
  </si>
  <si>
    <t>10 pools with 10, one pool with 17, and 9 individual flies</t>
  </si>
  <si>
    <t>E8,E9, F1, F2</t>
  </si>
  <si>
    <t>Miriam Merenciano, Maria Bogaerts-Marquez, Antonio J Buendia-Ruiz, Maria Josefa Gomez-Julian, Maria Luisa Espinosa-Jimenez</t>
  </si>
  <si>
    <t>Tomelloso</t>
  </si>
  <si>
    <t>39.1567614</t>
  </si>
  <si>
    <t>-3.0497293</t>
  </si>
  <si>
    <t>Water melon</t>
  </si>
  <si>
    <t>A1</t>
  </si>
  <si>
    <t>Pavlo Kovalenko</t>
  </si>
  <si>
    <t>Uman</t>
  </si>
  <si>
    <t>48.76224</t>
  </si>
  <si>
    <t>30.244566</t>
  </si>
  <si>
    <t>F6</t>
  </si>
  <si>
    <t>1 pool with 45 individuals</t>
  </si>
  <si>
    <t>F7</t>
  </si>
  <si>
    <t>Elena Pasyukova</t>
  </si>
  <si>
    <t>20-30</t>
  </si>
  <si>
    <t>Valday</t>
  </si>
  <si>
    <t>58.02444</t>
  </si>
  <si>
    <t>33.235277</t>
  </si>
  <si>
    <t>Boiled apples plus microvaves banans</t>
  </si>
  <si>
    <t>C7</t>
  </si>
  <si>
    <t>1</t>
  </si>
  <si>
    <t>C8</t>
  </si>
  <si>
    <t>Varva</t>
  </si>
  <si>
    <t>50.48469444</t>
  </si>
  <si>
    <t>32.71425</t>
  </si>
  <si>
    <t>G7</t>
  </si>
  <si>
    <t>CV</t>
  </si>
  <si>
    <t>Vieira</t>
  </si>
  <si>
    <t>Cristina Vieira</t>
  </si>
  <si>
    <t>Verot</t>
  </si>
  <si>
    <t>45.9</t>
  </si>
  <si>
    <t>4.91</t>
  </si>
  <si>
    <t>H5</t>
  </si>
  <si>
    <t>B8</t>
  </si>
  <si>
    <t xml:space="preserve">Montchamp-Moreau </t>
  </si>
  <si>
    <t xml:space="preserve">Catherine Montchamp-Moreau </t>
  </si>
  <si>
    <t>Viltain</t>
  </si>
  <si>
    <t>48.75</t>
  </si>
  <si>
    <t xml:space="preserve"> 2.158</t>
  </si>
  <si>
    <t>5 pools with 10 individuals 10 individual flies</t>
  </si>
  <si>
    <t>D5, D6, D7, D8, D9</t>
  </si>
  <si>
    <t>1 pool with 47 individuals</t>
  </si>
  <si>
    <t>BSONDER</t>
  </si>
  <si>
    <t>Turkey</t>
  </si>
  <si>
    <t>Önder</t>
  </si>
  <si>
    <t>Banu Önder</t>
  </si>
  <si>
    <t>Yesiloz</t>
  </si>
  <si>
    <t xml:space="preserve">40.231444 </t>
  </si>
  <si>
    <t>32.260328</t>
  </si>
  <si>
    <t>labelled May</t>
  </si>
  <si>
    <t>40.231445</t>
  </si>
  <si>
    <t>32.260329</t>
  </si>
  <si>
    <t>40.231446</t>
  </si>
  <si>
    <t>32.260330</t>
  </si>
  <si>
    <t>40.231447</t>
  </si>
  <si>
    <t>32.260331</t>
  </si>
  <si>
    <t>40.231448</t>
  </si>
  <si>
    <t>32.260332</t>
  </si>
  <si>
    <t>40.231449</t>
  </si>
  <si>
    <t>32.260333</t>
  </si>
  <si>
    <t>F1</t>
  </si>
  <si>
    <t>40 (F1)</t>
  </si>
  <si>
    <t>13-21</t>
  </si>
  <si>
    <t>1 pool with 50 individuals + 10 individual flies</t>
  </si>
  <si>
    <t>2017-2021 Box3</t>
  </si>
  <si>
    <t>Vladimir Alatortsev</t>
  </si>
  <si>
    <t>10-15</t>
  </si>
  <si>
    <t>5-12</t>
  </si>
  <si>
    <t>FS</t>
  </si>
  <si>
    <t>B7</t>
  </si>
  <si>
    <t>Labelled 3.07.2018</t>
  </si>
  <si>
    <t>16</t>
  </si>
  <si>
    <t>Civrieux</t>
  </si>
  <si>
    <t>Banana + yeast</t>
  </si>
  <si>
    <t>1 pool of 40 + 10 individuals</t>
  </si>
  <si>
    <t>H3, H4</t>
  </si>
  <si>
    <t>A8</t>
  </si>
  <si>
    <t>Crete</t>
  </si>
  <si>
    <t>~70</t>
  </si>
  <si>
    <t>1 pool mel 1 pool sim</t>
  </si>
  <si>
    <t>DO</t>
  </si>
  <si>
    <t>Aguade</t>
  </si>
  <si>
    <t>Eva Puerma / Dorcas Orengo / Carlos Arboleda-Bustos</t>
  </si>
  <si>
    <t xml:space="preserve"> -</t>
  </si>
  <si>
    <t>A6</t>
  </si>
  <si>
    <t>25</t>
  </si>
  <si>
    <t>A7</t>
  </si>
  <si>
    <t>H8</t>
  </si>
  <si>
    <t>5</t>
  </si>
  <si>
    <t>H9</t>
  </si>
  <si>
    <t>Svitlana Serga</t>
  </si>
  <si>
    <t>Kharkiv</t>
  </si>
  <si>
    <t>49.990083</t>
  </si>
  <si>
    <t>36.230678</t>
  </si>
  <si>
    <t>29</t>
  </si>
  <si>
    <t>D8</t>
  </si>
  <si>
    <t>D9</t>
  </si>
  <si>
    <t>27</t>
  </si>
  <si>
    <t>1 pool with 40 individuals + 10 individuals</t>
  </si>
  <si>
    <t>9</t>
  </si>
  <si>
    <t>D5</t>
  </si>
  <si>
    <t>1 pool with 50 individuals + 1 pool with 50 sim</t>
  </si>
  <si>
    <t>D6</t>
  </si>
  <si>
    <t>30</t>
  </si>
  <si>
    <t>D7</t>
  </si>
  <si>
    <t>Miriam Merenciano</t>
  </si>
  <si>
    <t>Joan Torro</t>
  </si>
  <si>
    <t>Osera de Ebro</t>
  </si>
  <si>
    <t>A9</t>
  </si>
  <si>
    <t>Balázs Kiss</t>
  </si>
  <si>
    <t>Kiss</t>
  </si>
  <si>
    <t>Pilisvorosvar</t>
  </si>
  <si>
    <t>1 pool with ~ 40 individuals + 1 pool with ~ 10 individuals</t>
  </si>
  <si>
    <t>B9</t>
  </si>
  <si>
    <t>Hungary</t>
  </si>
  <si>
    <t>Zahara Alonso</t>
  </si>
  <si>
    <t>Pina de Ebro</t>
  </si>
  <si>
    <t>41.485</t>
  </si>
  <si>
    <t>0.522</t>
  </si>
  <si>
    <t>B2</t>
  </si>
  <si>
    <t>JV</t>
  </si>
  <si>
    <t>Portugal</t>
  </si>
  <si>
    <t>Vieira, J.</t>
  </si>
  <si>
    <t>Jorge Vieira</t>
  </si>
  <si>
    <t>18</t>
  </si>
  <si>
    <t>Recarei</t>
  </si>
  <si>
    <t>41.15</t>
  </si>
  <si>
    <t>−8.41</t>
  </si>
  <si>
    <t>grapes and persimmon</t>
  </si>
  <si>
    <t>~100</t>
  </si>
  <si>
    <t>1 pool (1 pool with with 40 individuals D. melanogaster 1 pool with simulans + 1 pool mixed)</t>
  </si>
  <si>
    <t>H1</t>
  </si>
  <si>
    <t>Hervé Colinet</t>
  </si>
  <si>
    <t xml:space="preserve">Saint sulpice la forêt (35250) France </t>
  </si>
  <si>
    <t>14 suz</t>
  </si>
  <si>
    <t>1 pool with 20 mel, 10 indiv mel, 1 pool 6 sim, 1pool 14 suz</t>
  </si>
  <si>
    <t>E7, E8, E9, F1, F2, F3, F4, F5, F6, F7,F8</t>
  </si>
  <si>
    <t>11.13</t>
  </si>
  <si>
    <t>3 pools mel 2 pools sim</t>
  </si>
  <si>
    <t>D2, D3, D4</t>
  </si>
  <si>
    <t>Antonio J Buendia-Ruiz, Maria Josefa Gomez-Julian, Maria Luisa Espinosa-Jimenez</t>
  </si>
  <si>
    <t>Melon</t>
  </si>
  <si>
    <t>B3</t>
  </si>
  <si>
    <t>21-22</t>
  </si>
  <si>
    <t>Dmitry Mukha</t>
  </si>
  <si>
    <t>26-30</t>
  </si>
  <si>
    <t>Belen Roldan</t>
  </si>
  <si>
    <t>7</t>
  </si>
  <si>
    <t>Villatobas</t>
  </si>
  <si>
    <t>Envel Kerdaffrec</t>
  </si>
  <si>
    <t>Switzerland</t>
  </si>
  <si>
    <t>Flatt</t>
  </si>
  <si>
    <t>Esra Durmaz; Envel Kerdaffrec</t>
  </si>
  <si>
    <t>Vully</t>
  </si>
  <si>
    <t>46.93947</t>
  </si>
  <si>
    <t>7.05332</t>
  </si>
  <si>
    <t>~140</t>
  </si>
  <si>
    <t>I6</t>
  </si>
  <si>
    <t>Berkane region</t>
  </si>
  <si>
    <t>35.02990907691965</t>
  </si>
  <si>
    <t>-2.402129162658697</t>
  </si>
  <si>
    <t>1 pool with 18 mel, 1 pool with 3 sim, 1 pool marked mel female with 23 flies, and one pool marked sim female with 47 flies</t>
  </si>
  <si>
    <t>H7</t>
  </si>
  <si>
    <t>Labelled 18 mel male</t>
  </si>
  <si>
    <t>Paloma Sepulveda</t>
  </si>
  <si>
    <t>6</t>
  </si>
  <si>
    <t>Yepes</t>
  </si>
  <si>
    <t>May</t>
  </si>
  <si>
    <t>B4</t>
  </si>
  <si>
    <t>50 (F1)</t>
  </si>
  <si>
    <t>1 pool 40 mel</t>
  </si>
  <si>
    <t xml:space="preserve"> 18-19</t>
  </si>
  <si>
    <t>1 pool 50 mel, 9 individual flies</t>
  </si>
  <si>
    <t>1 pool with 37 mel 1 pool with 23 sim 1 pool marked mel female with 31 flies and one pool marked sim female with 71 flies</t>
  </si>
  <si>
    <t>labelled with 37 mel male</t>
  </si>
  <si>
    <t>Bergland</t>
  </si>
  <si>
    <t>USA</t>
  </si>
  <si>
    <t>Priscilla Erickson</t>
  </si>
  <si>
    <t>Charlottesville</t>
  </si>
  <si>
    <t>36.62</t>
  </si>
  <si>
    <t>-80.30</t>
  </si>
  <si>
    <t>Aspiration/sweep</t>
  </si>
  <si>
    <t>Peaches</t>
  </si>
  <si>
    <t>14</t>
  </si>
  <si>
    <t>36.63</t>
  </si>
  <si>
    <t>-80.31</t>
  </si>
  <si>
    <t>36.64</t>
  </si>
  <si>
    <t>-80.32</t>
  </si>
  <si>
    <t>Peaches/Apples</t>
  </si>
  <si>
    <t>36.65</t>
  </si>
  <si>
    <t>-80.33</t>
  </si>
  <si>
    <t>36.66</t>
  </si>
  <si>
    <t>-80.34</t>
  </si>
  <si>
    <t>Chornobyl NPP</t>
  </si>
  <si>
    <t>51.375003</t>
  </si>
  <si>
    <t>30.139258</t>
  </si>
  <si>
    <t>1 pool with 35 individuals</t>
  </si>
  <si>
    <t>I1</t>
  </si>
  <si>
    <t>Kopachi</t>
  </si>
  <si>
    <t>51.351861</t>
  </si>
  <si>
    <t>30.126111</t>
  </si>
  <si>
    <t>45.921</t>
  </si>
  <si>
    <t>4.882</t>
  </si>
  <si>
    <t>1 pool of 40 1 pool of 33 + 10 individuals</t>
  </si>
  <si>
    <t>G9, H1</t>
  </si>
  <si>
    <t>Crete/Iraklio</t>
  </si>
  <si>
    <t>35.3065438893384</t>
  </si>
  <si>
    <t>25.080077536404136</t>
  </si>
  <si>
    <t>1 pool with 30 mel, 1 pool with 50 sim</t>
  </si>
  <si>
    <t>H6</t>
  </si>
  <si>
    <t>MGR</t>
  </si>
  <si>
    <t>Ritchie</t>
  </si>
  <si>
    <t>Mike Ritchie</t>
  </si>
  <si>
    <t>Dairsie</t>
  </si>
  <si>
    <t>56.34716</t>
  </si>
  <si>
    <t>-2.95054</t>
  </si>
  <si>
    <t>9 pools with random number of males, 9 poos with females</t>
  </si>
  <si>
    <t>A1,A2,A3</t>
  </si>
  <si>
    <t>9 pools with random number of males</t>
  </si>
  <si>
    <t>Kohlmeier</t>
  </si>
  <si>
    <t>3 pools with 10 individuals</t>
  </si>
  <si>
    <t>F3,F4,F5</t>
  </si>
  <si>
    <t>Labelled Fall 2019</t>
  </si>
  <si>
    <t>Stefan Stanovcic</t>
  </si>
  <si>
    <t>Herceg Novi (Podi)</t>
  </si>
  <si>
    <t>42.279</t>
  </si>
  <si>
    <t>18.334</t>
  </si>
  <si>
    <t>Venera Tyukmaeva</t>
  </si>
  <si>
    <t>Jyvaskyla</t>
  </si>
  <si>
    <t>1 pool 19 mel, 1 pool labelled 10 mel female, 1 pool 19 sim, 1 pool labelled 18 sim female</t>
  </si>
  <si>
    <t>MFC</t>
  </si>
  <si>
    <t>Camus</t>
  </si>
  <si>
    <t>Flo Camus</t>
  </si>
  <si>
    <t>Kent</t>
  </si>
  <si>
    <t>51.351161</t>
  </si>
  <si>
    <t>0.184561</t>
  </si>
  <si>
    <t>Nets</t>
  </si>
  <si>
    <t>1 pool with 40 individuals + 5 individuals</t>
  </si>
  <si>
    <t>I4</t>
  </si>
  <si>
    <t>2</t>
  </si>
  <si>
    <t>I5</t>
  </si>
  <si>
    <t>Krzysztof Wojciechowski</t>
  </si>
  <si>
    <t>Lublin</t>
  </si>
  <si>
    <t>51.2315</t>
  </si>
  <si>
    <t>22.524833</t>
  </si>
  <si>
    <t>Mariia Zinchenko</t>
  </si>
  <si>
    <t>Lutsk</t>
  </si>
  <si>
    <t>50.747778</t>
  </si>
  <si>
    <t>25.324444</t>
  </si>
  <si>
    <t>1 pool with 50 individuals + 10 individuals</t>
  </si>
  <si>
    <t>Margot Paris</t>
  </si>
  <si>
    <t>Marsannay-le-bois</t>
  </si>
  <si>
    <t>47.42884</t>
  </si>
  <si>
    <t>5.0776</t>
  </si>
  <si>
    <t>Jonh Parsch</t>
  </si>
  <si>
    <t>22</t>
  </si>
  <si>
    <t>1 pool of 40 individuals + 10 individuals</t>
  </si>
  <si>
    <t>I2</t>
  </si>
  <si>
    <t>Kiss Balázs</t>
  </si>
  <si>
    <t>apples</t>
  </si>
  <si>
    <t>C2 -C3</t>
  </si>
  <si>
    <t>there is another bach including 1 pool with ~ 40 individuals + 1 pool with ~ 10 individuals with same label</t>
  </si>
  <si>
    <t>I7</t>
  </si>
  <si>
    <t>I8</t>
  </si>
  <si>
    <t>San Michele all'Adige</t>
  </si>
  <si>
    <t>46.191059</t>
  </si>
  <si>
    <t>11.135751</t>
  </si>
  <si>
    <t>6 pools mel 2 pools sim</t>
  </si>
  <si>
    <t>C5, C6, C7, C8, C9, D1</t>
  </si>
  <si>
    <t>Marija Tanaskovic, Marija Savic Veselinovic</t>
  </si>
  <si>
    <t xml:space="preserve">45.09 </t>
  </si>
  <si>
    <t xml:space="preserve"> 20.18</t>
  </si>
  <si>
    <t>1 pool with 39 mel</t>
  </si>
  <si>
    <t>Aleksandra Patenkovic</t>
  </si>
  <si>
    <t>Stara Pazova</t>
  </si>
  <si>
    <t>44.9863</t>
  </si>
  <si>
    <t>20.1664</t>
  </si>
  <si>
    <t>44.59</t>
  </si>
  <si>
    <t xml:space="preserve"> 20.9</t>
  </si>
  <si>
    <t>1 pool with 51 individuals</t>
  </si>
  <si>
    <t>13</t>
  </si>
  <si>
    <t>Uman (K)</t>
  </si>
  <si>
    <t>48.769055</t>
  </si>
  <si>
    <t>30.173227</t>
  </si>
  <si>
    <t>Apples &amp; grapes</t>
  </si>
  <si>
    <t>I9</t>
  </si>
  <si>
    <t>50.492583</t>
  </si>
  <si>
    <t>32.714147</t>
  </si>
  <si>
    <t>I3</t>
  </si>
  <si>
    <t>Vielverge</t>
  </si>
  <si>
    <t>47.26735</t>
  </si>
  <si>
    <t>5.45608</t>
  </si>
  <si>
    <t>17</t>
  </si>
  <si>
    <t>~80</t>
  </si>
  <si>
    <t>~200</t>
  </si>
  <si>
    <t>CF</t>
  </si>
  <si>
    <t>Feller</t>
  </si>
  <si>
    <t>Christian Feller</t>
  </si>
  <si>
    <t>Waldshut</t>
  </si>
  <si>
    <t>47.622135</t>
  </si>
  <si>
    <t xml:space="preserve"> 8.217058</t>
  </si>
  <si>
    <t>10 suz</t>
  </si>
  <si>
    <t>1 pool 40 mel, 1pool 50 mel, 1 pool 10 suz, 1 pool 13 sim</t>
  </si>
  <si>
    <t>H4, H5</t>
  </si>
  <si>
    <t>H4</t>
  </si>
  <si>
    <t>43 (F1)</t>
  </si>
  <si>
    <t>B5</t>
  </si>
  <si>
    <t>Nazar Gora</t>
  </si>
  <si>
    <t>Zaporizhzhia</t>
  </si>
  <si>
    <t>47.803529</t>
  </si>
  <si>
    <t>35.202091</t>
  </si>
  <si>
    <t xml:space="preserve"> 24.6-3.7</t>
  </si>
  <si>
    <t>Aspirating</t>
  </si>
  <si>
    <t>1 pool with 46 individuals and 12 individuals</t>
  </si>
  <si>
    <t>Just 1 pool-labelled 46 individuals</t>
  </si>
  <si>
    <t xml:space="preserve"> 26-28</t>
  </si>
  <si>
    <t>1 pool+ 10individuals</t>
  </si>
  <si>
    <t xml:space="preserve"> 1-7</t>
  </si>
  <si>
    <t>~20</t>
  </si>
  <si>
    <t>35.0299088</t>
  </si>
  <si>
    <t>-2.400933</t>
  </si>
  <si>
    <t>F2</t>
  </si>
  <si>
    <t>Labelled 15.07.2020</t>
  </si>
  <si>
    <t>Dairsie, Fife</t>
  </si>
  <si>
    <t>27 pools with unreadable labels</t>
  </si>
  <si>
    <t>A4, A5, A6, A7, A8</t>
  </si>
  <si>
    <t>9pools 4 labelled female the other 5 with random number of males</t>
  </si>
  <si>
    <t>Darren Obbard</t>
  </si>
  <si>
    <t>Obbard</t>
  </si>
  <si>
    <t>Drumness</t>
  </si>
  <si>
    <t>1 pool with 40 individuals 4 individual flies</t>
  </si>
  <si>
    <t>Alex</t>
  </si>
  <si>
    <t>Alex Sanchez</t>
  </si>
  <si>
    <t>24, 28</t>
  </si>
  <si>
    <t>B6</t>
  </si>
  <si>
    <t>H5,H6,H7</t>
  </si>
  <si>
    <t>H8,H9,I1</t>
  </si>
  <si>
    <t>Heraklion</t>
  </si>
  <si>
    <t>pomegranate and grapes</t>
  </si>
  <si>
    <t>1 pool with with 20 individuals D. melanogaster 1 pool with 100 individuals simulans</t>
  </si>
  <si>
    <t>Jesper G. Sørensen</t>
  </si>
  <si>
    <t>31</t>
  </si>
  <si>
    <t>Kyiv (school)</t>
  </si>
  <si>
    <t>50.37875</t>
  </si>
  <si>
    <t>30.475091</t>
  </si>
  <si>
    <t>1 pool with 50 individuals + 15 individuals</t>
  </si>
  <si>
    <t>Jose Luis Olmo</t>
  </si>
  <si>
    <t>Manzanares</t>
  </si>
  <si>
    <t>38.970720805383586</t>
  </si>
  <si>
    <t>-3.4072120460269053</t>
  </si>
  <si>
    <t>02</t>
  </si>
  <si>
    <t>Odesa (school)</t>
  </si>
  <si>
    <t>46.391972</t>
  </si>
  <si>
    <t>30.68125</t>
  </si>
  <si>
    <t>23</t>
  </si>
  <si>
    <t>Orsonnens</t>
  </si>
  <si>
    <t>46.71061</t>
  </si>
  <si>
    <t>6.98713</t>
  </si>
  <si>
    <t>15-18</t>
  </si>
  <si>
    <t>apple+yeast</t>
  </si>
  <si>
    <t>1 pool with ~ 40 individuals + 10 individuals</t>
  </si>
  <si>
    <t>NR</t>
  </si>
  <si>
    <t>Rode</t>
  </si>
  <si>
    <t>Nicolas Rode</t>
  </si>
  <si>
    <t>Saint-Clément-de-Rivière</t>
  </si>
  <si>
    <t>43.709061</t>
  </si>
  <si>
    <t>3.848005</t>
  </si>
  <si>
    <t>NA</t>
  </si>
  <si>
    <t>29-30</t>
  </si>
  <si>
    <t>2 pools of 36</t>
  </si>
  <si>
    <t>B7,B8</t>
  </si>
  <si>
    <t>1 pool with 95 individuals</t>
  </si>
  <si>
    <t>1 pool with 50 individuals, 15 individual flies, 1 pool 33 sim</t>
  </si>
  <si>
    <t>03</t>
  </si>
  <si>
    <t>Margot Paris; Envel Kerdaffrec</t>
  </si>
  <si>
    <t>~6 suzukii</t>
  </si>
  <si>
    <t>1 pool with ~20 individuals 5 tubes with random stuff</t>
  </si>
  <si>
    <t>CW</t>
  </si>
  <si>
    <t>Wegener</t>
  </si>
  <si>
    <t>Christian Wegener, Susanne Klühspies</t>
  </si>
  <si>
    <t>8-29</t>
  </si>
  <si>
    <t>Wuerzburg</t>
  </si>
  <si>
    <t>Apples + yeast</t>
  </si>
  <si>
    <t>45+42</t>
  </si>
  <si>
    <t>50+67 suz</t>
  </si>
  <si>
    <t>2 pools mel 2 pools suz</t>
  </si>
  <si>
    <t>50+50</t>
  </si>
  <si>
    <t>50+50 suz</t>
  </si>
  <si>
    <t>41 (F1)</t>
  </si>
  <si>
    <t>Mihailo Jelić, Mina Rakic, Marija Savic Veselinovic</t>
  </si>
  <si>
    <t>Zajača</t>
  </si>
  <si>
    <t>14-19</t>
  </si>
  <si>
    <t>61.1</t>
  </si>
  <si>
    <t>23.52</t>
  </si>
  <si>
    <t>1 pool + 10 individuals</t>
  </si>
  <si>
    <t>4-9</t>
  </si>
  <si>
    <t>12-31</t>
  </si>
  <si>
    <t>B2, B3</t>
  </si>
  <si>
    <t>17-23</t>
  </si>
  <si>
    <t>Alan Bergland</t>
  </si>
  <si>
    <t>&gt;50</t>
  </si>
  <si>
    <t>Dmytrushky</t>
  </si>
  <si>
    <t>48.788833</t>
  </si>
  <si>
    <t>30.279833</t>
  </si>
  <si>
    <t>Cherries</t>
  </si>
  <si>
    <t>pooled samples</t>
  </si>
  <si>
    <t>BS &amp; SA</t>
  </si>
  <si>
    <t>Armitage</t>
  </si>
  <si>
    <t>Bengisu Subasi</t>
  </si>
  <si>
    <t>Berlin (Oberkramer - SL Gartenbau)</t>
  </si>
  <si>
    <t>52.69907</t>
  </si>
  <si>
    <t>13.07596</t>
  </si>
  <si>
    <t>Banana+Yeast, Apple+Yeast</t>
  </si>
  <si>
    <t>Pilar Garcia, Antonio Barbadilla, Sonia Casillas</t>
  </si>
  <si>
    <t>41.651944</t>
  </si>
  <si>
    <t>0.388889</t>
  </si>
  <si>
    <t>Pears+Apples</t>
  </si>
  <si>
    <t>Hlevakha</t>
  </si>
  <si>
    <t>50.284972</t>
  </si>
  <si>
    <t>30.331972</t>
  </si>
  <si>
    <t>Apples, watermelon</t>
  </si>
  <si>
    <t>Khotianivka</t>
  </si>
  <si>
    <t>50.58886</t>
  </si>
  <si>
    <t>30.57138</t>
  </si>
  <si>
    <t>Apples, raspberries, mulberries, honey, kvass</t>
  </si>
  <si>
    <t>Larache</t>
  </si>
  <si>
    <t>35.146733889239</t>
  </si>
  <si>
    <t>−6.14977144602926</t>
  </si>
  <si>
    <t>E9</t>
  </si>
  <si>
    <t>Berlin (Werder - Obsthof Lindecke)</t>
  </si>
  <si>
    <t>52.38012</t>
  </si>
  <si>
    <t>12.86791</t>
  </si>
  <si>
    <t>Summer</t>
  </si>
  <si>
    <t>Nadiia Pirko</t>
  </si>
  <si>
    <t>Mariupol-1</t>
  </si>
  <si>
    <t>47.124453</t>
  </si>
  <si>
    <t>37.690053</t>
  </si>
  <si>
    <t>Mariupol-2</t>
  </si>
  <si>
    <t>47.10500532</t>
  </si>
  <si>
    <t>37.66617511</t>
  </si>
  <si>
    <t>Clancy Lawler/ Natalia Hernandes</t>
  </si>
  <si>
    <t>Melbourne</t>
  </si>
  <si>
    <t>-37.456222</t>
  </si>
  <si>
    <t>144.940778</t>
  </si>
  <si>
    <t>&lt;50m</t>
  </si>
  <si>
    <t>isofemale</t>
  </si>
  <si>
    <t>Mixed (and set near household compost)</t>
  </si>
  <si>
    <t>3 pools with 36 individuals each individual from isofemale line reared on lab food for at least 3 generations + 10 individuals</t>
  </si>
  <si>
    <t>A1,A2,A3,A4, A5, A6, A7, A8, A9, B1, B2,B3,B4</t>
  </si>
  <si>
    <t>11.61</t>
  </si>
  <si>
    <t>Muthill</t>
  </si>
  <si>
    <t>56.3204</t>
  </si>
  <si>
    <t>−3.781</t>
  </si>
  <si>
    <t>Sweep net &amp; aspiration</t>
  </si>
  <si>
    <t>E8</t>
  </si>
  <si>
    <t>Rozdollia</t>
  </si>
  <si>
    <t>48.690794</t>
  </si>
  <si>
    <t>37.005189</t>
  </si>
  <si>
    <t>Apples, plums</t>
  </si>
  <si>
    <t>Rybakivka</t>
  </si>
  <si>
    <t>46.616779</t>
  </si>
  <si>
    <t>31.355456</t>
  </si>
  <si>
    <t>Apples, melon, peach</t>
  </si>
  <si>
    <t>labeled 22/07/2021-pooled samples</t>
  </si>
  <si>
    <t>obscura - hydeii - no suzukii</t>
  </si>
  <si>
    <t>46.187389</t>
  </si>
  <si>
    <t>11.13636</t>
  </si>
  <si>
    <t>45 males 38 females suzukii</t>
  </si>
  <si>
    <t>1 pool with males 1 with females</t>
  </si>
  <si>
    <t>B6, B7, B8, B9</t>
  </si>
  <si>
    <t>4 pools, each ~10</t>
  </si>
  <si>
    <t>46.187390</t>
  </si>
  <si>
    <t>11.13637</t>
  </si>
  <si>
    <t>4 pools mel 3 pools sim</t>
  </si>
  <si>
    <t>C1,C2,C3,C4</t>
  </si>
  <si>
    <t>44.104161</t>
  </si>
  <si>
    <t>19.981698</t>
  </si>
  <si>
    <t>44.15</t>
  </si>
  <si>
    <t>20.18</t>
  </si>
  <si>
    <t>20.1667</t>
  </si>
  <si>
    <t>Sweep Netting</t>
  </si>
  <si>
    <t>39.1689</t>
  </si>
  <si>
    <t>−2.9849</t>
  </si>
  <si>
    <t>18-19</t>
  </si>
  <si>
    <t>apples, pears, beer</t>
  </si>
  <si>
    <t>47.26624</t>
  </si>
  <si>
    <t>5.45114</t>
  </si>
  <si>
    <t>1-4</t>
  </si>
  <si>
    <t>2 pool</t>
  </si>
  <si>
    <t>Citizen Science Project (Staubach)</t>
  </si>
  <si>
    <t>could be 40-50</t>
  </si>
  <si>
    <t>2 pools with 50 individuals each 1 pool with 10 also 1 pool with 50 females</t>
  </si>
  <si>
    <t>F4, F5, F6,F7</t>
  </si>
  <si>
    <t>50 subobscura males, 50 subobscura females, 10 suzukii males, 19 suzukii females</t>
  </si>
  <si>
    <t>1 pool also 1 pool with 50 females and 1 pool with 10 females</t>
  </si>
  <si>
    <t>F8, F9, G1,G2</t>
  </si>
  <si>
    <t>40.231444</t>
  </si>
  <si>
    <t>Fly trap &amp; aspiration</t>
  </si>
  <si>
    <t>Edinburgh</t>
  </si>
  <si>
    <t>55.9323</t>
  </si>
  <si>
    <t>−3.1951</t>
  </si>
  <si>
    <t>Sweep net and aspirate</t>
  </si>
  <si>
    <t>Mixed fruit + yeast</t>
  </si>
  <si>
    <t>55.9324</t>
  </si>
  <si>
    <t>−3.1952</t>
  </si>
  <si>
    <t>Sussex</t>
  </si>
  <si>
    <t>51.099767</t>
  </si>
  <si>
    <t>0.164407</t>
  </si>
  <si>
    <t>51.099768</t>
  </si>
  <si>
    <t>0.164408</t>
  </si>
  <si>
    <t>1 pool of 27 wild-caught + 1 pool of 13 unrelated F1s</t>
  </si>
  <si>
    <t>G4, G5</t>
  </si>
  <si>
    <t>lat</t>
  </si>
  <si>
    <t>long</t>
  </si>
  <si>
    <t>Validator</t>
  </si>
  <si>
    <t>SequencingID</t>
  </si>
  <si>
    <t>SampleID</t>
  </si>
  <si>
    <t>JCBN</t>
  </si>
  <si>
    <t>DrosEu-206</t>
  </si>
  <si>
    <t>DrosEu-207</t>
  </si>
  <si>
    <t>DrosEu-213</t>
  </si>
  <si>
    <t>DrosEu-84</t>
  </si>
  <si>
    <t>DrosEu-217</t>
  </si>
  <si>
    <t>DrosEu-83</t>
  </si>
  <si>
    <t>DrosEu-119</t>
  </si>
  <si>
    <t>Day_apprx</t>
  </si>
  <si>
    <t>DrosEu-120</t>
  </si>
  <si>
    <t>DrosEu-163</t>
  </si>
  <si>
    <t>MISSING</t>
  </si>
  <si>
    <t>DrosEu-121</t>
  </si>
  <si>
    <t>DrosEu-164</t>
  </si>
  <si>
    <t>DrosEu-165</t>
  </si>
  <si>
    <t>DrosEu-166</t>
  </si>
  <si>
    <t>Date_Exact</t>
  </si>
  <si>
    <t>DrosEu-158</t>
  </si>
  <si>
    <t>DrosEu-169</t>
  </si>
  <si>
    <t>DrosEu-156</t>
  </si>
  <si>
    <t>DrosEu-157</t>
  </si>
  <si>
    <t>DrosEu-203</t>
  </si>
  <si>
    <t>8</t>
  </si>
  <si>
    <t>DrosEu-4</t>
  </si>
  <si>
    <t>DrosEu-191</t>
  </si>
  <si>
    <t>DrosEu-192</t>
  </si>
  <si>
    <t>DrosEu-193</t>
  </si>
  <si>
    <t>DrosEu-194</t>
  </si>
  <si>
    <t>DrosEu-195</t>
  </si>
  <si>
    <t>DrosEu-189</t>
  </si>
  <si>
    <t>DrosEu-190</t>
  </si>
  <si>
    <t>DrosEu-228</t>
  </si>
  <si>
    <t>DrosEu-238</t>
  </si>
  <si>
    <t>DrosEu-239</t>
  </si>
  <si>
    <t>DrosEu-240</t>
  </si>
  <si>
    <t>DrosEu-241</t>
  </si>
  <si>
    <t>DrosEu-243</t>
  </si>
  <si>
    <t>DrosEu-244</t>
  </si>
  <si>
    <t>DrosEu-245</t>
  </si>
  <si>
    <t>DrosEu-246</t>
  </si>
  <si>
    <t>DrosEu-247</t>
  </si>
  <si>
    <t>DrosEu-248</t>
  </si>
  <si>
    <t>DrosEu-249</t>
  </si>
  <si>
    <t>DrosEu-250</t>
  </si>
  <si>
    <t>DrosEu-251</t>
  </si>
  <si>
    <t>DrosEu-252</t>
  </si>
  <si>
    <t>DrosEu-253</t>
  </si>
  <si>
    <t>DrosEu-242</t>
  </si>
  <si>
    <t>DrosEu-54</t>
  </si>
  <si>
    <t>DrosEu-55</t>
  </si>
  <si>
    <t>DrosEu-56</t>
  </si>
  <si>
    <t>DrosEu-2</t>
  </si>
  <si>
    <t>DrosEu-146</t>
  </si>
  <si>
    <t>DrosEu-79</t>
  </si>
  <si>
    <t>DrosEu-172</t>
  </si>
  <si>
    <t>DrosEu-185</t>
  </si>
  <si>
    <t>DrosEu-72</t>
  </si>
  <si>
    <t>DrosEu-116</t>
  </si>
  <si>
    <t>DrosEu-52</t>
  </si>
  <si>
    <t>DrosEu-53</t>
  </si>
  <si>
    <t>DrosEu-78</t>
  </si>
  <si>
    <t>DrosEu-3</t>
  </si>
  <si>
    <t>DrosEu-5</t>
  </si>
  <si>
    <t>DrosEu-6</t>
  </si>
  <si>
    <t>DrosEu-7</t>
  </si>
  <si>
    <t>DrosEu-13</t>
  </si>
  <si>
    <t>DrosEu-15</t>
  </si>
  <si>
    <t>DrosEu-18</t>
  </si>
  <si>
    <t>DrosEu-212</t>
  </si>
  <si>
    <t>DrosEu-107</t>
  </si>
  <si>
    <t>DrosEu-108</t>
  </si>
  <si>
    <t>DrosEu-90</t>
  </si>
  <si>
    <t>DrosEu-118</t>
  </si>
  <si>
    <t>26-4 June/July</t>
  </si>
  <si>
    <t>DrosEu-114</t>
  </si>
  <si>
    <t>DrosEu-115</t>
  </si>
  <si>
    <t>DrosEu-174</t>
  </si>
  <si>
    <t>DrosEu-168</t>
  </si>
  <si>
    <t>DrosEu-175</t>
  </si>
  <si>
    <t>DrosEu-237</t>
  </si>
  <si>
    <t>DrosEu-234</t>
  </si>
  <si>
    <t>DrosEu-235</t>
  </si>
  <si>
    <t>DrosEu-154</t>
  </si>
  <si>
    <t>DrosEu-66</t>
  </si>
  <si>
    <t>DrosEu-69</t>
  </si>
  <si>
    <t>DrosEu-133</t>
  </si>
  <si>
    <t>DrosEu-122</t>
  </si>
  <si>
    <t>DrosEu-126</t>
  </si>
  <si>
    <t>DrosEu-129</t>
  </si>
  <si>
    <t>DrosEu-80</t>
  </si>
  <si>
    <t>DrosEu-104</t>
  </si>
  <si>
    <t>DrosEu-179</t>
  </si>
  <si>
    <t>DrosEu-180</t>
  </si>
  <si>
    <t>DrosEu-219</t>
  </si>
  <si>
    <t>DrosEu-222</t>
  </si>
  <si>
    <t>DrosEu-226</t>
  </si>
  <si>
    <t>DrosEu-227</t>
  </si>
  <si>
    <t>DrosEu-150</t>
  </si>
  <si>
    <t>DrosEu-151</t>
  </si>
  <si>
    <t>DrosEu-152</t>
  </si>
  <si>
    <t>DrosEu-97</t>
  </si>
  <si>
    <t>??</t>
  </si>
  <si>
    <t>DrosEu-139</t>
  </si>
  <si>
    <t>DrosEu-70</t>
  </si>
  <si>
    <t>DrosEu-167</t>
  </si>
  <si>
    <t>DrosEu-200</t>
  </si>
  <si>
    <t>DrosEu-214</t>
  </si>
  <si>
    <t>DrosEu-215</t>
  </si>
  <si>
    <t>DrosEu-218</t>
  </si>
  <si>
    <t>DrosEu-186</t>
  </si>
  <si>
    <t>DrosEu-127</t>
  </si>
  <si>
    <t>DrosEu-141</t>
  </si>
  <si>
    <t>DrosEu-14</t>
  </si>
  <si>
    <t>DrosEu-68</t>
  </si>
  <si>
    <t>DrosEu-67</t>
  </si>
  <si>
    <t>DrosEu-99</t>
  </si>
  <si>
    <t>DrosEu-100</t>
  </si>
  <si>
    <t>DrosEu-160</t>
  </si>
  <si>
    <t>DrosEu-71</t>
  </si>
  <si>
    <t>DrosEu-231</t>
  </si>
  <si>
    <t>DrosEu-232</t>
  </si>
  <si>
    <t>DrosEu-144</t>
  </si>
  <si>
    <t>DrosEu-145</t>
  </si>
  <si>
    <t>DrosEu-91</t>
  </si>
  <si>
    <t>DrosEu-93</t>
  </si>
  <si>
    <t>DrosEu-92</t>
  </si>
  <si>
    <t>DrosEu-94</t>
  </si>
  <si>
    <t>DrosEu-95</t>
  </si>
  <si>
    <t>DrosEu-96</t>
  </si>
  <si>
    <t>DrosEu-50</t>
  </si>
  <si>
    <t>DrosEu-204</t>
  </si>
  <si>
    <t>DrosEu-205</t>
  </si>
  <si>
    <t>DrosEu-173</t>
  </si>
  <si>
    <t>DrosEu-170</t>
  </si>
  <si>
    <t>DrosEu-196</t>
  </si>
  <si>
    <t>DrosEu-197</t>
  </si>
  <si>
    <t>DrosEu-87</t>
  </si>
  <si>
    <t>DrosEu-88</t>
  </si>
  <si>
    <t>DrosEu-89</t>
  </si>
  <si>
    <t>29-1 Oct-Nov</t>
  </si>
  <si>
    <t>DrosEu-132</t>
  </si>
  <si>
    <t>DrosEu-86</t>
  </si>
  <si>
    <t>DrosEu-177</t>
  </si>
  <si>
    <t>DrosEu-138</t>
  </si>
  <si>
    <t>DrosEu-223</t>
  </si>
  <si>
    <t>DrosEu-131</t>
  </si>
  <si>
    <t>DrosEu-125</t>
  </si>
  <si>
    <t>DrosEu-149</t>
  </si>
  <si>
    <t>DrosEu-148</t>
  </si>
  <si>
    <t>DrosEu-147</t>
  </si>
  <si>
    <t>DrosEu-124</t>
  </si>
  <si>
    <t>DrosEu-229</t>
  </si>
  <si>
    <t>DrosEu-19</t>
  </si>
  <si>
    <t>DrosEu-20</t>
  </si>
  <si>
    <t>DrosEu-21</t>
  </si>
  <si>
    <t>DrosEu-22</t>
  </si>
  <si>
    <t>DrosEu-23</t>
  </si>
  <si>
    <t>DrosEu-24</t>
  </si>
  <si>
    <t>DrosEu-25</t>
  </si>
  <si>
    <t>DrosEu-26</t>
  </si>
  <si>
    <t>DrosEu-47</t>
  </si>
  <si>
    <t>DrosEu-27</t>
  </si>
  <si>
    <t>DrosEu-28</t>
  </si>
  <si>
    <t>DrosEu-29</t>
  </si>
  <si>
    <t>DrosEu-30</t>
  </si>
  <si>
    <t>DrosEu-31</t>
  </si>
  <si>
    <t>DrosEu-32</t>
  </si>
  <si>
    <t>DrosEu-33</t>
  </si>
  <si>
    <t>DrosEu-34</t>
  </si>
  <si>
    <t>DrosEu-35</t>
  </si>
  <si>
    <t>DrosEu-36</t>
  </si>
  <si>
    <t>DrosEu-37</t>
  </si>
  <si>
    <t>DrosEu-38</t>
  </si>
  <si>
    <t>DrosEu-39</t>
  </si>
  <si>
    <t>Sep</t>
  </si>
  <si>
    <t>DrosEu-40</t>
  </si>
  <si>
    <t>DrosEu-41</t>
  </si>
  <si>
    <t>DrosEu-42</t>
  </si>
  <si>
    <t>DrosEu-43</t>
  </si>
  <si>
    <t>DrosEu-44</t>
  </si>
  <si>
    <t>DrosEu-45</t>
  </si>
  <si>
    <t>DrosEu-46</t>
  </si>
  <si>
    <t>Jul</t>
  </si>
  <si>
    <t>Jun</t>
  </si>
  <si>
    <t>Date_Comp</t>
  </si>
  <si>
    <t>OCt</t>
  </si>
  <si>
    <t>Apr</t>
  </si>
  <si>
    <t>DrosEu-58</t>
  </si>
  <si>
    <t>DrosEu-142</t>
  </si>
  <si>
    <t>DrosEu-103</t>
  </si>
  <si>
    <t>DrosEu-9</t>
  </si>
  <si>
    <t>DrosEu-134</t>
  </si>
  <si>
    <t>DrosEu-135</t>
  </si>
  <si>
    <t>DrosEu-136</t>
  </si>
  <si>
    <t>DrosEu-137</t>
  </si>
  <si>
    <t>20-4 July-August</t>
  </si>
  <si>
    <t>DrosEu-10</t>
  </si>
  <si>
    <t>DrosEu-48</t>
  </si>
  <si>
    <t>DrosEu-49</t>
  </si>
  <si>
    <t>DrosEu-105</t>
  </si>
  <si>
    <t>DrosEu-106</t>
  </si>
  <si>
    <t>DrosEu-117</t>
  </si>
  <si>
    <t>DrosEu-171</t>
  </si>
  <si>
    <t>25-1 July-August</t>
  </si>
  <si>
    <t>DrosEu-11</t>
  </si>
  <si>
    <t>DrosEu-82</t>
  </si>
  <si>
    <t>DrosEu-182</t>
  </si>
  <si>
    <t>DrosEu-183</t>
  </si>
  <si>
    <t>ATTN (224-225)</t>
  </si>
  <si>
    <t>DrosEu-233</t>
  </si>
  <si>
    <t>DrosEu-85</t>
  </si>
  <si>
    <t>DrosEu-81</t>
  </si>
  <si>
    <t>DrosEu-187</t>
  </si>
  <si>
    <t>DrosEu-188</t>
  </si>
  <si>
    <t>DrosEu-210</t>
  </si>
  <si>
    <t>DrosEu-211</t>
  </si>
  <si>
    <t>DrosEu-76</t>
  </si>
  <si>
    <t>DrosEu-77</t>
  </si>
  <si>
    <t>DrosEu-75</t>
  </si>
  <si>
    <t>DrosEu-73</t>
  </si>
  <si>
    <t>DrosEu-74</t>
  </si>
  <si>
    <t>DrosEu-198</t>
  </si>
  <si>
    <t>DrosEu-199</t>
  </si>
  <si>
    <t>DrosEu-60</t>
  </si>
  <si>
    <t>DrosEu-159</t>
  </si>
  <si>
    <t>?? (date pulled from seq)</t>
  </si>
  <si>
    <t>DrosEu-59</t>
  </si>
  <si>
    <t>DrosEu-161</t>
  </si>
  <si>
    <t>DrosEu-162</t>
  </si>
  <si>
    <t>DrosEu-61</t>
  </si>
  <si>
    <t>DrosEu-62</t>
  </si>
  <si>
    <t>DrosEu-63</t>
  </si>
  <si>
    <t>DrosEu-51</t>
  </si>
  <si>
    <t>DrosEu-236</t>
  </si>
  <si>
    <t>DrosEu-216</t>
  </si>
  <si>
    <t>DrosEu-1</t>
  </si>
  <si>
    <t>DrosEu-12</t>
  </si>
  <si>
    <t>DrosEu-16</t>
  </si>
  <si>
    <t>DrosEu-17</t>
  </si>
  <si>
    <t>DrosEu-128</t>
  </si>
  <si>
    <t>DrosEu-130</t>
  </si>
  <si>
    <t>DrosEu-143</t>
  </si>
  <si>
    <t>DrosEu-153</t>
  </si>
  <si>
    <t>DrosEu-220</t>
  </si>
  <si>
    <t>DrosEu-221</t>
  </si>
  <si>
    <t>DrosEu-184</t>
  </si>
  <si>
    <t>DrosEu-65</t>
  </si>
  <si>
    <t>DrosEu-140</t>
  </si>
  <si>
    <t>DrosEu-155</t>
  </si>
  <si>
    <t>DrosEu-201</t>
  </si>
  <si>
    <t>DrosEu-202</t>
  </si>
  <si>
    <t>DrosEu-57</t>
  </si>
  <si>
    <t>DrosEu-8</t>
  </si>
  <si>
    <t>DrosEu-64</t>
  </si>
  <si>
    <t>DrosEu-123</t>
  </si>
  <si>
    <t>DrosEu-178</t>
  </si>
  <si>
    <t>ATTN (230)</t>
  </si>
  <si>
    <t>DrosEu-98</t>
  </si>
  <si>
    <t>DrosEu-101</t>
  </si>
  <si>
    <t>DrosEu-102</t>
  </si>
  <si>
    <t>DrosEu-208</t>
  </si>
  <si>
    <t>DrosEu-209</t>
  </si>
  <si>
    <t>DrosEu-109</t>
  </si>
  <si>
    <t>DrosEu-110</t>
  </si>
  <si>
    <t>DrosEu-111</t>
  </si>
  <si>
    <t>DrosEu-112</t>
  </si>
  <si>
    <t>DrosEu-113</t>
  </si>
  <si>
    <t>ATTN (176,181)</t>
  </si>
  <si>
    <t>EXACT</t>
  </si>
  <si>
    <t xml:space="preserve">Market Harborough </t>
  </si>
  <si>
    <t>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</si>
</sst>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</font>
    <font>
      <sz val="12"/>
      <color theme="1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00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11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5" borderId="0" xfId="0" applyFont="1" applyFill="1"/>
    <xf numFmtId="1" fontId="2" fillId="0" borderId="0" xfId="0" applyNumberFormat="1" applyFont="1" applyAlignment="1">
      <alignment horizontal="center"/>
    </xf>
    <xf numFmtId="0" fontId="1" fillId="3" borderId="23" xfId="0" applyFont="1" applyFill="1" applyBorder="1"/>
    <xf numFmtId="0" fontId="1" fillId="3" borderId="11" xfId="0" applyFont="1" applyFill="1" applyBorder="1"/>
    <xf numFmtId="0" fontId="1" fillId="5" borderId="11" xfId="0" applyFont="1" applyFill="1" applyBorder="1"/>
    <xf numFmtId="0" fontId="1" fillId="3" borderId="17" xfId="0" applyFont="1" applyFill="1" applyBorder="1"/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1" fillId="4" borderId="1" xfId="0" applyFont="1" applyFill="1" applyBorder="1"/>
    <xf numFmtId="0" fontId="5" fillId="4" borderId="4" xfId="0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/>
    <xf numFmtId="49" fontId="1" fillId="3" borderId="4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/>
    </xf>
    <xf numFmtId="0" fontId="1" fillId="3" borderId="6" xfId="0" applyFont="1" applyFill="1" applyBorder="1"/>
    <xf numFmtId="49" fontId="1" fillId="3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6" xfId="0" applyFont="1" applyFill="1" applyBorder="1"/>
    <xf numFmtId="2" fontId="1" fillId="3" borderId="1" xfId="0" applyNumberFormat="1" applyFont="1" applyFill="1" applyBorder="1"/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0" fontId="1" fillId="3" borderId="12" xfId="0" applyFont="1" applyFill="1" applyBorder="1"/>
    <xf numFmtId="0" fontId="1" fillId="3" borderId="13" xfId="0" applyFont="1" applyFill="1" applyBorder="1" applyAlignment="1">
      <alignment horizontal="left" vertical="top"/>
    </xf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1" fontId="2" fillId="3" borderId="13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1" fillId="3" borderId="1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top"/>
    </xf>
    <xf numFmtId="0" fontId="1" fillId="3" borderId="29" xfId="0" applyFont="1" applyFill="1" applyBorder="1"/>
    <xf numFmtId="49" fontId="1" fillId="3" borderId="29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0" fontId="1" fillId="2" borderId="29" xfId="0" applyFont="1" applyFill="1" applyBorder="1"/>
    <xf numFmtId="0" fontId="1" fillId="4" borderId="12" xfId="0" applyFont="1" applyFill="1" applyBorder="1"/>
    <xf numFmtId="0" fontId="4" fillId="3" borderId="12" xfId="0" applyFont="1" applyFill="1" applyBorder="1"/>
    <xf numFmtId="0" fontId="5" fillId="4" borderId="26" xfId="0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3" borderId="17" xfId="0" applyFont="1" applyFill="1" applyBorder="1"/>
    <xf numFmtId="0" fontId="4" fillId="3" borderId="18" xfId="0" applyFont="1" applyFill="1" applyBorder="1" applyAlignment="1">
      <alignment horizontal="left" vertical="top"/>
    </xf>
    <xf numFmtId="0" fontId="4" fillId="3" borderId="18" xfId="0" applyFont="1" applyFill="1" applyBorder="1"/>
    <xf numFmtId="49" fontId="4" fillId="3" borderId="18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" fontId="2" fillId="3" borderId="34" xfId="0" applyNumberFormat="1" applyFont="1" applyFill="1" applyBorder="1" applyAlignment="1">
      <alignment horizontal="center"/>
    </xf>
    <xf numFmtId="0" fontId="1" fillId="5" borderId="24" xfId="0" applyFont="1" applyFill="1" applyBorder="1"/>
    <xf numFmtId="0" fontId="5" fillId="8" borderId="2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 vertical="top"/>
    </xf>
    <xf numFmtId="49" fontId="1" fillId="3" borderId="18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8" xfId="0" applyFont="1" applyFill="1" applyBorder="1"/>
    <xf numFmtId="0" fontId="1" fillId="3" borderId="18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center"/>
    </xf>
    <xf numFmtId="2" fontId="1" fillId="3" borderId="18" xfId="0" applyNumberFormat="1" applyFont="1" applyFill="1" applyBorder="1"/>
    <xf numFmtId="0" fontId="5" fillId="3" borderId="2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" fontId="2" fillId="3" borderId="18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top"/>
    </xf>
    <xf numFmtId="0" fontId="1" fillId="3" borderId="19" xfId="0" applyFont="1" applyFill="1" applyBorder="1"/>
    <xf numFmtId="49" fontId="1" fillId="3" borderId="19" xfId="0" applyNumberFormat="1" applyFont="1" applyFill="1" applyBorder="1" applyAlignment="1">
      <alignment horizontal="center"/>
    </xf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1" fillId="3" borderId="19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165" fontId="5" fillId="8" borderId="4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horizontal="left"/>
    </xf>
    <xf numFmtId="2" fontId="4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0" fontId="1" fillId="3" borderId="34" xfId="0" applyFont="1" applyFill="1" applyBorder="1"/>
    <xf numFmtId="0" fontId="1" fillId="3" borderId="36" xfId="0" applyFont="1" applyFill="1" applyBorder="1" applyAlignment="1">
      <alignment horizontal="left" vertical="top"/>
    </xf>
    <xf numFmtId="0" fontId="1" fillId="3" borderId="36" xfId="0" applyFont="1" applyFill="1" applyBorder="1"/>
    <xf numFmtId="49" fontId="1" fillId="3" borderId="36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left"/>
    </xf>
    <xf numFmtId="0" fontId="1" fillId="3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right"/>
    </xf>
    <xf numFmtId="0" fontId="1" fillId="2" borderId="36" xfId="0" applyFont="1" applyFill="1" applyBorder="1"/>
    <xf numFmtId="2" fontId="1" fillId="3" borderId="13" xfId="0" applyNumberFormat="1" applyFont="1" applyFill="1" applyBorder="1"/>
    <xf numFmtId="0" fontId="1" fillId="3" borderId="34" xfId="0" applyFont="1" applyFill="1" applyBorder="1" applyAlignment="1">
      <alignment horizontal="left" vertical="top"/>
    </xf>
    <xf numFmtId="0" fontId="1" fillId="3" borderId="34" xfId="0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center"/>
    </xf>
    <xf numFmtId="0" fontId="1" fillId="3" borderId="34" xfId="0" applyFont="1" applyFill="1" applyBorder="1" applyAlignment="1">
      <alignment horizontal="left"/>
    </xf>
    <xf numFmtId="0" fontId="1" fillId="2" borderId="34" xfId="0" applyFont="1" applyFill="1" applyBorder="1"/>
    <xf numFmtId="0" fontId="1" fillId="2" borderId="34" xfId="0" applyFont="1" applyFill="1" applyBorder="1" applyAlignment="1">
      <alignment horizontal="right"/>
    </xf>
    <xf numFmtId="2" fontId="1" fillId="3" borderId="6" xfId="0" applyNumberFormat="1" applyFont="1" applyFill="1" applyBorder="1"/>
    <xf numFmtId="0" fontId="1" fillId="3" borderId="3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8" xfId="0" applyFont="1" applyFill="1" applyBorder="1"/>
    <xf numFmtId="0" fontId="1" fillId="3" borderId="31" xfId="0" applyFont="1" applyFill="1" applyBorder="1"/>
    <xf numFmtId="0" fontId="1" fillId="3" borderId="9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8" xfId="0" applyFont="1" applyFill="1" applyBorder="1"/>
    <xf numFmtId="0" fontId="1" fillId="3" borderId="35" xfId="0" applyFont="1" applyFill="1" applyBorder="1"/>
    <xf numFmtId="0" fontId="1" fillId="3" borderId="27" xfId="0" applyFont="1" applyFill="1" applyBorder="1"/>
    <xf numFmtId="0" fontId="1" fillId="3" borderId="32" xfId="0" applyFont="1" applyFill="1" applyBorder="1"/>
    <xf numFmtId="0" fontId="4" fillId="11" borderId="8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165" fontId="5" fillId="4" borderId="19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left"/>
    </xf>
    <xf numFmtId="0" fontId="1" fillId="3" borderId="15" xfId="0" applyFont="1" applyFill="1" applyBorder="1"/>
    <xf numFmtId="0" fontId="1" fillId="3" borderId="16" xfId="0" applyFont="1" applyFill="1" applyBorder="1"/>
    <xf numFmtId="0" fontId="1" fillId="2" borderId="6" xfId="0" applyFont="1" applyFill="1" applyBorder="1" applyAlignment="1">
      <alignment horizontal="right"/>
    </xf>
    <xf numFmtId="165" fontId="5" fillId="4" borderId="26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6" xfId="0" applyFont="1" applyFill="1" applyBorder="1"/>
    <xf numFmtId="0" fontId="1" fillId="3" borderId="24" xfId="0" applyFont="1" applyFill="1" applyBorder="1"/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3" borderId="25" xfId="0" applyFont="1" applyFill="1" applyBorder="1"/>
    <xf numFmtId="1" fontId="2" fillId="3" borderId="26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left"/>
    </xf>
    <xf numFmtId="165" fontId="5" fillId="3" borderId="14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left"/>
    </xf>
    <xf numFmtId="0" fontId="4" fillId="10" borderId="13" xfId="0" applyFont="1" applyFill="1" applyBorder="1" applyAlignment="1">
      <alignment horizontal="left"/>
    </xf>
    <xf numFmtId="165" fontId="5" fillId="3" borderId="4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165" fontId="5" fillId="3" borderId="19" xfId="0" applyNumberFormat="1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49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left"/>
    </xf>
    <xf numFmtId="0" fontId="1" fillId="5" borderId="12" xfId="0" applyFont="1" applyFill="1" applyBorder="1"/>
    <xf numFmtId="1" fontId="2" fillId="5" borderId="5" xfId="0" applyNumberFormat="1" applyFont="1" applyFill="1" applyBorder="1" applyAlignment="1">
      <alignment horizontal="center"/>
    </xf>
    <xf numFmtId="165" fontId="5" fillId="5" borderId="4" xfId="0" applyNumberFormat="1" applyFont="1" applyFill="1" applyBorder="1" applyAlignment="1">
      <alignment horizontal="center"/>
    </xf>
    <xf numFmtId="0" fontId="1" fillId="7" borderId="0" xfId="0" applyFont="1" applyFill="1"/>
    <xf numFmtId="0" fontId="5" fillId="3" borderId="30" xfId="0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0" fontId="1" fillId="2" borderId="33" xfId="0" applyFont="1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left" vertical="top"/>
    </xf>
    <xf numFmtId="0" fontId="1" fillId="3" borderId="33" xfId="0" applyFont="1" applyFill="1" applyBorder="1"/>
    <xf numFmtId="49" fontId="1" fillId="3" borderId="33" xfId="0" applyNumberFormat="1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49" fontId="1" fillId="3" borderId="25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left"/>
    </xf>
    <xf numFmtId="165" fontId="5" fillId="3" borderId="3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5" borderId="22" xfId="0" applyFont="1" applyFill="1" applyBorder="1"/>
    <xf numFmtId="0" fontId="1" fillId="5" borderId="8" xfId="0" applyFont="1" applyFill="1" applyBorder="1"/>
    <xf numFmtId="0" fontId="6" fillId="3" borderId="31" xfId="0" applyFont="1" applyFill="1" applyBorder="1"/>
    <xf numFmtId="0" fontId="1" fillId="5" borderId="21" xfId="0" applyFont="1" applyFill="1" applyBorder="1"/>
    <xf numFmtId="0" fontId="6" fillId="3" borderId="27" xfId="0" applyFont="1" applyFill="1" applyBorder="1"/>
    <xf numFmtId="0" fontId="6" fillId="3" borderId="0" xfId="0" applyFont="1" applyFill="1"/>
    <xf numFmtId="0" fontId="4" fillId="9" borderId="12" xfId="0" applyFont="1" applyFill="1" applyBorder="1" applyAlignment="1">
      <alignment horizontal="left"/>
    </xf>
    <xf numFmtId="0" fontId="1" fillId="7" borderId="34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1" fillId="7" borderId="34" xfId="0" applyFont="1" applyFill="1" applyBorder="1"/>
    <xf numFmtId="0" fontId="4" fillId="3" borderId="5" xfId="0" applyFont="1" applyFill="1" applyBorder="1"/>
    <xf numFmtId="0" fontId="1" fillId="10" borderId="18" xfId="0" applyFont="1" applyFill="1" applyBorder="1"/>
    <xf numFmtId="17" fontId="1" fillId="3" borderId="25" xfId="0" applyNumberFormat="1" applyFont="1" applyFill="1" applyBorder="1" applyAlignment="1">
      <alignment horizontal="center"/>
    </xf>
    <xf numFmtId="49" fontId="1" fillId="7" borderId="34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1" fontId="2" fillId="7" borderId="34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1" fillId="7" borderId="3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5" fontId="5" fillId="4" borderId="36" xfId="0" applyNumberFormat="1" applyFont="1" applyFill="1" applyBorder="1" applyAlignment="1">
      <alignment horizontal="center"/>
    </xf>
    <xf numFmtId="165" fontId="5" fillId="4" borderId="20" xfId="0" applyNumberFormat="1" applyFont="1" applyFill="1" applyBorder="1" applyAlignment="1">
      <alignment horizontal="center"/>
    </xf>
    <xf numFmtId="165" fontId="5" fillId="4" borderId="3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4" fillId="9" borderId="4" xfId="0" applyNumberFormat="1" applyFont="1" applyFill="1" applyBorder="1" applyAlignment="1">
      <alignment horizontal="center"/>
    </xf>
    <xf numFmtId="2" fontId="1" fillId="7" borderId="34" xfId="0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2" fontId="4" fillId="10" borderId="7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 vertical="top"/>
    </xf>
    <xf numFmtId="2" fontId="4" fillId="9" borderId="7" xfId="0" applyNumberFormat="1" applyFont="1" applyFill="1" applyBorder="1" applyAlignment="1">
      <alignment horizontal="center"/>
    </xf>
    <xf numFmtId="2" fontId="4" fillId="9" borderId="6" xfId="0" applyNumberFormat="1" applyFont="1" applyFill="1" applyBorder="1"/>
    <xf numFmtId="2" fontId="1" fillId="3" borderId="29" xfId="0" applyNumberFormat="1" applyFont="1" applyFill="1" applyBorder="1"/>
    <xf numFmtId="2" fontId="1" fillId="3" borderId="25" xfId="0" applyNumberFormat="1" applyFont="1" applyFill="1" applyBorder="1"/>
    <xf numFmtId="2" fontId="1" fillId="7" borderId="34" xfId="0" applyNumberFormat="1" applyFont="1" applyFill="1" applyBorder="1" applyAlignment="1">
      <alignment horizontal="left"/>
    </xf>
    <xf numFmtId="2" fontId="1" fillId="3" borderId="20" xfId="0" applyNumberFormat="1" applyFont="1" applyFill="1" applyBorder="1"/>
    <xf numFmtId="2" fontId="4" fillId="10" borderId="7" xfId="0" applyNumberFormat="1" applyFont="1" applyFill="1" applyBorder="1" applyAlignment="1">
      <alignment horizontal="left"/>
    </xf>
    <xf numFmtId="2" fontId="1" fillId="3" borderId="12" xfId="0" applyNumberFormat="1" applyFont="1" applyFill="1" applyBorder="1"/>
    <xf numFmtId="2" fontId="4" fillId="3" borderId="5" xfId="0" applyNumberFormat="1" applyFont="1" applyFill="1" applyBorder="1" applyAlignment="1">
      <alignment horizontal="left"/>
    </xf>
    <xf numFmtId="2" fontId="1" fillId="3" borderId="26" xfId="0" applyNumberFormat="1" applyFont="1" applyFill="1" applyBorder="1"/>
    <xf numFmtId="2" fontId="1" fillId="3" borderId="13" xfId="0" applyNumberFormat="1" applyFont="1" applyFill="1" applyBorder="1" applyAlignment="1">
      <alignment horizontal="left" vertical="top"/>
    </xf>
    <xf numFmtId="0" fontId="1" fillId="7" borderId="34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3" borderId="5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10" xfId="0" applyFont="1" applyFill="1" applyBorder="1"/>
    <xf numFmtId="0" fontId="2" fillId="3" borderId="13" xfId="0" applyFont="1" applyFill="1" applyBorder="1"/>
    <xf numFmtId="0" fontId="1" fillId="7" borderId="3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4" fillId="2" borderId="5" xfId="0" applyFont="1" applyFill="1" applyBorder="1"/>
    <xf numFmtId="0" fontId="1" fillId="4" borderId="1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36" xfId="0" applyFont="1" applyFill="1" applyBorder="1" applyAlignment="1">
      <alignment vertical="center"/>
    </xf>
    <xf numFmtId="0" fontId="1" fillId="3" borderId="33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1" fillId="7" borderId="0" xfId="0" applyFont="1" applyFill="1" applyAlignment="1">
      <alignment horizontal="left"/>
    </xf>
    <xf numFmtId="0" fontId="4" fillId="3" borderId="17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center"/>
    </xf>
    <xf numFmtId="17" fontId="1" fillId="3" borderId="18" xfId="0" applyNumberFormat="1" applyFont="1" applyFill="1" applyBorder="1" applyAlignment="1">
      <alignment horizontal="center"/>
    </xf>
    <xf numFmtId="0" fontId="7" fillId="10" borderId="1" xfId="0" applyFont="1" applyFill="1" applyBorder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1"/>
  <sheetViews>
    <sheetView tabSelected="1" topLeftCell="H1" zoomScale="115" zoomScaleNormal="115" workbookViewId="0">
      <pane ySplit="1" topLeftCell="A53" activePane="bottomLeft" state="frozen"/>
      <selection pane="bottomLeft" activeCell="V85" sqref="V85"/>
    </sheetView>
  </sheetViews>
  <sheetFormatPr baseColWidth="10" defaultColWidth="14.5" defaultRowHeight="15" customHeight="1" x14ac:dyDescent="0.2"/>
  <cols>
    <col min="1" max="1" width="4.6640625" style="4" customWidth="1"/>
    <col min="2" max="2" width="11.5" style="4" bestFit="1" customWidth="1"/>
    <col min="3" max="3" width="15.5" style="4" hidden="1" customWidth="1"/>
    <col min="4" max="4" width="6.1640625" style="4" customWidth="1"/>
    <col min="5" max="5" width="8.6640625" style="4" customWidth="1"/>
    <col min="6" max="6" width="11.1640625" style="4" customWidth="1"/>
    <col min="7" max="7" width="14.6640625" style="4" customWidth="1"/>
    <col min="8" max="8" width="11.1640625" style="256" customWidth="1"/>
    <col min="9" max="9" width="8.6640625" style="8" customWidth="1"/>
    <col min="10" max="10" width="7.1640625" style="254" customWidth="1"/>
    <col min="11" max="11" width="6.83203125" style="256" customWidth="1"/>
    <col min="12" max="12" width="9.1640625" style="256" customWidth="1"/>
    <col min="13" max="13" width="14.33203125" style="255" customWidth="1"/>
    <col min="14" max="14" width="20.5" style="256" customWidth="1"/>
    <col min="15" max="15" width="11" style="257" customWidth="1"/>
    <col min="16" max="16" width="9.6640625" style="257" customWidth="1"/>
    <col min="17" max="17" width="11" style="258" customWidth="1"/>
    <col min="18" max="18" width="9.6640625" style="4" customWidth="1"/>
    <col min="19" max="19" width="9.33203125" style="4" customWidth="1"/>
    <col min="20" max="20" width="16.6640625" style="4" customWidth="1"/>
    <col min="21" max="21" width="10.5" style="4" customWidth="1"/>
    <col min="22" max="22" width="15.33203125" style="4" customWidth="1"/>
    <col min="23" max="23" width="29.5" style="4" customWidth="1"/>
    <col min="24" max="24" width="21.5" style="4" customWidth="1"/>
    <col min="25" max="25" width="26.5" style="4" customWidth="1"/>
    <col min="26" max="27" width="40.1640625" style="4" customWidth="1"/>
    <col min="28" max="28" width="12.83203125" style="4" customWidth="1"/>
    <col min="29" max="29" width="5.33203125" style="4" customWidth="1"/>
    <col min="30" max="30" width="7.6640625" style="4" customWidth="1"/>
    <col min="31" max="31" width="17.33203125" style="4" customWidth="1"/>
    <col min="32" max="32" width="5.5" style="4" customWidth="1"/>
    <col min="33" max="33" width="10.6640625" style="4" customWidth="1"/>
    <col min="34" max="34" width="13.33203125" style="4" customWidth="1"/>
    <col min="35" max="54" width="9.1640625" style="4" customWidth="1"/>
    <col min="55" max="16384" width="14.5" style="4"/>
  </cols>
  <sheetData>
    <row r="1" spans="1:54" ht="14.25" customHeight="1" x14ac:dyDescent="0.2">
      <c r="A1" s="4" t="s">
        <v>790</v>
      </c>
      <c r="B1" s="4" t="s">
        <v>791</v>
      </c>
      <c r="C1" s="6" t="s">
        <v>0</v>
      </c>
      <c r="D1" s="14" t="s">
        <v>792</v>
      </c>
      <c r="E1" s="15" t="s">
        <v>1</v>
      </c>
      <c r="F1" s="15" t="s">
        <v>2</v>
      </c>
      <c r="G1" s="15" t="s">
        <v>3</v>
      </c>
      <c r="H1" s="16" t="s">
        <v>4</v>
      </c>
      <c r="I1" s="17" t="s">
        <v>801</v>
      </c>
      <c r="J1" s="18" t="s">
        <v>5</v>
      </c>
      <c r="K1" s="19" t="s">
        <v>6</v>
      </c>
      <c r="L1" s="19" t="s">
        <v>809</v>
      </c>
      <c r="M1" s="20" t="s">
        <v>977</v>
      </c>
      <c r="N1" s="19" t="s">
        <v>7</v>
      </c>
      <c r="O1" s="21" t="s">
        <v>788</v>
      </c>
      <c r="P1" s="21" t="s">
        <v>789</v>
      </c>
      <c r="Q1" s="22" t="s">
        <v>8</v>
      </c>
      <c r="R1" s="23" t="s">
        <v>9</v>
      </c>
      <c r="S1" s="23" t="s">
        <v>10</v>
      </c>
      <c r="T1" s="15" t="s">
        <v>11</v>
      </c>
      <c r="U1" s="15" t="s">
        <v>12</v>
      </c>
      <c r="V1" s="15" t="s">
        <v>13</v>
      </c>
      <c r="W1" s="24" t="s">
        <v>14</v>
      </c>
      <c r="X1" s="24" t="s">
        <v>15</v>
      </c>
      <c r="Y1" s="24" t="s">
        <v>16</v>
      </c>
      <c r="Z1" s="15" t="s">
        <v>17</v>
      </c>
      <c r="AA1" s="15" t="s">
        <v>18</v>
      </c>
      <c r="AB1" s="15" t="s">
        <v>19</v>
      </c>
      <c r="AC1" s="15" t="s">
        <v>20</v>
      </c>
      <c r="AD1" s="15" t="s">
        <v>21</v>
      </c>
      <c r="AE1" s="25" t="s">
        <v>22</v>
      </c>
      <c r="AF1" s="26" t="s">
        <v>23</v>
      </c>
      <c r="AG1" s="26" t="s">
        <v>24</v>
      </c>
      <c r="AH1" s="26" t="s">
        <v>25</v>
      </c>
    </row>
    <row r="2" spans="1:54" s="5" customFormat="1" ht="14.25" customHeight="1" x14ac:dyDescent="0.2">
      <c r="A2" s="5" t="s">
        <v>793</v>
      </c>
      <c r="B2" s="264" t="s">
        <v>1028</v>
      </c>
      <c r="C2" s="36" t="s">
        <v>82</v>
      </c>
      <c r="D2" s="48">
        <v>1</v>
      </c>
      <c r="E2" s="49" t="s">
        <v>83</v>
      </c>
      <c r="F2" s="49" t="s">
        <v>84</v>
      </c>
      <c r="G2" s="49" t="s">
        <v>276</v>
      </c>
      <c r="H2" s="50">
        <v>4</v>
      </c>
      <c r="I2" s="51">
        <f>H2</f>
        <v>4</v>
      </c>
      <c r="J2" s="52" t="s">
        <v>41</v>
      </c>
      <c r="K2" s="53">
        <v>2017</v>
      </c>
      <c r="L2" s="362" t="str">
        <f t="shared" ref="L2:L65" si="0">IF(H2=I2,"EXACT","APPROX")</f>
        <v>EXACT</v>
      </c>
      <c r="M2" s="298" t="str">
        <f t="shared" ref="M2:M65" si="1">CONCATENATE(I2,"-",J2,"-",K2)</f>
        <v>4-Oct-2017</v>
      </c>
      <c r="N2" s="53" t="s">
        <v>277</v>
      </c>
      <c r="O2" s="54" t="s">
        <v>278</v>
      </c>
      <c r="P2" s="54" t="s">
        <v>279</v>
      </c>
      <c r="Q2" s="55" t="s">
        <v>278</v>
      </c>
      <c r="R2" s="56" t="s">
        <v>279</v>
      </c>
      <c r="S2" s="56">
        <v>662</v>
      </c>
      <c r="T2" s="49" t="s">
        <v>62</v>
      </c>
      <c r="U2" s="49" t="s">
        <v>35</v>
      </c>
      <c r="V2" s="49" t="s">
        <v>280</v>
      </c>
      <c r="W2" s="235">
        <v>40</v>
      </c>
      <c r="X2" s="57"/>
      <c r="Y2" s="57"/>
      <c r="Z2" s="49" t="s">
        <v>90</v>
      </c>
      <c r="AA2" s="49"/>
      <c r="AB2" s="49" t="s">
        <v>91</v>
      </c>
      <c r="AC2" s="49" t="s">
        <v>281</v>
      </c>
      <c r="AD2" s="49"/>
      <c r="AE2" s="56">
        <v>40</v>
      </c>
      <c r="AF2" s="49">
        <v>40</v>
      </c>
      <c r="AG2" s="49" t="s">
        <v>93</v>
      </c>
      <c r="AH2" s="49" t="s">
        <v>281</v>
      </c>
    </row>
    <row r="3" spans="1:54" s="5" customFormat="1" ht="14.25" customHeight="1" x14ac:dyDescent="0.2">
      <c r="A3" s="5" t="s">
        <v>793</v>
      </c>
      <c r="B3" s="264" t="s">
        <v>844</v>
      </c>
      <c r="C3" s="59" t="s">
        <v>82</v>
      </c>
      <c r="D3" s="60">
        <v>2</v>
      </c>
      <c r="E3" s="61" t="s">
        <v>83</v>
      </c>
      <c r="F3" s="61" t="s">
        <v>84</v>
      </c>
      <c r="G3" s="61" t="s">
        <v>119</v>
      </c>
      <c r="H3" s="62">
        <v>28</v>
      </c>
      <c r="I3" s="51">
        <f>H3</f>
        <v>28</v>
      </c>
      <c r="J3" s="52" t="s">
        <v>975</v>
      </c>
      <c r="K3" s="65">
        <v>2017</v>
      </c>
      <c r="L3" s="28" t="str">
        <f t="shared" si="0"/>
        <v>EXACT</v>
      </c>
      <c r="M3" s="29" t="str">
        <f t="shared" si="1"/>
        <v>28-Jul-2017</v>
      </c>
      <c r="N3" s="65" t="s">
        <v>120</v>
      </c>
      <c r="O3" s="369" t="s">
        <v>121</v>
      </c>
      <c r="P3" s="54" t="s">
        <v>122</v>
      </c>
      <c r="Q3" s="376" t="s">
        <v>121</v>
      </c>
      <c r="R3" s="68" t="s">
        <v>122</v>
      </c>
      <c r="S3" s="68">
        <v>732</v>
      </c>
      <c r="T3" s="61" t="s">
        <v>62</v>
      </c>
      <c r="U3" s="61" t="s">
        <v>35</v>
      </c>
      <c r="V3" s="61" t="s">
        <v>89</v>
      </c>
      <c r="W3" s="69" t="s">
        <v>123</v>
      </c>
      <c r="X3" s="69"/>
      <c r="Y3" s="69"/>
      <c r="Z3" s="61" t="s">
        <v>90</v>
      </c>
      <c r="AA3" s="61"/>
      <c r="AB3" s="61" t="s">
        <v>91</v>
      </c>
      <c r="AC3" s="61" t="s">
        <v>124</v>
      </c>
      <c r="AD3" s="61"/>
      <c r="AE3" s="68">
        <v>40</v>
      </c>
      <c r="AF3" s="61">
        <v>40</v>
      </c>
      <c r="AG3" s="61" t="s">
        <v>93</v>
      </c>
      <c r="AH3" s="61" t="s">
        <v>125</v>
      </c>
    </row>
    <row r="4" spans="1:54" s="5" customFormat="1" ht="14.25" customHeight="1" x14ac:dyDescent="0.2">
      <c r="A4" s="5" t="s">
        <v>793</v>
      </c>
      <c r="B4" s="264" t="s">
        <v>854</v>
      </c>
      <c r="C4" s="5" t="s">
        <v>126</v>
      </c>
      <c r="D4" s="35">
        <v>3</v>
      </c>
      <c r="E4" s="36" t="s">
        <v>83</v>
      </c>
      <c r="F4" s="36" t="s">
        <v>127</v>
      </c>
      <c r="G4" s="36" t="s">
        <v>128</v>
      </c>
      <c r="H4" s="37" t="s">
        <v>129</v>
      </c>
      <c r="I4" s="51" t="str">
        <f>H4</f>
        <v>24</v>
      </c>
      <c r="J4" s="52" t="s">
        <v>975</v>
      </c>
      <c r="K4" s="40">
        <v>2017</v>
      </c>
      <c r="L4" s="362" t="str">
        <f t="shared" si="0"/>
        <v>EXACT</v>
      </c>
      <c r="M4" s="29" t="str">
        <f t="shared" si="1"/>
        <v>24-Jul-2017</v>
      </c>
      <c r="N4" s="40" t="s">
        <v>130</v>
      </c>
      <c r="O4" s="41" t="s">
        <v>131</v>
      </c>
      <c r="P4" s="41" t="s">
        <v>132</v>
      </c>
      <c r="Q4" s="42" t="s">
        <v>131</v>
      </c>
      <c r="R4" s="43" t="s">
        <v>132</v>
      </c>
      <c r="S4" s="43">
        <v>260</v>
      </c>
      <c r="T4" s="36" t="s">
        <v>133</v>
      </c>
      <c r="U4" s="36" t="s">
        <v>35</v>
      </c>
      <c r="V4" s="36" t="s">
        <v>134</v>
      </c>
      <c r="W4" s="171">
        <v>40</v>
      </c>
      <c r="X4" s="36"/>
      <c r="Y4" s="36"/>
      <c r="Z4" s="36" t="s">
        <v>90</v>
      </c>
      <c r="AA4" s="36"/>
      <c r="AB4" s="36" t="s">
        <v>91</v>
      </c>
      <c r="AC4" s="36" t="s">
        <v>135</v>
      </c>
      <c r="AD4" s="36"/>
      <c r="AE4" s="43">
        <v>40</v>
      </c>
      <c r="AF4" s="36"/>
      <c r="AG4" s="36" t="s">
        <v>93</v>
      </c>
      <c r="AH4" s="36" t="s">
        <v>136</v>
      </c>
    </row>
    <row r="5" spans="1:54" s="5" customFormat="1" ht="14.25" customHeight="1" x14ac:dyDescent="0.2">
      <c r="A5" s="5" t="s">
        <v>793</v>
      </c>
      <c r="B5" s="264" t="s">
        <v>816</v>
      </c>
      <c r="C5" s="5" t="s">
        <v>82</v>
      </c>
      <c r="D5" s="35">
        <v>4</v>
      </c>
      <c r="E5" s="36" t="s">
        <v>83</v>
      </c>
      <c r="F5" s="36" t="s">
        <v>84</v>
      </c>
      <c r="G5" s="36" t="s">
        <v>85</v>
      </c>
      <c r="H5" s="37" t="s">
        <v>364</v>
      </c>
      <c r="I5" s="38" t="s">
        <v>364</v>
      </c>
      <c r="J5" s="39" t="s">
        <v>41</v>
      </c>
      <c r="K5" s="40">
        <v>2017</v>
      </c>
      <c r="L5" s="28" t="str">
        <f t="shared" si="0"/>
        <v>EXACT</v>
      </c>
      <c r="M5" s="29" t="str">
        <f t="shared" si="1"/>
        <v>5-Oct-2017</v>
      </c>
      <c r="N5" s="40" t="s">
        <v>86</v>
      </c>
      <c r="O5" s="41" t="s">
        <v>87</v>
      </c>
      <c r="P5" s="41" t="s">
        <v>88</v>
      </c>
      <c r="Q5" s="42" t="s">
        <v>87</v>
      </c>
      <c r="R5" s="43" t="s">
        <v>88</v>
      </c>
      <c r="S5" s="43">
        <v>886</v>
      </c>
      <c r="T5" s="36" t="s">
        <v>62</v>
      </c>
      <c r="U5" s="36" t="s">
        <v>35</v>
      </c>
      <c r="V5" s="36" t="s">
        <v>89</v>
      </c>
      <c r="W5" s="44">
        <v>40</v>
      </c>
      <c r="X5" s="45"/>
      <c r="Y5" s="45"/>
      <c r="Z5" s="36" t="s">
        <v>90</v>
      </c>
      <c r="AA5" s="36"/>
      <c r="AB5" s="36" t="s">
        <v>91</v>
      </c>
      <c r="AC5" s="36" t="s">
        <v>92</v>
      </c>
      <c r="AD5" s="36"/>
      <c r="AE5" s="43">
        <v>40</v>
      </c>
      <c r="AF5" s="36"/>
      <c r="AG5" s="36" t="s">
        <v>93</v>
      </c>
      <c r="AH5" s="36" t="s">
        <v>94</v>
      </c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</row>
    <row r="6" spans="1:54" s="5" customFormat="1" ht="14.25" customHeight="1" x14ac:dyDescent="0.2">
      <c r="A6" s="5" t="s">
        <v>793</v>
      </c>
      <c r="B6" s="265" t="s">
        <v>855</v>
      </c>
      <c r="C6" s="5" t="s">
        <v>137</v>
      </c>
      <c r="D6" s="35">
        <v>5</v>
      </c>
      <c r="E6" s="36" t="s">
        <v>83</v>
      </c>
      <c r="F6" s="36" t="s">
        <v>137</v>
      </c>
      <c r="G6" s="36" t="s">
        <v>138</v>
      </c>
      <c r="H6" s="37">
        <v>14</v>
      </c>
      <c r="I6" s="38">
        <f t="shared" ref="I6:I15" si="2">H6</f>
        <v>14</v>
      </c>
      <c r="J6" s="39" t="s">
        <v>41</v>
      </c>
      <c r="K6" s="40">
        <v>2017</v>
      </c>
      <c r="L6" s="362" t="str">
        <f t="shared" si="0"/>
        <v>EXACT</v>
      </c>
      <c r="M6" s="29" t="str">
        <f t="shared" si="1"/>
        <v>14-Oct-2017</v>
      </c>
      <c r="N6" s="40" t="s">
        <v>130</v>
      </c>
      <c r="O6" s="117">
        <v>41.656416</v>
      </c>
      <c r="P6" s="117" t="s">
        <v>140</v>
      </c>
      <c r="Q6" s="172">
        <v>41.656416</v>
      </c>
      <c r="R6" s="173" t="s">
        <v>140</v>
      </c>
      <c r="S6" s="43">
        <v>260</v>
      </c>
      <c r="T6" s="36" t="s">
        <v>133</v>
      </c>
      <c r="U6" s="36" t="s">
        <v>35</v>
      </c>
      <c r="V6" s="36" t="s">
        <v>141</v>
      </c>
      <c r="W6" s="36" t="s">
        <v>142</v>
      </c>
      <c r="X6" s="36"/>
      <c r="Y6" s="36"/>
      <c r="Z6" s="36" t="s">
        <v>90</v>
      </c>
      <c r="AA6" s="36"/>
      <c r="AB6" s="36" t="s">
        <v>91</v>
      </c>
      <c r="AC6" s="36" t="s">
        <v>143</v>
      </c>
      <c r="AD6" s="36"/>
      <c r="AE6" s="43" t="s">
        <v>144</v>
      </c>
      <c r="AF6" s="36">
        <v>40</v>
      </c>
      <c r="AG6" s="36" t="s">
        <v>93</v>
      </c>
      <c r="AH6" s="36" t="s">
        <v>145</v>
      </c>
    </row>
    <row r="7" spans="1:54" s="5" customFormat="1" ht="14.25" customHeight="1" x14ac:dyDescent="0.2">
      <c r="A7" s="5" t="s">
        <v>793</v>
      </c>
      <c r="B7" s="264" t="s">
        <v>856</v>
      </c>
      <c r="C7" s="5" t="s">
        <v>356</v>
      </c>
      <c r="D7" s="35">
        <v>6</v>
      </c>
      <c r="E7" s="36" t="s">
        <v>83</v>
      </c>
      <c r="F7" s="36" t="s">
        <v>357</v>
      </c>
      <c r="G7" s="36" t="s">
        <v>358</v>
      </c>
      <c r="H7" s="37" t="s">
        <v>196</v>
      </c>
      <c r="I7" s="38" t="str">
        <f t="shared" si="2"/>
        <v>26</v>
      </c>
      <c r="J7" s="39" t="s">
        <v>41</v>
      </c>
      <c r="K7" s="40">
        <v>2018</v>
      </c>
      <c r="L7" s="362" t="str">
        <f t="shared" si="0"/>
        <v>EXACT</v>
      </c>
      <c r="M7" s="29" t="str">
        <f t="shared" si="1"/>
        <v>26-Oct-2018</v>
      </c>
      <c r="N7" s="40" t="s">
        <v>130</v>
      </c>
      <c r="O7" s="41">
        <v>41.65</v>
      </c>
      <c r="P7" s="41">
        <v>0.38</v>
      </c>
      <c r="Q7" s="42">
        <v>41.65</v>
      </c>
      <c r="R7" s="43">
        <v>0.38</v>
      </c>
      <c r="S7" s="43">
        <v>258</v>
      </c>
      <c r="T7" s="36" t="s">
        <v>133</v>
      </c>
      <c r="U7" s="36" t="s">
        <v>35</v>
      </c>
      <c r="V7" s="36" t="s">
        <v>359</v>
      </c>
      <c r="W7" s="171">
        <v>40</v>
      </c>
      <c r="X7" s="36"/>
      <c r="Y7" s="36"/>
      <c r="Z7" s="36" t="s">
        <v>90</v>
      </c>
      <c r="AA7" s="36"/>
      <c r="AB7" s="36" t="s">
        <v>91</v>
      </c>
      <c r="AC7" s="36" t="s">
        <v>360</v>
      </c>
      <c r="AD7" s="36"/>
      <c r="AE7" s="43">
        <v>40</v>
      </c>
      <c r="AF7" s="36">
        <v>40</v>
      </c>
      <c r="AG7" s="36" t="s">
        <v>93</v>
      </c>
      <c r="AH7" s="36" t="s">
        <v>336</v>
      </c>
    </row>
    <row r="8" spans="1:54" s="5" customFormat="1" ht="14.25" customHeight="1" x14ac:dyDescent="0.2">
      <c r="A8" s="5" t="s">
        <v>793</v>
      </c>
      <c r="B8" s="264" t="s">
        <v>857</v>
      </c>
      <c r="D8" s="35">
        <v>7</v>
      </c>
      <c r="E8" s="36" t="s">
        <v>83</v>
      </c>
      <c r="F8" s="36" t="s">
        <v>137</v>
      </c>
      <c r="G8" s="36" t="s">
        <v>138</v>
      </c>
      <c r="H8" s="37" t="s">
        <v>361</v>
      </c>
      <c r="I8" s="38" t="str">
        <f t="shared" si="2"/>
        <v>25</v>
      </c>
      <c r="J8" s="39" t="s">
        <v>75</v>
      </c>
      <c r="K8" s="40">
        <v>2018</v>
      </c>
      <c r="L8" s="362" t="str">
        <f t="shared" si="0"/>
        <v>EXACT</v>
      </c>
      <c r="M8" s="29" t="str">
        <f t="shared" si="1"/>
        <v>25-Aug-2018</v>
      </c>
      <c r="N8" s="40" t="s">
        <v>130</v>
      </c>
      <c r="O8" s="117" t="s">
        <v>139</v>
      </c>
      <c r="P8" s="117" t="s">
        <v>140</v>
      </c>
      <c r="Q8" s="172" t="s">
        <v>139</v>
      </c>
      <c r="R8" s="173" t="s">
        <v>140</v>
      </c>
      <c r="S8" s="43">
        <v>260</v>
      </c>
      <c r="T8" s="36" t="s">
        <v>133</v>
      </c>
      <c r="U8" s="36" t="s">
        <v>35</v>
      </c>
      <c r="V8" s="36" t="s">
        <v>141</v>
      </c>
      <c r="W8" s="36" t="s">
        <v>142</v>
      </c>
      <c r="X8" s="36"/>
      <c r="Y8" s="36"/>
      <c r="Z8" s="36" t="s">
        <v>90</v>
      </c>
      <c r="AA8" s="36"/>
      <c r="AB8" s="36" t="s">
        <v>91</v>
      </c>
      <c r="AC8" s="36" t="s">
        <v>362</v>
      </c>
      <c r="AD8" s="36"/>
      <c r="AE8" s="43" t="s">
        <v>144</v>
      </c>
      <c r="AF8" s="36">
        <v>40</v>
      </c>
      <c r="AG8" s="36" t="s">
        <v>93</v>
      </c>
      <c r="AH8" s="36" t="s">
        <v>227</v>
      </c>
    </row>
    <row r="9" spans="1:54" s="5" customFormat="1" ht="14.25" customHeight="1" x14ac:dyDescent="0.2">
      <c r="A9" s="5" t="s">
        <v>793</v>
      </c>
      <c r="B9" s="264" t="s">
        <v>1045</v>
      </c>
      <c r="C9" s="5" t="s">
        <v>381</v>
      </c>
      <c r="D9" s="35">
        <v>8</v>
      </c>
      <c r="E9" s="36" t="s">
        <v>83</v>
      </c>
      <c r="F9" s="36" t="s">
        <v>84</v>
      </c>
      <c r="G9" s="36" t="s">
        <v>422</v>
      </c>
      <c r="H9" s="37" t="s">
        <v>423</v>
      </c>
      <c r="I9" s="38" t="str">
        <f t="shared" si="2"/>
        <v>7</v>
      </c>
      <c r="J9" s="39" t="s">
        <v>41</v>
      </c>
      <c r="K9" s="40">
        <v>2018</v>
      </c>
      <c r="L9" s="362" t="str">
        <f t="shared" si="0"/>
        <v>EXACT</v>
      </c>
      <c r="M9" s="298" t="str">
        <f t="shared" si="1"/>
        <v>7-Oct-2018</v>
      </c>
      <c r="N9" s="40" t="s">
        <v>424</v>
      </c>
      <c r="O9" s="41">
        <v>39.869999999999997</v>
      </c>
      <c r="P9" s="41">
        <v>-3.32</v>
      </c>
      <c r="Q9" s="42">
        <v>39.869999999999997</v>
      </c>
      <c r="R9" s="43">
        <v>-3.32</v>
      </c>
      <c r="S9" s="43">
        <v>723</v>
      </c>
      <c r="T9" s="36" t="s">
        <v>62</v>
      </c>
      <c r="U9" s="36" t="s">
        <v>35</v>
      </c>
      <c r="V9" s="36" t="s">
        <v>417</v>
      </c>
      <c r="W9" s="44">
        <v>40</v>
      </c>
      <c r="X9" s="45"/>
      <c r="Y9" s="45"/>
      <c r="Z9" s="36" t="s">
        <v>90</v>
      </c>
      <c r="AA9" s="36"/>
      <c r="AB9" s="36" t="s">
        <v>91</v>
      </c>
      <c r="AC9" s="36" t="s">
        <v>352</v>
      </c>
      <c r="AD9" s="36"/>
      <c r="AE9" s="43">
        <v>43</v>
      </c>
      <c r="AF9" s="36">
        <v>40</v>
      </c>
      <c r="AG9" s="36" t="s">
        <v>93</v>
      </c>
      <c r="AH9" s="36" t="s">
        <v>407</v>
      </c>
    </row>
    <row r="10" spans="1:54" s="5" customFormat="1" ht="14.25" customHeight="1" x14ac:dyDescent="0.2">
      <c r="A10" s="5" t="s">
        <v>793</v>
      </c>
      <c r="B10" s="264" t="s">
        <v>983</v>
      </c>
      <c r="C10" s="5" t="s">
        <v>381</v>
      </c>
      <c r="D10" s="35">
        <v>9</v>
      </c>
      <c r="E10" s="36" t="s">
        <v>83</v>
      </c>
      <c r="F10" s="36" t="s">
        <v>84</v>
      </c>
      <c r="G10" s="36" t="s">
        <v>382</v>
      </c>
      <c r="H10" s="37" t="s">
        <v>171</v>
      </c>
      <c r="I10" s="38" t="str">
        <f t="shared" si="2"/>
        <v>20</v>
      </c>
      <c r="J10" s="39" t="s">
        <v>67</v>
      </c>
      <c r="K10" s="40">
        <v>2018</v>
      </c>
      <c r="L10" s="28" t="str">
        <f t="shared" si="0"/>
        <v>EXACT</v>
      </c>
      <c r="M10" s="29" t="str">
        <f t="shared" si="1"/>
        <v>20-Sept-2018</v>
      </c>
      <c r="N10" s="40" t="s">
        <v>383</v>
      </c>
      <c r="O10" s="41">
        <v>41.53</v>
      </c>
      <c r="P10" s="41">
        <v>-5.68</v>
      </c>
      <c r="Q10" s="42">
        <v>41.53</v>
      </c>
      <c r="R10" s="43">
        <v>-5.68</v>
      </c>
      <c r="S10" s="43">
        <v>174</v>
      </c>
      <c r="T10" s="36" t="s">
        <v>62</v>
      </c>
      <c r="U10" s="36" t="s">
        <v>35</v>
      </c>
      <c r="V10" s="36" t="s">
        <v>226</v>
      </c>
      <c r="W10" s="44">
        <v>40</v>
      </c>
      <c r="X10" s="45"/>
      <c r="Y10" s="45"/>
      <c r="Z10" s="36" t="s">
        <v>90</v>
      </c>
      <c r="AA10" s="36"/>
      <c r="AB10" s="36" t="s">
        <v>91</v>
      </c>
      <c r="AC10" s="36" t="s">
        <v>384</v>
      </c>
      <c r="AD10" s="36"/>
      <c r="AE10" s="43">
        <v>43</v>
      </c>
      <c r="AF10" s="36">
        <v>40</v>
      </c>
      <c r="AG10" s="36" t="s">
        <v>93</v>
      </c>
      <c r="AH10" s="36" t="s">
        <v>124</v>
      </c>
    </row>
    <row r="11" spans="1:54" s="5" customFormat="1" ht="14.25" customHeight="1" x14ac:dyDescent="0.2">
      <c r="A11" s="5" t="s">
        <v>793</v>
      </c>
      <c r="B11" s="264" t="s">
        <v>989</v>
      </c>
      <c r="C11" s="5" t="s">
        <v>381</v>
      </c>
      <c r="D11" s="35">
        <v>10</v>
      </c>
      <c r="E11" s="36" t="s">
        <v>83</v>
      </c>
      <c r="F11" s="36" t="s">
        <v>84</v>
      </c>
      <c r="G11" s="36" t="s">
        <v>440</v>
      </c>
      <c r="H11" s="37" t="s">
        <v>441</v>
      </c>
      <c r="I11" s="38" t="str">
        <f t="shared" si="2"/>
        <v>6</v>
      </c>
      <c r="J11" s="39" t="s">
        <v>158</v>
      </c>
      <c r="K11" s="40">
        <v>2018</v>
      </c>
      <c r="L11" s="28" t="str">
        <f t="shared" si="0"/>
        <v>EXACT</v>
      </c>
      <c r="M11" s="29" t="str">
        <f t="shared" si="1"/>
        <v>6-Nov-2018</v>
      </c>
      <c r="N11" s="40" t="s">
        <v>442</v>
      </c>
      <c r="O11" s="41">
        <v>40.06</v>
      </c>
      <c r="P11" s="41">
        <v>-3.53</v>
      </c>
      <c r="Q11" s="42">
        <v>40.06</v>
      </c>
      <c r="R11" s="43">
        <v>-3.53</v>
      </c>
      <c r="S11" s="43">
        <v>500</v>
      </c>
      <c r="T11" s="36" t="s">
        <v>62</v>
      </c>
      <c r="U11" s="36" t="s">
        <v>35</v>
      </c>
      <c r="V11" s="36" t="s">
        <v>417</v>
      </c>
      <c r="W11" s="44">
        <v>28</v>
      </c>
      <c r="X11" s="45"/>
      <c r="Y11" s="45"/>
      <c r="Z11" s="36" t="s">
        <v>90</v>
      </c>
      <c r="AA11" s="36"/>
      <c r="AB11" s="36" t="s">
        <v>91</v>
      </c>
      <c r="AC11" s="36" t="s">
        <v>125</v>
      </c>
      <c r="AD11" s="36"/>
      <c r="AE11" s="43">
        <v>32</v>
      </c>
      <c r="AF11" s="36">
        <v>32</v>
      </c>
      <c r="AG11" s="36" t="s">
        <v>93</v>
      </c>
      <c r="AH11" s="36" t="s">
        <v>395</v>
      </c>
    </row>
    <row r="12" spans="1:54" s="5" customFormat="1" ht="14.25" customHeight="1" x14ac:dyDescent="0.2">
      <c r="A12" s="5" t="s">
        <v>793</v>
      </c>
      <c r="B12" s="264" t="s">
        <v>997</v>
      </c>
      <c r="C12" s="36" t="s">
        <v>381</v>
      </c>
      <c r="D12" s="48">
        <v>11</v>
      </c>
      <c r="E12" s="49" t="s">
        <v>83</v>
      </c>
      <c r="F12" s="49" t="s">
        <v>84</v>
      </c>
      <c r="G12" s="49" t="s">
        <v>391</v>
      </c>
      <c r="H12" s="50" t="s">
        <v>95</v>
      </c>
      <c r="I12" s="51" t="str">
        <f t="shared" si="2"/>
        <v>10</v>
      </c>
      <c r="J12" s="52" t="s">
        <v>41</v>
      </c>
      <c r="K12" s="53">
        <v>2018</v>
      </c>
      <c r="L12" s="362" t="str">
        <f t="shared" si="0"/>
        <v>EXACT</v>
      </c>
      <c r="M12" s="298" t="str">
        <f t="shared" si="1"/>
        <v>10-Oct-2018</v>
      </c>
      <c r="N12" s="53" t="s">
        <v>392</v>
      </c>
      <c r="O12" s="54" t="s">
        <v>393</v>
      </c>
      <c r="P12" s="54" t="s">
        <v>394</v>
      </c>
      <c r="Q12" s="55" t="s">
        <v>393</v>
      </c>
      <c r="R12" s="56" t="s">
        <v>394</v>
      </c>
      <c r="S12" s="56">
        <v>198</v>
      </c>
      <c r="T12" s="49" t="s">
        <v>62</v>
      </c>
      <c r="U12" s="49" t="s">
        <v>35</v>
      </c>
      <c r="V12" s="49" t="s">
        <v>89</v>
      </c>
      <c r="W12" s="235">
        <v>20</v>
      </c>
      <c r="X12" s="57"/>
      <c r="Y12" s="57"/>
      <c r="Z12" s="49" t="s">
        <v>90</v>
      </c>
      <c r="AA12" s="49"/>
      <c r="AB12" s="49" t="s">
        <v>91</v>
      </c>
      <c r="AC12" s="49" t="s">
        <v>395</v>
      </c>
      <c r="AD12" s="49"/>
      <c r="AE12" s="56">
        <v>18</v>
      </c>
      <c r="AF12" s="49">
        <v>18</v>
      </c>
      <c r="AG12" s="49" t="s">
        <v>93</v>
      </c>
      <c r="AH12" s="49" t="s">
        <v>39</v>
      </c>
    </row>
    <row r="13" spans="1:54" s="5" customFormat="1" ht="14.25" customHeight="1" x14ac:dyDescent="0.2">
      <c r="A13" s="5" t="s">
        <v>793</v>
      </c>
      <c r="B13" s="264" t="s">
        <v>1029</v>
      </c>
      <c r="C13" s="59" t="s">
        <v>381</v>
      </c>
      <c r="D13" s="60">
        <v>12</v>
      </c>
      <c r="E13" s="61" t="s">
        <v>83</v>
      </c>
      <c r="F13" s="61" t="s">
        <v>84</v>
      </c>
      <c r="G13" s="61" t="s">
        <v>416</v>
      </c>
      <c r="H13" s="62" t="s">
        <v>210</v>
      </c>
      <c r="I13" s="63" t="str">
        <f t="shared" si="2"/>
        <v>3</v>
      </c>
      <c r="J13" s="64" t="s">
        <v>41</v>
      </c>
      <c r="K13" s="65">
        <v>2018</v>
      </c>
      <c r="L13" s="362" t="str">
        <f t="shared" si="0"/>
        <v>EXACT</v>
      </c>
      <c r="M13" s="298" t="str">
        <f t="shared" si="1"/>
        <v>3-Oct-2018</v>
      </c>
      <c r="N13" s="65" t="s">
        <v>277</v>
      </c>
      <c r="O13" s="66">
        <v>39.17</v>
      </c>
      <c r="P13" s="66">
        <v>-2.97</v>
      </c>
      <c r="Q13" s="67">
        <v>39.17</v>
      </c>
      <c r="R13" s="68">
        <v>-2.97</v>
      </c>
      <c r="S13" s="68">
        <v>662</v>
      </c>
      <c r="T13" s="61" t="s">
        <v>62</v>
      </c>
      <c r="U13" s="61" t="s">
        <v>35</v>
      </c>
      <c r="V13" s="61" t="s">
        <v>417</v>
      </c>
      <c r="W13" s="281">
        <v>58</v>
      </c>
      <c r="X13" s="69"/>
      <c r="Y13" s="69"/>
      <c r="Z13" s="61" t="s">
        <v>90</v>
      </c>
      <c r="AA13" s="61"/>
      <c r="AB13" s="61" t="s">
        <v>91</v>
      </c>
      <c r="AC13" s="61" t="s">
        <v>418</v>
      </c>
      <c r="AD13" s="61"/>
      <c r="AE13" s="68" t="s">
        <v>144</v>
      </c>
      <c r="AF13" s="61">
        <v>40</v>
      </c>
      <c r="AG13" s="61" t="s">
        <v>93</v>
      </c>
      <c r="AH13" s="61" t="s">
        <v>101</v>
      </c>
    </row>
    <row r="14" spans="1:54" s="5" customFormat="1" ht="14.25" customHeight="1" x14ac:dyDescent="0.2">
      <c r="A14" s="5" t="s">
        <v>793</v>
      </c>
      <c r="B14" s="264" t="s">
        <v>858</v>
      </c>
      <c r="D14" s="35">
        <v>13</v>
      </c>
      <c r="E14" s="36" t="s">
        <v>83</v>
      </c>
      <c r="F14" s="36" t="s">
        <v>137</v>
      </c>
      <c r="G14" s="36" t="s">
        <v>138</v>
      </c>
      <c r="H14" s="37" t="s">
        <v>361</v>
      </c>
      <c r="I14" s="38" t="str">
        <f t="shared" si="2"/>
        <v>25</v>
      </c>
      <c r="J14" s="39" t="s">
        <v>75</v>
      </c>
      <c r="K14" s="40">
        <v>2019</v>
      </c>
      <c r="L14" s="362" t="str">
        <f t="shared" si="0"/>
        <v>EXACT</v>
      </c>
      <c r="M14" s="29" t="str">
        <f t="shared" si="1"/>
        <v>25-Aug-2019</v>
      </c>
      <c r="N14" s="40" t="s">
        <v>130</v>
      </c>
      <c r="O14" s="117">
        <v>41.656416</v>
      </c>
      <c r="P14" s="117" t="s">
        <v>140</v>
      </c>
      <c r="Q14" s="172">
        <v>41.656416</v>
      </c>
      <c r="R14" s="173" t="s">
        <v>140</v>
      </c>
      <c r="S14" s="43">
        <v>260</v>
      </c>
      <c r="T14" s="36" t="s">
        <v>133</v>
      </c>
      <c r="U14" s="36" t="s">
        <v>35</v>
      </c>
      <c r="V14" s="36" t="s">
        <v>141</v>
      </c>
      <c r="W14" s="36" t="s">
        <v>142</v>
      </c>
      <c r="X14" s="36"/>
      <c r="Y14" s="36"/>
      <c r="Z14" s="36" t="s">
        <v>90</v>
      </c>
      <c r="AA14" s="36"/>
      <c r="AB14" s="36" t="s">
        <v>91</v>
      </c>
      <c r="AC14" s="36" t="s">
        <v>444</v>
      </c>
      <c r="AD14" s="36"/>
      <c r="AE14" s="43" t="s">
        <v>144</v>
      </c>
      <c r="AF14" s="36">
        <v>40</v>
      </c>
      <c r="AG14" s="36" t="s">
        <v>93</v>
      </c>
      <c r="AH14" s="36" t="s">
        <v>241</v>
      </c>
    </row>
    <row r="15" spans="1:54" s="5" customFormat="1" ht="14.25" customHeight="1" thickBot="1" x14ac:dyDescent="0.25">
      <c r="A15" s="5" t="s">
        <v>793</v>
      </c>
      <c r="B15" s="266" t="s">
        <v>905</v>
      </c>
      <c r="C15" s="5" t="s">
        <v>381</v>
      </c>
      <c r="D15" s="71">
        <v>14</v>
      </c>
      <c r="E15" s="72" t="s">
        <v>83</v>
      </c>
      <c r="F15" s="72" t="s">
        <v>84</v>
      </c>
      <c r="G15" s="72" t="s">
        <v>622</v>
      </c>
      <c r="H15" s="177" t="s">
        <v>95</v>
      </c>
      <c r="I15" s="74" t="str">
        <f t="shared" si="2"/>
        <v>10</v>
      </c>
      <c r="J15" s="75" t="s">
        <v>75</v>
      </c>
      <c r="K15" s="73">
        <v>2020</v>
      </c>
      <c r="L15" s="76" t="str">
        <f t="shared" si="0"/>
        <v>EXACT</v>
      </c>
      <c r="M15" s="29" t="str">
        <f t="shared" si="1"/>
        <v>10-Aug-2020</v>
      </c>
      <c r="N15" s="73" t="s">
        <v>623</v>
      </c>
      <c r="O15" s="77" t="s">
        <v>624</v>
      </c>
      <c r="P15" s="375" t="s">
        <v>625</v>
      </c>
      <c r="Q15" s="147" t="s">
        <v>624</v>
      </c>
      <c r="R15" s="389" t="s">
        <v>625</v>
      </c>
      <c r="S15" s="79">
        <v>661</v>
      </c>
      <c r="T15" s="72" t="s">
        <v>62</v>
      </c>
      <c r="U15" s="72" t="s">
        <v>35</v>
      </c>
      <c r="V15" s="72" t="s">
        <v>417</v>
      </c>
      <c r="W15" s="81">
        <v>30</v>
      </c>
      <c r="X15" s="80"/>
      <c r="Y15" s="80"/>
      <c r="Z15" s="72" t="s">
        <v>90</v>
      </c>
      <c r="AA15" s="72"/>
      <c r="AB15" s="72" t="s">
        <v>91</v>
      </c>
      <c r="AC15" s="72" t="s">
        <v>582</v>
      </c>
      <c r="AD15" s="72"/>
      <c r="AE15" s="79">
        <v>30</v>
      </c>
      <c r="AF15" s="72">
        <v>30</v>
      </c>
      <c r="AG15" s="72" t="s">
        <v>93</v>
      </c>
      <c r="AH15" s="72" t="s">
        <v>597</v>
      </c>
    </row>
    <row r="16" spans="1:54" s="83" customFormat="1" ht="14.25" customHeight="1" x14ac:dyDescent="0.2">
      <c r="A16" s="5" t="s">
        <v>793</v>
      </c>
      <c r="B16" s="267" t="s">
        <v>859</v>
      </c>
      <c r="D16" s="84">
        <v>15</v>
      </c>
      <c r="E16" s="85" t="s">
        <v>83</v>
      </c>
      <c r="F16" s="85" t="s">
        <v>607</v>
      </c>
      <c r="G16" s="85" t="s">
        <v>608</v>
      </c>
      <c r="H16" s="86" t="s">
        <v>609</v>
      </c>
      <c r="I16" s="87">
        <v>26</v>
      </c>
      <c r="J16" s="88" t="s">
        <v>978</v>
      </c>
      <c r="K16" s="89">
        <v>2020</v>
      </c>
      <c r="L16" s="364" t="str">
        <f t="shared" si="0"/>
        <v>APPROX</v>
      </c>
      <c r="M16" s="29" t="str">
        <f t="shared" si="1"/>
        <v>26-OCt-2020</v>
      </c>
      <c r="N16" s="89" t="s">
        <v>130</v>
      </c>
      <c r="O16" s="90">
        <v>41.656416</v>
      </c>
      <c r="P16" s="91">
        <v>0.38847199999999998</v>
      </c>
      <c r="Q16" s="382">
        <v>41.656416</v>
      </c>
      <c r="R16" s="85">
        <v>0.38847199999999998</v>
      </c>
      <c r="S16" s="92">
        <v>260</v>
      </c>
      <c r="T16" s="85" t="s">
        <v>133</v>
      </c>
      <c r="U16" s="85" t="s">
        <v>35</v>
      </c>
      <c r="V16" s="393"/>
      <c r="W16" s="170">
        <v>28</v>
      </c>
      <c r="X16" s="85"/>
      <c r="Y16" s="85"/>
      <c r="Z16" s="85" t="s">
        <v>90</v>
      </c>
      <c r="AA16" s="85"/>
      <c r="AB16" s="85" t="s">
        <v>91</v>
      </c>
      <c r="AC16" s="85" t="s">
        <v>610</v>
      </c>
      <c r="AD16" s="85"/>
      <c r="AE16" s="92">
        <v>27</v>
      </c>
      <c r="AF16" s="85">
        <v>27</v>
      </c>
      <c r="AG16" s="85" t="s">
        <v>93</v>
      </c>
      <c r="AH16" s="85" t="s">
        <v>230</v>
      </c>
    </row>
    <row r="17" spans="1:34" s="5" customFormat="1" ht="14.25" customHeight="1" x14ac:dyDescent="0.2">
      <c r="A17" s="5" t="s">
        <v>793</v>
      </c>
      <c r="B17" s="264" t="s">
        <v>1030</v>
      </c>
      <c r="C17" s="5" t="s">
        <v>381</v>
      </c>
      <c r="D17" s="35">
        <v>16</v>
      </c>
      <c r="E17" s="36" t="s">
        <v>83</v>
      </c>
      <c r="F17" s="36" t="s">
        <v>84</v>
      </c>
      <c r="G17" s="36" t="s">
        <v>416</v>
      </c>
      <c r="H17" s="37" t="s">
        <v>644</v>
      </c>
      <c r="I17" s="38">
        <v>30</v>
      </c>
      <c r="J17" s="39" t="s">
        <v>967</v>
      </c>
      <c r="K17" s="40">
        <v>2020</v>
      </c>
      <c r="L17" s="362" t="str">
        <f t="shared" si="0"/>
        <v>APPROX</v>
      </c>
      <c r="M17" s="298" t="str">
        <f t="shared" si="1"/>
        <v>30-Sep-2020</v>
      </c>
      <c r="N17" s="40" t="s">
        <v>277</v>
      </c>
      <c r="O17" s="41" t="s">
        <v>278</v>
      </c>
      <c r="P17" s="41" t="s">
        <v>279</v>
      </c>
      <c r="Q17" s="70" t="s">
        <v>278</v>
      </c>
      <c r="R17" s="36" t="s">
        <v>279</v>
      </c>
      <c r="S17" s="36">
        <v>662</v>
      </c>
      <c r="T17" s="36" t="s">
        <v>62</v>
      </c>
      <c r="U17" s="36" t="s">
        <v>35</v>
      </c>
      <c r="V17" s="36" t="s">
        <v>417</v>
      </c>
      <c r="W17" s="44">
        <v>72</v>
      </c>
      <c r="X17" s="45"/>
      <c r="Y17" s="45"/>
      <c r="Z17" s="36" t="s">
        <v>645</v>
      </c>
      <c r="AA17" s="36"/>
      <c r="AB17" s="36" t="s">
        <v>91</v>
      </c>
      <c r="AC17" s="36" t="s">
        <v>646</v>
      </c>
      <c r="AD17" s="36"/>
      <c r="AE17" s="43" t="s">
        <v>144</v>
      </c>
      <c r="AF17" s="36">
        <v>40</v>
      </c>
      <c r="AG17" s="36" t="s">
        <v>93</v>
      </c>
      <c r="AH17" s="36" t="s">
        <v>184</v>
      </c>
    </row>
    <row r="18" spans="1:34" s="12" customFormat="1" ht="14.25" customHeight="1" thickBot="1" x14ac:dyDescent="0.25">
      <c r="A18" s="5" t="s">
        <v>793</v>
      </c>
      <c r="B18" s="268" t="s">
        <v>1031</v>
      </c>
      <c r="C18" s="12" t="s">
        <v>381</v>
      </c>
      <c r="D18" s="156">
        <v>17</v>
      </c>
      <c r="E18" s="135" t="s">
        <v>83</v>
      </c>
      <c r="F18" s="135" t="s">
        <v>84</v>
      </c>
      <c r="G18" s="135" t="s">
        <v>416</v>
      </c>
      <c r="H18" s="127">
        <v>7</v>
      </c>
      <c r="I18" s="174">
        <f t="shared" ref="I18:I49" si="3">H18</f>
        <v>7</v>
      </c>
      <c r="J18" s="159" t="s">
        <v>41</v>
      </c>
      <c r="K18" s="127">
        <v>2021</v>
      </c>
      <c r="L18" s="363" t="str">
        <f t="shared" si="0"/>
        <v>EXACT</v>
      </c>
      <c r="M18" s="298" t="str">
        <f t="shared" si="1"/>
        <v>7-Oct-2021</v>
      </c>
      <c r="N18" s="127" t="s">
        <v>277</v>
      </c>
      <c r="O18" s="371" t="s">
        <v>757</v>
      </c>
      <c r="P18" s="371" t="s">
        <v>758</v>
      </c>
      <c r="Q18" s="380" t="s">
        <v>757</v>
      </c>
      <c r="R18" s="387" t="s">
        <v>758</v>
      </c>
      <c r="S18" s="134">
        <v>662</v>
      </c>
      <c r="T18" s="134" t="s">
        <v>62</v>
      </c>
      <c r="U18" s="135" t="s">
        <v>35</v>
      </c>
      <c r="V18" s="135" t="s">
        <v>417</v>
      </c>
      <c r="W18" s="163">
        <v>32</v>
      </c>
      <c r="X18" s="162"/>
      <c r="Y18" s="163"/>
      <c r="Z18" s="135" t="s">
        <v>90</v>
      </c>
      <c r="AA18" s="135"/>
      <c r="AB18" s="135" t="s">
        <v>91</v>
      </c>
      <c r="AC18" s="135" t="s">
        <v>389</v>
      </c>
      <c r="AD18" s="135"/>
      <c r="AE18" s="135">
        <v>32</v>
      </c>
      <c r="AF18" s="134">
        <v>32</v>
      </c>
      <c r="AG18" s="135" t="s">
        <v>93</v>
      </c>
      <c r="AH18" s="135" t="s">
        <v>135</v>
      </c>
    </row>
    <row r="19" spans="1:34" s="83" customFormat="1" ht="14.25" customHeight="1" thickBot="1" x14ac:dyDescent="0.25">
      <c r="A19" s="5" t="s">
        <v>793</v>
      </c>
      <c r="B19" s="269" t="s">
        <v>860</v>
      </c>
      <c r="C19" s="83" t="s">
        <v>126</v>
      </c>
      <c r="D19" s="96">
        <v>18</v>
      </c>
      <c r="E19" s="97" t="s">
        <v>83</v>
      </c>
      <c r="F19" s="97" t="s">
        <v>126</v>
      </c>
      <c r="G19" s="97" t="s">
        <v>689</v>
      </c>
      <c r="H19" s="101" t="s">
        <v>617</v>
      </c>
      <c r="I19" s="99" t="str">
        <f t="shared" si="3"/>
        <v>31</v>
      </c>
      <c r="J19" s="100" t="s">
        <v>75</v>
      </c>
      <c r="K19" s="101">
        <v>2021</v>
      </c>
      <c r="L19" s="311" t="str">
        <f t="shared" si="0"/>
        <v>EXACT</v>
      </c>
      <c r="M19" s="29" t="str">
        <f t="shared" si="1"/>
        <v>31-Aug-2021</v>
      </c>
      <c r="N19" s="101" t="s">
        <v>130</v>
      </c>
      <c r="O19" s="103" t="s">
        <v>690</v>
      </c>
      <c r="P19" s="103" t="s">
        <v>691</v>
      </c>
      <c r="Q19" s="377" t="s">
        <v>690</v>
      </c>
      <c r="R19" s="105" t="s">
        <v>691</v>
      </c>
      <c r="S19" s="105">
        <v>258</v>
      </c>
      <c r="T19" s="105" t="s">
        <v>133</v>
      </c>
      <c r="U19" s="97" t="s">
        <v>35</v>
      </c>
      <c r="V19" s="97" t="s">
        <v>692</v>
      </c>
      <c r="W19" s="97">
        <v>23</v>
      </c>
      <c r="X19" s="396"/>
      <c r="Y19" s="97"/>
      <c r="Z19" s="97" t="s">
        <v>90</v>
      </c>
      <c r="AA19" s="97"/>
      <c r="AB19" s="97" t="s">
        <v>91</v>
      </c>
      <c r="AC19" s="97" t="s">
        <v>136</v>
      </c>
      <c r="AD19" s="97"/>
      <c r="AE19" s="97">
        <v>23</v>
      </c>
      <c r="AF19" s="105">
        <v>23</v>
      </c>
      <c r="AG19" s="97" t="s">
        <v>93</v>
      </c>
      <c r="AH19" s="97" t="s">
        <v>418</v>
      </c>
    </row>
    <row r="20" spans="1:34" s="83" customFormat="1" ht="14.25" customHeight="1" thickBot="1" x14ac:dyDescent="0.25">
      <c r="A20" s="5" t="s">
        <v>793</v>
      </c>
      <c r="B20" s="264" t="s">
        <v>945</v>
      </c>
      <c r="C20" s="83" t="s">
        <v>318</v>
      </c>
      <c r="D20" s="84">
        <v>19</v>
      </c>
      <c r="E20" s="85" t="s">
        <v>319</v>
      </c>
      <c r="F20" s="85" t="s">
        <v>320</v>
      </c>
      <c r="G20" s="85" t="s">
        <v>321</v>
      </c>
      <c r="H20" s="86">
        <v>7</v>
      </c>
      <c r="I20" s="87">
        <f t="shared" si="3"/>
        <v>7</v>
      </c>
      <c r="J20" s="88" t="s">
        <v>976</v>
      </c>
      <c r="K20" s="89">
        <v>2017</v>
      </c>
      <c r="L20" s="110" t="str">
        <f t="shared" si="0"/>
        <v>EXACT</v>
      </c>
      <c r="M20" s="29" t="str">
        <f t="shared" si="1"/>
        <v>7-Jun-2017</v>
      </c>
      <c r="N20" s="89" t="s">
        <v>322</v>
      </c>
      <c r="O20" s="91" t="s">
        <v>323</v>
      </c>
      <c r="P20" s="91" t="s">
        <v>324</v>
      </c>
      <c r="Q20" s="146" t="s">
        <v>323</v>
      </c>
      <c r="R20" s="92" t="s">
        <v>324</v>
      </c>
      <c r="S20" s="92">
        <v>682</v>
      </c>
      <c r="T20" s="85" t="s">
        <v>34</v>
      </c>
      <c r="U20" s="85" t="s">
        <v>35</v>
      </c>
      <c r="V20" s="85" t="s">
        <v>36</v>
      </c>
      <c r="W20" s="93">
        <v>40</v>
      </c>
      <c r="X20" s="94"/>
      <c r="Y20" s="94"/>
      <c r="Z20" s="85" t="s">
        <v>90</v>
      </c>
      <c r="AA20" s="85"/>
      <c r="AB20" s="85" t="s">
        <v>91</v>
      </c>
      <c r="AC20" s="85" t="s">
        <v>39</v>
      </c>
      <c r="AD20" s="85" t="s">
        <v>325</v>
      </c>
      <c r="AE20" s="92">
        <v>40</v>
      </c>
      <c r="AF20" s="85">
        <v>40</v>
      </c>
      <c r="AG20" s="85" t="s">
        <v>93</v>
      </c>
      <c r="AH20" s="85" t="s">
        <v>43</v>
      </c>
    </row>
    <row r="21" spans="1:34" s="5" customFormat="1" ht="14.25" customHeight="1" thickBot="1" x14ac:dyDescent="0.25">
      <c r="A21" s="5" t="s">
        <v>793</v>
      </c>
      <c r="B21" s="268" t="s">
        <v>946</v>
      </c>
      <c r="C21" s="5" t="s">
        <v>318</v>
      </c>
      <c r="D21" s="35">
        <v>20</v>
      </c>
      <c r="E21" s="36" t="s">
        <v>319</v>
      </c>
      <c r="F21" s="36" t="s">
        <v>320</v>
      </c>
      <c r="G21" s="36" t="s">
        <v>321</v>
      </c>
      <c r="H21" s="37">
        <v>30</v>
      </c>
      <c r="I21" s="87">
        <f t="shared" si="3"/>
        <v>30</v>
      </c>
      <c r="J21" s="39" t="s">
        <v>976</v>
      </c>
      <c r="K21" s="40">
        <v>2017</v>
      </c>
      <c r="L21" s="110" t="str">
        <f t="shared" si="0"/>
        <v>EXACT</v>
      </c>
      <c r="M21" s="29" t="str">
        <f t="shared" si="1"/>
        <v>30-Jun-2017</v>
      </c>
      <c r="N21" s="40" t="s">
        <v>322</v>
      </c>
      <c r="O21" s="41" t="s">
        <v>326</v>
      </c>
      <c r="P21" s="41" t="s">
        <v>327</v>
      </c>
      <c r="Q21" s="42" t="s">
        <v>326</v>
      </c>
      <c r="R21" s="43" t="s">
        <v>327</v>
      </c>
      <c r="S21" s="43">
        <v>683</v>
      </c>
      <c r="T21" s="36" t="s">
        <v>34</v>
      </c>
      <c r="U21" s="36" t="s">
        <v>35</v>
      </c>
      <c r="V21" s="36" t="s">
        <v>36</v>
      </c>
      <c r="W21" s="44">
        <v>41</v>
      </c>
      <c r="X21" s="45"/>
      <c r="Y21" s="45"/>
      <c r="Z21" s="36" t="s">
        <v>90</v>
      </c>
      <c r="AA21" s="36"/>
      <c r="AB21" s="36" t="s">
        <v>91</v>
      </c>
      <c r="AC21" s="36" t="s">
        <v>43</v>
      </c>
      <c r="AD21" s="36"/>
      <c r="AE21" s="43">
        <v>41</v>
      </c>
      <c r="AF21" s="36">
        <v>40</v>
      </c>
      <c r="AG21" s="36" t="s">
        <v>93</v>
      </c>
      <c r="AH21" s="36" t="s">
        <v>50</v>
      </c>
    </row>
    <row r="22" spans="1:34" s="5" customFormat="1" ht="14.25" customHeight="1" thickBot="1" x14ac:dyDescent="0.25">
      <c r="A22" s="5" t="s">
        <v>793</v>
      </c>
      <c r="B22" s="264" t="s">
        <v>947</v>
      </c>
      <c r="C22" s="5" t="s">
        <v>318</v>
      </c>
      <c r="D22" s="35">
        <v>21</v>
      </c>
      <c r="E22" s="36" t="s">
        <v>319</v>
      </c>
      <c r="F22" s="36" t="s">
        <v>320</v>
      </c>
      <c r="G22" s="36" t="s">
        <v>321</v>
      </c>
      <c r="H22" s="37">
        <v>29</v>
      </c>
      <c r="I22" s="87">
        <f t="shared" si="3"/>
        <v>29</v>
      </c>
      <c r="J22" s="39" t="s">
        <v>975</v>
      </c>
      <c r="K22" s="40">
        <v>2017</v>
      </c>
      <c r="L22" s="110" t="str">
        <f t="shared" si="0"/>
        <v>EXACT</v>
      </c>
      <c r="M22" s="29" t="str">
        <f t="shared" si="1"/>
        <v>29-Jul-2017</v>
      </c>
      <c r="N22" s="40" t="s">
        <v>322</v>
      </c>
      <c r="O22" s="41" t="s">
        <v>328</v>
      </c>
      <c r="P22" s="41" t="s">
        <v>329</v>
      </c>
      <c r="Q22" s="42" t="s">
        <v>328</v>
      </c>
      <c r="R22" s="43" t="s">
        <v>329</v>
      </c>
      <c r="S22" s="43">
        <v>684</v>
      </c>
      <c r="T22" s="36" t="s">
        <v>34</v>
      </c>
      <c r="U22" s="36" t="s">
        <v>35</v>
      </c>
      <c r="V22" s="36" t="s">
        <v>36</v>
      </c>
      <c r="W22" s="44">
        <v>40</v>
      </c>
      <c r="X22" s="45"/>
      <c r="Y22" s="45"/>
      <c r="Z22" s="36" t="s">
        <v>90</v>
      </c>
      <c r="AA22" s="36"/>
      <c r="AB22" s="36" t="s">
        <v>91</v>
      </c>
      <c r="AC22" s="36" t="s">
        <v>261</v>
      </c>
      <c r="AD22" s="36"/>
      <c r="AE22" s="43">
        <v>37</v>
      </c>
      <c r="AF22" s="36">
        <v>37</v>
      </c>
      <c r="AG22" s="36" t="s">
        <v>93</v>
      </c>
      <c r="AH22" s="36" t="s">
        <v>243</v>
      </c>
    </row>
    <row r="23" spans="1:34" s="5" customFormat="1" ht="14.25" customHeight="1" thickBot="1" x14ac:dyDescent="0.25">
      <c r="A23" s="5" t="s">
        <v>793</v>
      </c>
      <c r="B23" s="267" t="s">
        <v>948</v>
      </c>
      <c r="C23" s="5" t="s">
        <v>318</v>
      </c>
      <c r="D23" s="35">
        <v>22</v>
      </c>
      <c r="E23" s="36" t="s">
        <v>319</v>
      </c>
      <c r="F23" s="36" t="s">
        <v>320</v>
      </c>
      <c r="G23" s="36" t="s">
        <v>321</v>
      </c>
      <c r="H23" s="37">
        <v>30</v>
      </c>
      <c r="I23" s="87">
        <f t="shared" si="3"/>
        <v>30</v>
      </c>
      <c r="J23" s="39" t="s">
        <v>75</v>
      </c>
      <c r="K23" s="40">
        <v>2017</v>
      </c>
      <c r="L23" s="110" t="str">
        <f t="shared" si="0"/>
        <v>EXACT</v>
      </c>
      <c r="M23" s="29" t="str">
        <f t="shared" si="1"/>
        <v>30-Aug-2017</v>
      </c>
      <c r="N23" s="40" t="s">
        <v>322</v>
      </c>
      <c r="O23" s="41" t="s">
        <v>330</v>
      </c>
      <c r="P23" s="41" t="s">
        <v>331</v>
      </c>
      <c r="Q23" s="42" t="s">
        <v>330</v>
      </c>
      <c r="R23" s="43" t="s">
        <v>331</v>
      </c>
      <c r="S23" s="43">
        <v>685</v>
      </c>
      <c r="T23" s="36" t="s">
        <v>34</v>
      </c>
      <c r="U23" s="36" t="s">
        <v>35</v>
      </c>
      <c r="V23" s="36" t="s">
        <v>36</v>
      </c>
      <c r="W23" s="44">
        <v>30</v>
      </c>
      <c r="X23" s="45"/>
      <c r="Y23" s="45"/>
      <c r="Z23" s="36" t="s">
        <v>90</v>
      </c>
      <c r="AA23" s="36"/>
      <c r="AB23" s="36" t="s">
        <v>91</v>
      </c>
      <c r="AC23" s="36" t="s">
        <v>263</v>
      </c>
      <c r="AD23" s="36"/>
      <c r="AE23" s="43">
        <v>30</v>
      </c>
      <c r="AF23" s="36">
        <v>30</v>
      </c>
      <c r="AG23" s="36" t="s">
        <v>93</v>
      </c>
      <c r="AH23" s="36" t="s">
        <v>65</v>
      </c>
    </row>
    <row r="24" spans="1:34" s="12" customFormat="1" ht="14.25" customHeight="1" thickBot="1" x14ac:dyDescent="0.25">
      <c r="A24" s="5" t="s">
        <v>793</v>
      </c>
      <c r="B24" s="270" t="s">
        <v>949</v>
      </c>
      <c r="C24" s="12" t="s">
        <v>318</v>
      </c>
      <c r="D24" s="156">
        <v>23</v>
      </c>
      <c r="E24" s="135" t="s">
        <v>319</v>
      </c>
      <c r="F24" s="135" t="s">
        <v>320</v>
      </c>
      <c r="G24" s="135" t="s">
        <v>321</v>
      </c>
      <c r="H24" s="157">
        <v>26</v>
      </c>
      <c r="I24" s="87">
        <f t="shared" si="3"/>
        <v>26</v>
      </c>
      <c r="J24" s="159" t="s">
        <v>967</v>
      </c>
      <c r="K24" s="127">
        <v>2017</v>
      </c>
      <c r="L24" s="110" t="str">
        <f t="shared" si="0"/>
        <v>EXACT</v>
      </c>
      <c r="M24" s="29" t="str">
        <f t="shared" si="1"/>
        <v>26-Sep-2017</v>
      </c>
      <c r="N24" s="127" t="s">
        <v>322</v>
      </c>
      <c r="O24" s="160" t="s">
        <v>332</v>
      </c>
      <c r="P24" s="160" t="s">
        <v>333</v>
      </c>
      <c r="Q24" s="161" t="s">
        <v>332</v>
      </c>
      <c r="R24" s="134" t="s">
        <v>333</v>
      </c>
      <c r="S24" s="134">
        <v>686</v>
      </c>
      <c r="T24" s="135" t="s">
        <v>34</v>
      </c>
      <c r="U24" s="135" t="s">
        <v>35</v>
      </c>
      <c r="V24" s="135" t="s">
        <v>36</v>
      </c>
      <c r="W24" s="162">
        <v>30</v>
      </c>
      <c r="X24" s="163"/>
      <c r="Y24" s="163"/>
      <c r="Z24" s="135" t="s">
        <v>90</v>
      </c>
      <c r="AA24" s="135"/>
      <c r="AB24" s="135" t="s">
        <v>91</v>
      </c>
      <c r="AC24" s="135" t="s">
        <v>175</v>
      </c>
      <c r="AD24" s="135"/>
      <c r="AE24" s="134">
        <v>30</v>
      </c>
      <c r="AF24" s="135">
        <v>30</v>
      </c>
      <c r="AG24" s="135" t="s">
        <v>93</v>
      </c>
      <c r="AH24" s="135" t="s">
        <v>199</v>
      </c>
    </row>
    <row r="25" spans="1:34" s="5" customFormat="1" ht="14.25" customHeight="1" thickBot="1" x14ac:dyDescent="0.25">
      <c r="A25" s="5" t="s">
        <v>793</v>
      </c>
      <c r="B25" s="271" t="s">
        <v>950</v>
      </c>
      <c r="C25" s="5" t="s">
        <v>318</v>
      </c>
      <c r="D25" s="136">
        <v>24</v>
      </c>
      <c r="E25" s="59" t="s">
        <v>319</v>
      </c>
      <c r="F25" s="59" t="s">
        <v>320</v>
      </c>
      <c r="G25" s="59" t="s">
        <v>321</v>
      </c>
      <c r="H25" s="165">
        <v>13</v>
      </c>
      <c r="I25" s="138">
        <f t="shared" si="3"/>
        <v>13</v>
      </c>
      <c r="J25" s="139" t="s">
        <v>41</v>
      </c>
      <c r="K25" s="137">
        <v>2017</v>
      </c>
      <c r="L25" s="140" t="str">
        <f t="shared" si="0"/>
        <v>EXACT</v>
      </c>
      <c r="M25" s="29" t="str">
        <f t="shared" si="1"/>
        <v>13-Oct-2017</v>
      </c>
      <c r="N25" s="137" t="s">
        <v>322</v>
      </c>
      <c r="O25" s="141" t="s">
        <v>334</v>
      </c>
      <c r="P25" s="141" t="s">
        <v>335</v>
      </c>
      <c r="Q25" s="166" t="s">
        <v>334</v>
      </c>
      <c r="R25" s="143" t="s">
        <v>335</v>
      </c>
      <c r="S25" s="143">
        <v>687</v>
      </c>
      <c r="T25" s="59" t="s">
        <v>34</v>
      </c>
      <c r="U25" s="59" t="s">
        <v>336</v>
      </c>
      <c r="V25" s="59" t="s">
        <v>36</v>
      </c>
      <c r="W25" s="144" t="s">
        <v>337</v>
      </c>
      <c r="X25" s="144"/>
      <c r="Y25" s="144"/>
      <c r="Z25" s="59" t="s">
        <v>90</v>
      </c>
      <c r="AA25" s="59"/>
      <c r="AB25" s="59" t="s">
        <v>91</v>
      </c>
      <c r="AC25" s="59" t="s">
        <v>295</v>
      </c>
      <c r="AD25" s="59"/>
      <c r="AE25" s="143">
        <v>40</v>
      </c>
      <c r="AF25" s="59">
        <v>40</v>
      </c>
      <c r="AG25" s="59" t="s">
        <v>93</v>
      </c>
      <c r="AH25" s="59" t="s">
        <v>187</v>
      </c>
    </row>
    <row r="26" spans="1:34" s="5" customFormat="1" ht="14.25" customHeight="1" thickBot="1" x14ac:dyDescent="0.25">
      <c r="A26" s="5" t="s">
        <v>793</v>
      </c>
      <c r="B26" s="265" t="s">
        <v>951</v>
      </c>
      <c r="C26" s="5" t="s">
        <v>318</v>
      </c>
      <c r="D26" s="71">
        <v>25</v>
      </c>
      <c r="E26" s="72" t="s">
        <v>319</v>
      </c>
      <c r="F26" s="72" t="s">
        <v>320</v>
      </c>
      <c r="G26" s="72" t="s">
        <v>321</v>
      </c>
      <c r="H26" s="177" t="s">
        <v>190</v>
      </c>
      <c r="I26" s="74" t="str">
        <f t="shared" si="3"/>
        <v>19</v>
      </c>
      <c r="J26" s="75" t="s">
        <v>443</v>
      </c>
      <c r="K26" s="73">
        <v>2018</v>
      </c>
      <c r="L26" s="102" t="str">
        <f t="shared" si="0"/>
        <v>EXACT</v>
      </c>
      <c r="M26" s="29" t="str">
        <f t="shared" si="1"/>
        <v>19-May-2018</v>
      </c>
      <c r="N26" s="73" t="s">
        <v>322</v>
      </c>
      <c r="O26" s="77">
        <v>40.231444000000003</v>
      </c>
      <c r="P26" s="77">
        <v>32.260328000000001</v>
      </c>
      <c r="Q26" s="147">
        <v>40.231444000000003</v>
      </c>
      <c r="R26" s="79">
        <v>32.260328000000001</v>
      </c>
      <c r="S26" s="79">
        <v>682</v>
      </c>
      <c r="T26" s="72" t="s">
        <v>34</v>
      </c>
      <c r="U26" s="72" t="s">
        <v>35</v>
      </c>
      <c r="V26" s="72" t="s">
        <v>107</v>
      </c>
      <c r="W26" s="81">
        <v>47</v>
      </c>
      <c r="X26" s="80"/>
      <c r="Y26" s="80"/>
      <c r="Z26" s="72" t="s">
        <v>90</v>
      </c>
      <c r="AA26" s="72"/>
      <c r="AB26" s="72" t="s">
        <v>91</v>
      </c>
      <c r="AC26" s="72" t="s">
        <v>297</v>
      </c>
      <c r="AD26" s="72"/>
      <c r="AE26" s="79" t="s">
        <v>144</v>
      </c>
      <c r="AF26" s="72">
        <v>40</v>
      </c>
      <c r="AG26" s="72" t="s">
        <v>93</v>
      </c>
      <c r="AH26" s="72" t="s">
        <v>92</v>
      </c>
    </row>
    <row r="27" spans="1:34" s="83" customFormat="1" ht="14.25" customHeight="1" thickBot="1" x14ac:dyDescent="0.25">
      <c r="A27" s="5" t="s">
        <v>793</v>
      </c>
      <c r="B27" s="264" t="s">
        <v>952</v>
      </c>
      <c r="C27" s="83" t="s">
        <v>318</v>
      </c>
      <c r="D27" s="84">
        <v>26</v>
      </c>
      <c r="E27" s="85" t="s">
        <v>319</v>
      </c>
      <c r="F27" s="85" t="s">
        <v>320</v>
      </c>
      <c r="G27" s="85" t="s">
        <v>321</v>
      </c>
      <c r="H27" s="86" t="s">
        <v>361</v>
      </c>
      <c r="I27" s="87" t="str">
        <f t="shared" si="3"/>
        <v>25</v>
      </c>
      <c r="J27" s="88" t="s">
        <v>976</v>
      </c>
      <c r="K27" s="89">
        <v>2018</v>
      </c>
      <c r="L27" s="110" t="str">
        <f t="shared" si="0"/>
        <v>EXACT</v>
      </c>
      <c r="M27" s="29" t="str">
        <f t="shared" si="1"/>
        <v>25-Jun-2018</v>
      </c>
      <c r="N27" s="89" t="s">
        <v>322</v>
      </c>
      <c r="O27" s="91">
        <v>40.231444000000003</v>
      </c>
      <c r="P27" s="91">
        <v>32.260328000000001</v>
      </c>
      <c r="Q27" s="146">
        <v>40.231444000000003</v>
      </c>
      <c r="R27" s="92">
        <v>32.260328000000001</v>
      </c>
      <c r="S27" s="92">
        <v>682</v>
      </c>
      <c r="T27" s="85" t="s">
        <v>34</v>
      </c>
      <c r="U27" s="85" t="s">
        <v>35</v>
      </c>
      <c r="V27" s="85" t="s">
        <v>107</v>
      </c>
      <c r="W27" s="93">
        <v>40</v>
      </c>
      <c r="X27" s="94"/>
      <c r="Y27" s="94"/>
      <c r="Z27" s="85" t="s">
        <v>90</v>
      </c>
      <c r="AA27" s="85"/>
      <c r="AB27" s="85" t="s">
        <v>91</v>
      </c>
      <c r="AC27" s="85" t="s">
        <v>81</v>
      </c>
      <c r="AD27" s="85"/>
      <c r="AE27" s="92">
        <v>40</v>
      </c>
      <c r="AF27" s="85">
        <v>40</v>
      </c>
      <c r="AG27" s="85" t="s">
        <v>93</v>
      </c>
      <c r="AH27" s="85" t="s">
        <v>444</v>
      </c>
    </row>
    <row r="28" spans="1:34" s="5" customFormat="1" ht="14.25" customHeight="1" thickBot="1" x14ac:dyDescent="0.25">
      <c r="A28" s="5" t="s">
        <v>793</v>
      </c>
      <c r="B28" s="264" t="s">
        <v>954</v>
      </c>
      <c r="C28" s="5" t="s">
        <v>318</v>
      </c>
      <c r="D28" s="35">
        <v>27</v>
      </c>
      <c r="E28" s="36" t="s">
        <v>319</v>
      </c>
      <c r="F28" s="36" t="s">
        <v>320</v>
      </c>
      <c r="G28" s="36" t="s">
        <v>321</v>
      </c>
      <c r="H28" s="37" t="s">
        <v>257</v>
      </c>
      <c r="I28" s="38" t="str">
        <f t="shared" si="3"/>
        <v>28</v>
      </c>
      <c r="J28" s="88" t="s">
        <v>975</v>
      </c>
      <c r="K28" s="40">
        <v>2018</v>
      </c>
      <c r="L28" s="110" t="str">
        <f t="shared" si="0"/>
        <v>EXACT</v>
      </c>
      <c r="M28" s="29" t="str">
        <f t="shared" si="1"/>
        <v>28-Jul-2018</v>
      </c>
      <c r="N28" s="40" t="s">
        <v>322</v>
      </c>
      <c r="O28" s="41">
        <v>40.231444000000003</v>
      </c>
      <c r="P28" s="41">
        <v>32.260328000000001</v>
      </c>
      <c r="Q28" s="42">
        <v>40.231444000000003</v>
      </c>
      <c r="R28" s="43">
        <v>32.260328000000001</v>
      </c>
      <c r="S28" s="43">
        <v>682</v>
      </c>
      <c r="T28" s="36" t="s">
        <v>34</v>
      </c>
      <c r="U28" s="36" t="s">
        <v>35</v>
      </c>
      <c r="V28" s="36" t="s">
        <v>107</v>
      </c>
      <c r="W28" s="44">
        <v>50</v>
      </c>
      <c r="X28" s="45"/>
      <c r="Y28" s="45"/>
      <c r="Z28" s="36" t="s">
        <v>90</v>
      </c>
      <c r="AA28" s="36"/>
      <c r="AB28" s="36" t="s">
        <v>91</v>
      </c>
      <c r="AC28" s="36" t="s">
        <v>94</v>
      </c>
      <c r="AD28" s="36"/>
      <c r="AE28" s="43" t="s">
        <v>144</v>
      </c>
      <c r="AF28" s="36">
        <v>40</v>
      </c>
      <c r="AG28" s="36" t="s">
        <v>93</v>
      </c>
      <c r="AH28" s="36" t="s">
        <v>261</v>
      </c>
    </row>
    <row r="29" spans="1:34" s="5" customFormat="1" ht="14.25" customHeight="1" thickBot="1" x14ac:dyDescent="0.25">
      <c r="A29" s="5" t="s">
        <v>793</v>
      </c>
      <c r="B29" s="264" t="s">
        <v>955</v>
      </c>
      <c r="C29" s="5" t="s">
        <v>318</v>
      </c>
      <c r="D29" s="35">
        <v>28</v>
      </c>
      <c r="E29" s="36" t="s">
        <v>319</v>
      </c>
      <c r="F29" s="36" t="s">
        <v>320</v>
      </c>
      <c r="G29" s="36" t="s">
        <v>321</v>
      </c>
      <c r="H29" s="37" t="s">
        <v>373</v>
      </c>
      <c r="I29" s="38" t="str">
        <f t="shared" si="3"/>
        <v>27</v>
      </c>
      <c r="J29" s="75" t="s">
        <v>75</v>
      </c>
      <c r="K29" s="40">
        <v>2018</v>
      </c>
      <c r="L29" s="110" t="str">
        <f t="shared" si="0"/>
        <v>EXACT</v>
      </c>
      <c r="M29" s="29" t="str">
        <f t="shared" si="1"/>
        <v>27-Aug-2018</v>
      </c>
      <c r="N29" s="40" t="s">
        <v>322</v>
      </c>
      <c r="O29" s="41">
        <v>40.231444000000003</v>
      </c>
      <c r="P29" s="41">
        <v>32.260328000000001</v>
      </c>
      <c r="Q29" s="42">
        <v>40.231444000000003</v>
      </c>
      <c r="R29" s="43">
        <v>32.260328000000001</v>
      </c>
      <c r="S29" s="43">
        <v>682</v>
      </c>
      <c r="T29" s="36" t="s">
        <v>34</v>
      </c>
      <c r="U29" s="36" t="s">
        <v>35</v>
      </c>
      <c r="V29" s="36" t="s">
        <v>107</v>
      </c>
      <c r="W29" s="44">
        <v>50</v>
      </c>
      <c r="X29" s="45"/>
      <c r="Y29" s="45"/>
      <c r="Z29" s="36" t="s">
        <v>90</v>
      </c>
      <c r="AA29" s="36"/>
      <c r="AB29" s="36" t="s">
        <v>91</v>
      </c>
      <c r="AC29" s="36" t="s">
        <v>101</v>
      </c>
      <c r="AD29" s="36"/>
      <c r="AE29" s="43" t="s">
        <v>144</v>
      </c>
      <c r="AF29" s="36">
        <v>40</v>
      </c>
      <c r="AG29" s="36" t="s">
        <v>93</v>
      </c>
      <c r="AH29" s="36" t="s">
        <v>53</v>
      </c>
    </row>
    <row r="30" spans="1:34" s="5" customFormat="1" ht="14.25" customHeight="1" thickBot="1" x14ac:dyDescent="0.25">
      <c r="A30" s="5" t="s">
        <v>793</v>
      </c>
      <c r="B30" s="264" t="s">
        <v>956</v>
      </c>
      <c r="C30" s="5" t="s">
        <v>318</v>
      </c>
      <c r="D30" s="35">
        <v>29</v>
      </c>
      <c r="E30" s="36" t="s">
        <v>319</v>
      </c>
      <c r="F30" s="36" t="s">
        <v>320</v>
      </c>
      <c r="G30" s="36" t="s">
        <v>321</v>
      </c>
      <c r="H30" s="37" t="s">
        <v>373</v>
      </c>
      <c r="I30" s="38" t="str">
        <f t="shared" si="3"/>
        <v>27</v>
      </c>
      <c r="J30" s="75" t="s">
        <v>967</v>
      </c>
      <c r="K30" s="40">
        <v>2018</v>
      </c>
      <c r="L30" s="110" t="str">
        <f t="shared" si="0"/>
        <v>EXACT</v>
      </c>
      <c r="M30" s="29" t="str">
        <f t="shared" si="1"/>
        <v>27-Sep-2018</v>
      </c>
      <c r="N30" s="40" t="s">
        <v>322</v>
      </c>
      <c r="O30" s="41">
        <v>40.231444000000003</v>
      </c>
      <c r="P30" s="41">
        <v>32.260328000000001</v>
      </c>
      <c r="Q30" s="42">
        <v>40.231444000000003</v>
      </c>
      <c r="R30" s="43">
        <v>32.260328000000001</v>
      </c>
      <c r="S30" s="43">
        <v>682</v>
      </c>
      <c r="T30" s="36" t="s">
        <v>34</v>
      </c>
      <c r="U30" s="36" t="s">
        <v>35</v>
      </c>
      <c r="V30" s="36" t="s">
        <v>107</v>
      </c>
      <c r="W30" s="44">
        <v>42</v>
      </c>
      <c r="X30" s="45"/>
      <c r="Y30" s="45"/>
      <c r="Z30" s="36" t="s">
        <v>90</v>
      </c>
      <c r="AA30" s="36"/>
      <c r="AB30" s="36" t="s">
        <v>91</v>
      </c>
      <c r="AC30" s="36" t="s">
        <v>50</v>
      </c>
      <c r="AD30" s="36"/>
      <c r="AE30" s="43">
        <v>41</v>
      </c>
      <c r="AF30" s="36">
        <v>40</v>
      </c>
      <c r="AG30" s="36" t="s">
        <v>93</v>
      </c>
      <c r="AH30" s="36" t="s">
        <v>153</v>
      </c>
    </row>
    <row r="31" spans="1:34" s="5" customFormat="1" ht="14.25" customHeight="1" thickBot="1" x14ac:dyDescent="0.25">
      <c r="A31" s="5" t="s">
        <v>793</v>
      </c>
      <c r="B31" s="268" t="s">
        <v>957</v>
      </c>
      <c r="C31" s="5" t="s">
        <v>318</v>
      </c>
      <c r="D31" s="35">
        <v>30</v>
      </c>
      <c r="E31" s="36" t="s">
        <v>319</v>
      </c>
      <c r="F31" s="36" t="s">
        <v>320</v>
      </c>
      <c r="G31" s="36" t="s">
        <v>321</v>
      </c>
      <c r="H31" s="37" t="s">
        <v>213</v>
      </c>
      <c r="I31" s="38" t="str">
        <f t="shared" si="3"/>
        <v>12</v>
      </c>
      <c r="J31" s="39" t="s">
        <v>41</v>
      </c>
      <c r="K31" s="40">
        <v>2018</v>
      </c>
      <c r="L31" s="110" t="str">
        <f t="shared" si="0"/>
        <v>EXACT</v>
      </c>
      <c r="M31" s="29" t="str">
        <f t="shared" si="1"/>
        <v>12-Oct-2018</v>
      </c>
      <c r="N31" s="40" t="s">
        <v>322</v>
      </c>
      <c r="O31" s="41">
        <v>40.231444000000003</v>
      </c>
      <c r="P31" s="41">
        <v>32.260328000000001</v>
      </c>
      <c r="Q31" s="42">
        <v>40.231444000000003</v>
      </c>
      <c r="R31" s="43">
        <v>32.260328000000001</v>
      </c>
      <c r="S31" s="43">
        <v>682</v>
      </c>
      <c r="T31" s="36" t="s">
        <v>34</v>
      </c>
      <c r="U31" s="36" t="s">
        <v>336</v>
      </c>
      <c r="V31" s="36" t="s">
        <v>107</v>
      </c>
      <c r="W31" s="45" t="s">
        <v>445</v>
      </c>
      <c r="X31" s="45"/>
      <c r="Y31" s="45"/>
      <c r="Z31" s="36" t="s">
        <v>90</v>
      </c>
      <c r="AA31" s="36"/>
      <c r="AB31" s="36" t="s">
        <v>91</v>
      </c>
      <c r="AC31" s="36" t="s">
        <v>53</v>
      </c>
      <c r="AD31" s="36"/>
      <c r="AE31" s="43" t="s">
        <v>144</v>
      </c>
      <c r="AF31" s="36">
        <v>40</v>
      </c>
      <c r="AG31" s="36" t="s">
        <v>93</v>
      </c>
      <c r="AH31" s="36" t="s">
        <v>69</v>
      </c>
    </row>
    <row r="32" spans="1:34" s="5" customFormat="1" ht="14.25" customHeight="1" thickBot="1" x14ac:dyDescent="0.25">
      <c r="A32" s="5" t="s">
        <v>793</v>
      </c>
      <c r="B32" s="267" t="s">
        <v>958</v>
      </c>
      <c r="C32" s="5" t="s">
        <v>318</v>
      </c>
      <c r="D32" s="35">
        <v>31</v>
      </c>
      <c r="E32" s="36" t="s">
        <v>319</v>
      </c>
      <c r="F32" s="36" t="s">
        <v>320</v>
      </c>
      <c r="G32" s="36" t="s">
        <v>321</v>
      </c>
      <c r="H32" s="37" t="s">
        <v>196</v>
      </c>
      <c r="I32" s="38" t="str">
        <f t="shared" si="3"/>
        <v>26</v>
      </c>
      <c r="J32" s="75" t="s">
        <v>976</v>
      </c>
      <c r="K32" s="40">
        <v>2019</v>
      </c>
      <c r="L32" s="110" t="str">
        <f t="shared" si="0"/>
        <v>EXACT</v>
      </c>
      <c r="M32" s="29" t="str">
        <f t="shared" si="1"/>
        <v>26-Jun-2019</v>
      </c>
      <c r="N32" s="40" t="s">
        <v>322</v>
      </c>
      <c r="O32" s="41" t="s">
        <v>323</v>
      </c>
      <c r="P32" s="41" t="s">
        <v>324</v>
      </c>
      <c r="Q32" s="42" t="s">
        <v>323</v>
      </c>
      <c r="R32" s="43" t="s">
        <v>324</v>
      </c>
      <c r="S32" s="43">
        <v>682</v>
      </c>
      <c r="T32" s="36" t="s">
        <v>34</v>
      </c>
      <c r="U32" s="36" t="s">
        <v>336</v>
      </c>
      <c r="V32" s="36" t="s">
        <v>107</v>
      </c>
      <c r="W32" s="45" t="s">
        <v>445</v>
      </c>
      <c r="X32" s="45"/>
      <c r="Y32" s="45"/>
      <c r="Z32" s="36" t="s">
        <v>90</v>
      </c>
      <c r="AA32" s="36"/>
      <c r="AB32" s="36" t="s">
        <v>91</v>
      </c>
      <c r="AC32" s="36" t="s">
        <v>376</v>
      </c>
      <c r="AD32" s="36"/>
      <c r="AE32" s="43" t="s">
        <v>144</v>
      </c>
      <c r="AF32" s="36">
        <v>40</v>
      </c>
      <c r="AG32" s="36" t="s">
        <v>93</v>
      </c>
      <c r="AH32" s="36" t="s">
        <v>200</v>
      </c>
    </row>
    <row r="33" spans="1:34" s="5" customFormat="1" ht="14.25" customHeight="1" thickBot="1" x14ac:dyDescent="0.25">
      <c r="A33" s="5" t="s">
        <v>793</v>
      </c>
      <c r="B33" s="266" t="s">
        <v>959</v>
      </c>
      <c r="C33" s="5" t="s">
        <v>318</v>
      </c>
      <c r="D33" s="71">
        <v>32</v>
      </c>
      <c r="E33" s="72" t="s">
        <v>319</v>
      </c>
      <c r="F33" s="72" t="s">
        <v>320</v>
      </c>
      <c r="G33" s="72" t="s">
        <v>321</v>
      </c>
      <c r="H33" s="177" t="s">
        <v>196</v>
      </c>
      <c r="I33" s="74" t="str">
        <f t="shared" si="3"/>
        <v>26</v>
      </c>
      <c r="J33" s="39" t="s">
        <v>975</v>
      </c>
      <c r="K33" s="73">
        <v>2019</v>
      </c>
      <c r="L33" s="102" t="str">
        <f t="shared" si="0"/>
        <v>EXACT</v>
      </c>
      <c r="M33" s="29" t="str">
        <f t="shared" si="1"/>
        <v>26-Jul-2019</v>
      </c>
      <c r="N33" s="73" t="s">
        <v>322</v>
      </c>
      <c r="O33" s="77" t="s">
        <v>323</v>
      </c>
      <c r="P33" s="77" t="s">
        <v>324</v>
      </c>
      <c r="Q33" s="147" t="s">
        <v>323</v>
      </c>
      <c r="R33" s="79" t="s">
        <v>324</v>
      </c>
      <c r="S33" s="79">
        <v>682</v>
      </c>
      <c r="T33" s="72" t="s">
        <v>34</v>
      </c>
      <c r="U33" s="72" t="s">
        <v>35</v>
      </c>
      <c r="V33" s="72" t="s">
        <v>107</v>
      </c>
      <c r="W33" s="81">
        <v>50</v>
      </c>
      <c r="X33" s="80"/>
      <c r="Y33" s="80"/>
      <c r="Z33" s="72" t="s">
        <v>90</v>
      </c>
      <c r="AA33" s="72"/>
      <c r="AB33" s="72" t="s">
        <v>91</v>
      </c>
      <c r="AC33" s="72" t="s">
        <v>378</v>
      </c>
      <c r="AD33" s="72"/>
      <c r="AE33" s="79" t="s">
        <v>144</v>
      </c>
      <c r="AF33" s="72">
        <v>40</v>
      </c>
      <c r="AG33" s="72" t="s">
        <v>93</v>
      </c>
      <c r="AH33" s="72" t="s">
        <v>580</v>
      </c>
    </row>
    <row r="34" spans="1:34" s="83" customFormat="1" ht="14.25" customHeight="1" thickBot="1" x14ac:dyDescent="0.25">
      <c r="A34" s="10" t="s">
        <v>793</v>
      </c>
      <c r="B34" s="272" t="s">
        <v>960</v>
      </c>
      <c r="C34" s="83" t="s">
        <v>318</v>
      </c>
      <c r="D34" s="96">
        <v>33</v>
      </c>
      <c r="E34" s="97" t="s">
        <v>319</v>
      </c>
      <c r="F34" s="97" t="s">
        <v>320</v>
      </c>
      <c r="G34" s="97" t="s">
        <v>321</v>
      </c>
      <c r="H34" s="98" t="s">
        <v>459</v>
      </c>
      <c r="I34" s="99" t="str">
        <f t="shared" si="3"/>
        <v>14</v>
      </c>
      <c r="J34" s="100" t="s">
        <v>75</v>
      </c>
      <c r="K34" s="101">
        <v>2019</v>
      </c>
      <c r="L34" s="102" t="str">
        <f t="shared" si="0"/>
        <v>EXACT</v>
      </c>
      <c r="M34" s="29" t="str">
        <f t="shared" si="1"/>
        <v>14-Aug-2019</v>
      </c>
      <c r="N34" s="101" t="s">
        <v>322</v>
      </c>
      <c r="O34" s="103" t="s">
        <v>323</v>
      </c>
      <c r="P34" s="103" t="s">
        <v>324</v>
      </c>
      <c r="Q34" s="104" t="s">
        <v>323</v>
      </c>
      <c r="R34" s="105" t="s">
        <v>324</v>
      </c>
      <c r="S34" s="105">
        <v>682</v>
      </c>
      <c r="T34" s="97" t="s">
        <v>34</v>
      </c>
      <c r="U34" s="97" t="s">
        <v>336</v>
      </c>
      <c r="V34" s="97" t="s">
        <v>107</v>
      </c>
      <c r="W34" s="107" t="s">
        <v>581</v>
      </c>
      <c r="X34" s="107"/>
      <c r="Y34" s="107"/>
      <c r="Z34" s="97" t="s">
        <v>90</v>
      </c>
      <c r="AA34" s="97"/>
      <c r="AB34" s="97" t="s">
        <v>91</v>
      </c>
      <c r="AC34" s="97" t="s">
        <v>380</v>
      </c>
      <c r="AD34" s="97"/>
      <c r="AE34" s="105">
        <v>41</v>
      </c>
      <c r="AF34" s="97">
        <v>40</v>
      </c>
      <c r="AG34" s="97" t="s">
        <v>93</v>
      </c>
      <c r="AH34" s="97" t="s">
        <v>143</v>
      </c>
    </row>
    <row r="35" spans="1:34" s="83" customFormat="1" ht="14.25" customHeight="1" thickBot="1" x14ac:dyDescent="0.25">
      <c r="A35" s="10" t="s">
        <v>793</v>
      </c>
      <c r="B35" s="267" t="s">
        <v>961</v>
      </c>
      <c r="C35" s="83" t="s">
        <v>318</v>
      </c>
      <c r="D35" s="84">
        <v>34</v>
      </c>
      <c r="E35" s="85" t="s">
        <v>319</v>
      </c>
      <c r="F35" s="85" t="s">
        <v>320</v>
      </c>
      <c r="G35" s="85" t="s">
        <v>321</v>
      </c>
      <c r="H35" s="86" t="s">
        <v>568</v>
      </c>
      <c r="I35" s="87" t="str">
        <f t="shared" si="3"/>
        <v>17</v>
      </c>
      <c r="J35" s="39" t="s">
        <v>967</v>
      </c>
      <c r="K35" s="89">
        <v>2019</v>
      </c>
      <c r="L35" s="110" t="str">
        <f t="shared" si="0"/>
        <v>EXACT</v>
      </c>
      <c r="M35" s="29" t="str">
        <f t="shared" si="1"/>
        <v>17-Sep-2019</v>
      </c>
      <c r="N35" s="89" t="s">
        <v>322</v>
      </c>
      <c r="O35" s="91" t="s">
        <v>323</v>
      </c>
      <c r="P35" s="91" t="s">
        <v>324</v>
      </c>
      <c r="Q35" s="146" t="s">
        <v>323</v>
      </c>
      <c r="R35" s="92" t="s">
        <v>324</v>
      </c>
      <c r="S35" s="92">
        <v>682</v>
      </c>
      <c r="T35" s="85" t="s">
        <v>34</v>
      </c>
      <c r="U35" s="85" t="s">
        <v>35</v>
      </c>
      <c r="V35" s="85" t="s">
        <v>107</v>
      </c>
      <c r="W35" s="93">
        <v>30</v>
      </c>
      <c r="X35" s="94"/>
      <c r="Y35" s="94"/>
      <c r="Z35" s="85" t="s">
        <v>90</v>
      </c>
      <c r="AA35" s="85"/>
      <c r="AB35" s="85" t="s">
        <v>91</v>
      </c>
      <c r="AC35" s="85" t="s">
        <v>371</v>
      </c>
      <c r="AD35" s="85"/>
      <c r="AE35" s="92">
        <v>30</v>
      </c>
      <c r="AF35" s="85">
        <v>30</v>
      </c>
      <c r="AG35" s="85" t="s">
        <v>93</v>
      </c>
      <c r="AH35" s="85" t="s">
        <v>582</v>
      </c>
    </row>
    <row r="36" spans="1:34" s="5" customFormat="1" ht="14.25" customHeight="1" thickBot="1" x14ac:dyDescent="0.25">
      <c r="A36" s="10" t="s">
        <v>793</v>
      </c>
      <c r="B36" s="264" t="s">
        <v>962</v>
      </c>
      <c r="C36" s="5" t="s">
        <v>318</v>
      </c>
      <c r="D36" s="35">
        <v>35</v>
      </c>
      <c r="E36" s="36" t="s">
        <v>319</v>
      </c>
      <c r="F36" s="36" t="s">
        <v>320</v>
      </c>
      <c r="G36" s="36" t="s">
        <v>321</v>
      </c>
      <c r="H36" s="37" t="s">
        <v>95</v>
      </c>
      <c r="I36" s="138" t="str">
        <f t="shared" si="3"/>
        <v>10</v>
      </c>
      <c r="J36" s="39" t="s">
        <v>41</v>
      </c>
      <c r="K36" s="40">
        <v>2019</v>
      </c>
      <c r="L36" s="110" t="str">
        <f t="shared" si="0"/>
        <v>EXACT</v>
      </c>
      <c r="M36" s="29" t="str">
        <f t="shared" si="1"/>
        <v>10-Oct-2019</v>
      </c>
      <c r="N36" s="40" t="s">
        <v>322</v>
      </c>
      <c r="O36" s="41" t="s">
        <v>323</v>
      </c>
      <c r="P36" s="41" t="s">
        <v>324</v>
      </c>
      <c r="Q36" s="42" t="s">
        <v>323</v>
      </c>
      <c r="R36" s="43" t="s">
        <v>324</v>
      </c>
      <c r="S36" s="43">
        <v>682</v>
      </c>
      <c r="T36" s="36" t="s">
        <v>34</v>
      </c>
      <c r="U36" s="36" t="s">
        <v>336</v>
      </c>
      <c r="V36" s="36" t="s">
        <v>107</v>
      </c>
      <c r="W36" s="45" t="s">
        <v>445</v>
      </c>
      <c r="X36" s="45"/>
      <c r="Y36" s="45"/>
      <c r="Z36" s="36" t="s">
        <v>90</v>
      </c>
      <c r="AA36" s="36"/>
      <c r="AB36" s="36" t="s">
        <v>91</v>
      </c>
      <c r="AC36" s="36" t="s">
        <v>372</v>
      </c>
      <c r="AD36" s="36"/>
      <c r="AE36" s="43" t="s">
        <v>144</v>
      </c>
      <c r="AF36" s="36">
        <v>40</v>
      </c>
      <c r="AG36" s="36" t="s">
        <v>93</v>
      </c>
      <c r="AH36" s="36" t="s">
        <v>263</v>
      </c>
    </row>
    <row r="37" spans="1:34" s="5" customFormat="1" ht="14.25" customHeight="1" thickBot="1" x14ac:dyDescent="0.25">
      <c r="A37" s="10" t="s">
        <v>793</v>
      </c>
      <c r="B37" s="264" t="s">
        <v>963</v>
      </c>
      <c r="C37" s="5" t="s">
        <v>318</v>
      </c>
      <c r="D37" s="35">
        <v>36</v>
      </c>
      <c r="E37" s="36" t="s">
        <v>319</v>
      </c>
      <c r="F37" s="36" t="s">
        <v>320</v>
      </c>
      <c r="G37" s="36" t="s">
        <v>321</v>
      </c>
      <c r="H37" s="37" t="s">
        <v>29</v>
      </c>
      <c r="I37" s="138" t="str">
        <f t="shared" si="3"/>
        <v>21</v>
      </c>
      <c r="J37" s="39" t="s">
        <v>443</v>
      </c>
      <c r="K37" s="40">
        <v>2020</v>
      </c>
      <c r="L37" s="110" t="str">
        <f t="shared" si="0"/>
        <v>EXACT</v>
      </c>
      <c r="M37" s="29" t="str">
        <f t="shared" si="1"/>
        <v>21-May-2020</v>
      </c>
      <c r="N37" s="40" t="s">
        <v>322</v>
      </c>
      <c r="O37" s="150" t="s">
        <v>323</v>
      </c>
      <c r="P37" s="150" t="s">
        <v>324</v>
      </c>
      <c r="Q37" s="151" t="s">
        <v>323</v>
      </c>
      <c r="R37" s="152" t="s">
        <v>324</v>
      </c>
      <c r="S37" s="43">
        <v>682</v>
      </c>
      <c r="T37" s="36" t="s">
        <v>34</v>
      </c>
      <c r="U37" s="36" t="s">
        <v>336</v>
      </c>
      <c r="V37" s="36" t="s">
        <v>107</v>
      </c>
      <c r="W37" s="45" t="s">
        <v>445</v>
      </c>
      <c r="X37" s="45"/>
      <c r="Y37" s="45"/>
      <c r="Z37" s="36" t="s">
        <v>90</v>
      </c>
      <c r="AA37" s="36"/>
      <c r="AB37" s="36" t="s">
        <v>91</v>
      </c>
      <c r="AC37" s="36" t="s">
        <v>145</v>
      </c>
      <c r="AD37" s="36"/>
      <c r="AE37" s="43" t="s">
        <v>144</v>
      </c>
      <c r="AF37" s="36">
        <v>40</v>
      </c>
      <c r="AG37" s="36" t="s">
        <v>93</v>
      </c>
      <c r="AH37" s="36" t="s">
        <v>376</v>
      </c>
    </row>
    <row r="38" spans="1:34" s="5" customFormat="1" ht="14.25" customHeight="1" thickBot="1" x14ac:dyDescent="0.25">
      <c r="A38" s="10" t="s">
        <v>793</v>
      </c>
      <c r="B38" s="264" t="s">
        <v>964</v>
      </c>
      <c r="C38" s="5" t="s">
        <v>318</v>
      </c>
      <c r="D38" s="35">
        <v>37</v>
      </c>
      <c r="E38" s="36" t="s">
        <v>319</v>
      </c>
      <c r="F38" s="36" t="s">
        <v>320</v>
      </c>
      <c r="G38" s="36" t="s">
        <v>321</v>
      </c>
      <c r="H38" s="37" t="s">
        <v>196</v>
      </c>
      <c r="I38" s="138" t="str">
        <f t="shared" si="3"/>
        <v>26</v>
      </c>
      <c r="J38" s="39" t="s">
        <v>976</v>
      </c>
      <c r="K38" s="40">
        <v>2020</v>
      </c>
      <c r="L38" s="110" t="str">
        <f t="shared" si="0"/>
        <v>EXACT</v>
      </c>
      <c r="M38" s="29" t="str">
        <f t="shared" si="1"/>
        <v>26-Jun-2020</v>
      </c>
      <c r="N38" s="40" t="s">
        <v>322</v>
      </c>
      <c r="O38" s="41" t="s">
        <v>323</v>
      </c>
      <c r="P38" s="41" t="s">
        <v>324</v>
      </c>
      <c r="Q38" s="42" t="s">
        <v>323</v>
      </c>
      <c r="R38" s="43" t="s">
        <v>324</v>
      </c>
      <c r="S38" s="43">
        <v>682</v>
      </c>
      <c r="T38" s="36" t="s">
        <v>34</v>
      </c>
      <c r="U38" s="36" t="s">
        <v>336</v>
      </c>
      <c r="V38" s="36" t="s">
        <v>107</v>
      </c>
      <c r="W38" s="45" t="s">
        <v>445</v>
      </c>
      <c r="X38" s="45"/>
      <c r="Y38" s="45"/>
      <c r="Z38" s="36" t="s">
        <v>90</v>
      </c>
      <c r="AA38" s="36"/>
      <c r="AB38" s="36" t="s">
        <v>91</v>
      </c>
      <c r="AC38" s="36" t="s">
        <v>241</v>
      </c>
      <c r="AD38" s="36"/>
      <c r="AE38" s="43" t="s">
        <v>144</v>
      </c>
      <c r="AF38" s="36">
        <v>40</v>
      </c>
      <c r="AG38" s="36" t="s">
        <v>93</v>
      </c>
      <c r="AH38" s="36" t="s">
        <v>55</v>
      </c>
    </row>
    <row r="39" spans="1:34" s="5" customFormat="1" ht="14.25" customHeight="1" thickBot="1" x14ac:dyDescent="0.25">
      <c r="A39" s="10" t="s">
        <v>793</v>
      </c>
      <c r="B39" s="264" t="s">
        <v>965</v>
      </c>
      <c r="C39" s="5" t="s">
        <v>318</v>
      </c>
      <c r="D39" s="35">
        <v>38</v>
      </c>
      <c r="E39" s="36" t="s">
        <v>319</v>
      </c>
      <c r="F39" s="36" t="s">
        <v>320</v>
      </c>
      <c r="G39" s="36" t="s">
        <v>321</v>
      </c>
      <c r="H39" s="37" t="s">
        <v>556</v>
      </c>
      <c r="I39" s="138" t="str">
        <f t="shared" si="3"/>
        <v>13</v>
      </c>
      <c r="J39" s="39" t="s">
        <v>975</v>
      </c>
      <c r="K39" s="40">
        <v>2020</v>
      </c>
      <c r="L39" s="110" t="str">
        <f t="shared" si="0"/>
        <v>EXACT</v>
      </c>
      <c r="M39" s="29" t="str">
        <f t="shared" si="1"/>
        <v>13-Jul-2020</v>
      </c>
      <c r="N39" s="40" t="s">
        <v>322</v>
      </c>
      <c r="O39" s="41" t="s">
        <v>323</v>
      </c>
      <c r="P39" s="41" t="s">
        <v>324</v>
      </c>
      <c r="Q39" s="42" t="s">
        <v>323</v>
      </c>
      <c r="R39" s="43" t="s">
        <v>324</v>
      </c>
      <c r="S39" s="43">
        <v>682</v>
      </c>
      <c r="T39" s="36" t="s">
        <v>34</v>
      </c>
      <c r="U39" s="36" t="s">
        <v>35</v>
      </c>
      <c r="V39" s="36" t="s">
        <v>107</v>
      </c>
      <c r="W39" s="44">
        <v>50</v>
      </c>
      <c r="X39" s="45"/>
      <c r="Y39" s="45"/>
      <c r="Z39" s="36" t="s">
        <v>90</v>
      </c>
      <c r="AA39" s="36"/>
      <c r="AB39" s="36" t="s">
        <v>91</v>
      </c>
      <c r="AC39" s="36" t="s">
        <v>243</v>
      </c>
      <c r="AD39" s="36"/>
      <c r="AE39" s="43" t="s">
        <v>144</v>
      </c>
      <c r="AF39" s="36">
        <v>40</v>
      </c>
      <c r="AG39" s="36" t="s">
        <v>93</v>
      </c>
      <c r="AH39" s="36" t="s">
        <v>195</v>
      </c>
    </row>
    <row r="40" spans="1:34" s="5" customFormat="1" ht="14.25" customHeight="1" thickBot="1" x14ac:dyDescent="0.25">
      <c r="A40" s="10" t="s">
        <v>793</v>
      </c>
      <c r="B40" s="264" t="s">
        <v>966</v>
      </c>
      <c r="C40" s="5" t="s">
        <v>318</v>
      </c>
      <c r="D40" s="35">
        <v>39</v>
      </c>
      <c r="E40" s="36" t="s">
        <v>319</v>
      </c>
      <c r="F40" s="36" t="s">
        <v>320</v>
      </c>
      <c r="G40" s="36" t="s">
        <v>321</v>
      </c>
      <c r="H40" s="37" t="s">
        <v>400</v>
      </c>
      <c r="I40" s="138" t="str">
        <f t="shared" si="3"/>
        <v>18</v>
      </c>
      <c r="J40" s="39" t="s">
        <v>75</v>
      </c>
      <c r="K40" s="40">
        <v>2020</v>
      </c>
      <c r="L40" s="110" t="str">
        <f t="shared" si="0"/>
        <v>EXACT</v>
      </c>
      <c r="M40" s="29" t="str">
        <f t="shared" si="1"/>
        <v>18-Aug-2020</v>
      </c>
      <c r="N40" s="40" t="s">
        <v>322</v>
      </c>
      <c r="O40" s="41" t="s">
        <v>323</v>
      </c>
      <c r="P40" s="41" t="s">
        <v>324</v>
      </c>
      <c r="Q40" s="42" t="s">
        <v>323</v>
      </c>
      <c r="R40" s="43" t="s">
        <v>324</v>
      </c>
      <c r="S40" s="43">
        <v>682</v>
      </c>
      <c r="T40" s="36" t="s">
        <v>34</v>
      </c>
      <c r="U40" s="36" t="s">
        <v>336</v>
      </c>
      <c r="V40" s="36" t="s">
        <v>107</v>
      </c>
      <c r="W40" s="45" t="s">
        <v>664</v>
      </c>
      <c r="X40" s="45"/>
      <c r="Y40" s="45"/>
      <c r="Z40" s="36" t="s">
        <v>90</v>
      </c>
      <c r="AA40" s="36"/>
      <c r="AB40" s="36" t="s">
        <v>91</v>
      </c>
      <c r="AC40" s="36" t="s">
        <v>153</v>
      </c>
      <c r="AD40" s="36"/>
      <c r="AE40" s="43">
        <v>41</v>
      </c>
      <c r="AF40" s="36">
        <v>40</v>
      </c>
      <c r="AG40" s="36" t="s">
        <v>93</v>
      </c>
      <c r="AH40" s="36" t="s">
        <v>118</v>
      </c>
    </row>
    <row r="41" spans="1:34" s="5" customFormat="1" ht="14.25" customHeight="1" thickBot="1" x14ac:dyDescent="0.25">
      <c r="A41" s="10" t="s">
        <v>793</v>
      </c>
      <c r="B41" s="273" t="s">
        <v>968</v>
      </c>
      <c r="C41" s="5" t="s">
        <v>318</v>
      </c>
      <c r="D41" s="35">
        <v>40</v>
      </c>
      <c r="E41" s="36" t="s">
        <v>319</v>
      </c>
      <c r="F41" s="36" t="s">
        <v>320</v>
      </c>
      <c r="G41" s="36" t="s">
        <v>321</v>
      </c>
      <c r="H41" s="37" t="s">
        <v>347</v>
      </c>
      <c r="I41" s="138" t="str">
        <f t="shared" si="3"/>
        <v>16</v>
      </c>
      <c r="J41" s="39" t="s">
        <v>967</v>
      </c>
      <c r="K41" s="40">
        <v>2020</v>
      </c>
      <c r="L41" s="110" t="str">
        <f t="shared" si="0"/>
        <v>EXACT</v>
      </c>
      <c r="M41" s="29" t="str">
        <f t="shared" si="1"/>
        <v>16-Sep-2020</v>
      </c>
      <c r="N41" s="40" t="s">
        <v>322</v>
      </c>
      <c r="O41" s="41" t="s">
        <v>323</v>
      </c>
      <c r="P41" s="41" t="s">
        <v>324</v>
      </c>
      <c r="Q41" s="42" t="s">
        <v>323</v>
      </c>
      <c r="R41" s="43" t="s">
        <v>324</v>
      </c>
      <c r="S41" s="43">
        <v>682</v>
      </c>
      <c r="T41" s="36" t="s">
        <v>34</v>
      </c>
      <c r="U41" s="36" t="s">
        <v>35</v>
      </c>
      <c r="V41" s="36" t="s">
        <v>107</v>
      </c>
      <c r="W41" s="44">
        <v>50</v>
      </c>
      <c r="X41" s="45"/>
      <c r="Y41" s="45"/>
      <c r="Z41" s="36" t="s">
        <v>90</v>
      </c>
      <c r="AA41" s="36"/>
      <c r="AB41" s="36" t="s">
        <v>91</v>
      </c>
      <c r="AC41" s="36" t="s">
        <v>55</v>
      </c>
      <c r="AD41" s="36"/>
      <c r="AE41" s="43" t="s">
        <v>144</v>
      </c>
      <c r="AF41" s="36">
        <v>40</v>
      </c>
      <c r="AG41" s="36" t="s">
        <v>93</v>
      </c>
      <c r="AH41" s="36" t="s">
        <v>308</v>
      </c>
    </row>
    <row r="42" spans="1:34" s="5" customFormat="1" ht="14.25" customHeight="1" thickBot="1" x14ac:dyDescent="0.25">
      <c r="A42" s="10" t="s">
        <v>793</v>
      </c>
      <c r="B42" s="264" t="s">
        <v>969</v>
      </c>
      <c r="C42" s="5" t="s">
        <v>318</v>
      </c>
      <c r="D42" s="35">
        <v>41</v>
      </c>
      <c r="E42" s="36" t="s">
        <v>319</v>
      </c>
      <c r="F42" s="36" t="s">
        <v>320</v>
      </c>
      <c r="G42" s="36" t="s">
        <v>321</v>
      </c>
      <c r="H42" s="37" t="s">
        <v>459</v>
      </c>
      <c r="I42" s="138" t="str">
        <f t="shared" si="3"/>
        <v>14</v>
      </c>
      <c r="J42" s="39" t="s">
        <v>41</v>
      </c>
      <c r="K42" s="40">
        <v>2020</v>
      </c>
      <c r="L42" s="110" t="str">
        <f t="shared" si="0"/>
        <v>EXACT</v>
      </c>
      <c r="M42" s="29" t="str">
        <f t="shared" si="1"/>
        <v>14-Oct-2020</v>
      </c>
      <c r="N42" s="40" t="s">
        <v>322</v>
      </c>
      <c r="O42" s="41" t="s">
        <v>323</v>
      </c>
      <c r="P42" s="41" t="s">
        <v>324</v>
      </c>
      <c r="Q42" s="42" t="s">
        <v>323</v>
      </c>
      <c r="R42" s="43" t="s">
        <v>324</v>
      </c>
      <c r="S42" s="43">
        <v>682</v>
      </c>
      <c r="T42" s="36" t="s">
        <v>34</v>
      </c>
      <c r="U42" s="36" t="s">
        <v>35</v>
      </c>
      <c r="V42" s="36" t="s">
        <v>107</v>
      </c>
      <c r="W42" s="44">
        <v>50</v>
      </c>
      <c r="X42" s="45"/>
      <c r="Y42" s="45"/>
      <c r="Z42" s="36" t="s">
        <v>90</v>
      </c>
      <c r="AA42" s="36"/>
      <c r="AB42" s="36" t="s">
        <v>91</v>
      </c>
      <c r="AC42" s="36" t="s">
        <v>164</v>
      </c>
      <c r="AD42" s="36"/>
      <c r="AE42" s="43" t="s">
        <v>144</v>
      </c>
      <c r="AF42" s="36">
        <v>40</v>
      </c>
      <c r="AG42" s="36" t="s">
        <v>93</v>
      </c>
      <c r="AH42" s="36" t="s">
        <v>360</v>
      </c>
    </row>
    <row r="43" spans="1:34" s="5" customFormat="1" ht="14.25" customHeight="1" thickBot="1" x14ac:dyDescent="0.25">
      <c r="A43" s="10" t="s">
        <v>793</v>
      </c>
      <c r="B43" s="264" t="s">
        <v>970</v>
      </c>
      <c r="C43" s="5" t="s">
        <v>318</v>
      </c>
      <c r="D43" s="35">
        <v>42</v>
      </c>
      <c r="E43" s="36" t="s">
        <v>319</v>
      </c>
      <c r="F43" s="36" t="s">
        <v>320</v>
      </c>
      <c r="G43" s="36" t="s">
        <v>321</v>
      </c>
      <c r="H43" s="40" t="s">
        <v>190</v>
      </c>
      <c r="I43" s="138" t="str">
        <f t="shared" si="3"/>
        <v>19</v>
      </c>
      <c r="J43" s="39" t="s">
        <v>443</v>
      </c>
      <c r="K43" s="40">
        <v>2021</v>
      </c>
      <c r="L43" s="110" t="str">
        <f t="shared" si="0"/>
        <v>EXACT</v>
      </c>
      <c r="M43" s="29" t="str">
        <f t="shared" si="1"/>
        <v>19-May-2021</v>
      </c>
      <c r="N43" s="40" t="s">
        <v>322</v>
      </c>
      <c r="O43" s="41" t="s">
        <v>772</v>
      </c>
      <c r="P43" s="41" t="s">
        <v>324</v>
      </c>
      <c r="Q43" s="70" t="s">
        <v>772</v>
      </c>
      <c r="R43" s="43" t="s">
        <v>324</v>
      </c>
      <c r="S43" s="43">
        <v>682</v>
      </c>
      <c r="T43" s="43" t="s">
        <v>773</v>
      </c>
      <c r="U43" s="36" t="s">
        <v>336</v>
      </c>
      <c r="V43" s="36" t="s">
        <v>107</v>
      </c>
      <c r="W43" s="45" t="s">
        <v>445</v>
      </c>
      <c r="X43" s="44"/>
      <c r="Y43" s="45"/>
      <c r="Z43" s="36" t="s">
        <v>90</v>
      </c>
      <c r="AA43" s="36"/>
      <c r="AB43" s="36" t="s">
        <v>91</v>
      </c>
      <c r="AC43" s="36" t="s">
        <v>166</v>
      </c>
      <c r="AD43" s="36"/>
      <c r="AE43" s="36" t="s">
        <v>144</v>
      </c>
      <c r="AF43" s="43">
        <v>40</v>
      </c>
      <c r="AG43" s="36" t="s">
        <v>93</v>
      </c>
      <c r="AH43" s="36" t="s">
        <v>610</v>
      </c>
    </row>
    <row r="44" spans="1:34" s="5" customFormat="1" ht="14.25" customHeight="1" thickBot="1" x14ac:dyDescent="0.25">
      <c r="A44" s="10" t="s">
        <v>793</v>
      </c>
      <c r="B44" s="264" t="s">
        <v>971</v>
      </c>
      <c r="C44" s="5" t="s">
        <v>318</v>
      </c>
      <c r="D44" s="35">
        <v>43</v>
      </c>
      <c r="E44" s="36" t="s">
        <v>319</v>
      </c>
      <c r="F44" s="36" t="s">
        <v>320</v>
      </c>
      <c r="G44" s="36" t="s">
        <v>321</v>
      </c>
      <c r="H44" s="40" t="s">
        <v>361</v>
      </c>
      <c r="I44" s="138" t="str">
        <f t="shared" si="3"/>
        <v>25</v>
      </c>
      <c r="J44" s="39" t="s">
        <v>976</v>
      </c>
      <c r="K44" s="40">
        <v>2021</v>
      </c>
      <c r="L44" s="110" t="str">
        <f t="shared" si="0"/>
        <v>EXACT</v>
      </c>
      <c r="M44" s="29" t="str">
        <f t="shared" si="1"/>
        <v>25-Jun-2021</v>
      </c>
      <c r="N44" s="40" t="s">
        <v>322</v>
      </c>
      <c r="O44" s="41" t="s">
        <v>326</v>
      </c>
      <c r="P44" s="41" t="s">
        <v>327</v>
      </c>
      <c r="Q44" s="70" t="s">
        <v>326</v>
      </c>
      <c r="R44" s="43" t="s">
        <v>327</v>
      </c>
      <c r="S44" s="43">
        <v>682</v>
      </c>
      <c r="T44" s="43" t="s">
        <v>773</v>
      </c>
      <c r="U44" s="36" t="s">
        <v>35</v>
      </c>
      <c r="V44" s="36" t="s">
        <v>107</v>
      </c>
      <c r="W44" s="45">
        <v>50</v>
      </c>
      <c r="X44" s="45"/>
      <c r="Y44" s="45"/>
      <c r="Z44" s="36" t="s">
        <v>90</v>
      </c>
      <c r="AA44" s="36"/>
      <c r="AB44" s="36" t="s">
        <v>91</v>
      </c>
      <c r="AC44" s="36" t="s">
        <v>730</v>
      </c>
      <c r="AD44" s="36"/>
      <c r="AE44" s="36" t="s">
        <v>144</v>
      </c>
      <c r="AF44" s="43">
        <v>40</v>
      </c>
      <c r="AG44" s="36" t="s">
        <v>93</v>
      </c>
      <c r="AH44" s="36" t="s">
        <v>175</v>
      </c>
    </row>
    <row r="45" spans="1:34" s="5" customFormat="1" ht="14.25" customHeight="1" thickBot="1" x14ac:dyDescent="0.25">
      <c r="A45" s="10" t="s">
        <v>793</v>
      </c>
      <c r="B45" s="264" t="s">
        <v>972</v>
      </c>
      <c r="C45" s="5" t="s">
        <v>318</v>
      </c>
      <c r="D45" s="35">
        <v>44</v>
      </c>
      <c r="E45" s="36" t="s">
        <v>319</v>
      </c>
      <c r="F45" s="36" t="s">
        <v>320</v>
      </c>
      <c r="G45" s="36" t="s">
        <v>321</v>
      </c>
      <c r="H45" s="40" t="s">
        <v>373</v>
      </c>
      <c r="I45" s="138" t="str">
        <f t="shared" si="3"/>
        <v>27</v>
      </c>
      <c r="J45" s="39" t="s">
        <v>975</v>
      </c>
      <c r="K45" s="40">
        <v>2021</v>
      </c>
      <c r="L45" s="110" t="str">
        <f t="shared" si="0"/>
        <v>EXACT</v>
      </c>
      <c r="M45" s="29" t="str">
        <f t="shared" si="1"/>
        <v>27-Jul-2021</v>
      </c>
      <c r="N45" s="40" t="s">
        <v>322</v>
      </c>
      <c r="O45" s="41" t="s">
        <v>328</v>
      </c>
      <c r="P45" s="41" t="s">
        <v>329</v>
      </c>
      <c r="Q45" s="70" t="s">
        <v>328</v>
      </c>
      <c r="R45" s="43" t="s">
        <v>329</v>
      </c>
      <c r="S45" s="43">
        <v>682</v>
      </c>
      <c r="T45" s="43" t="s">
        <v>773</v>
      </c>
      <c r="U45" s="36" t="s">
        <v>35</v>
      </c>
      <c r="V45" s="36" t="s">
        <v>107</v>
      </c>
      <c r="W45" s="45">
        <v>50</v>
      </c>
      <c r="X45" s="44"/>
      <c r="Y45" s="45"/>
      <c r="Z45" s="36" t="s">
        <v>90</v>
      </c>
      <c r="AA45" s="46"/>
      <c r="AB45" s="36" t="s">
        <v>91</v>
      </c>
      <c r="AC45" s="36" t="s">
        <v>704</v>
      </c>
      <c r="AD45" s="36"/>
      <c r="AE45" s="36" t="s">
        <v>144</v>
      </c>
      <c r="AF45" s="43">
        <v>40</v>
      </c>
      <c r="AG45" s="36" t="s">
        <v>93</v>
      </c>
      <c r="AH45" s="36" t="s">
        <v>378</v>
      </c>
    </row>
    <row r="46" spans="1:34" s="5" customFormat="1" ht="14.25" customHeight="1" thickBot="1" x14ac:dyDescent="0.25">
      <c r="A46" s="10" t="s">
        <v>793</v>
      </c>
      <c r="B46" s="264" t="s">
        <v>973</v>
      </c>
      <c r="C46" s="5" t="s">
        <v>318</v>
      </c>
      <c r="D46" s="35">
        <v>45</v>
      </c>
      <c r="E46" s="36" t="s">
        <v>319</v>
      </c>
      <c r="F46" s="36" t="s">
        <v>320</v>
      </c>
      <c r="G46" s="36" t="s">
        <v>321</v>
      </c>
      <c r="H46" s="40" t="s">
        <v>190</v>
      </c>
      <c r="I46" s="138" t="str">
        <f t="shared" si="3"/>
        <v>19</v>
      </c>
      <c r="J46" s="39" t="s">
        <v>75</v>
      </c>
      <c r="K46" s="40">
        <v>2021</v>
      </c>
      <c r="L46" s="110" t="str">
        <f t="shared" si="0"/>
        <v>EXACT</v>
      </c>
      <c r="M46" s="29" t="str">
        <f t="shared" si="1"/>
        <v>19-Aug-2021</v>
      </c>
      <c r="N46" s="40" t="s">
        <v>322</v>
      </c>
      <c r="O46" s="41" t="s">
        <v>330</v>
      </c>
      <c r="P46" s="41" t="s">
        <v>331</v>
      </c>
      <c r="Q46" s="70" t="s">
        <v>330</v>
      </c>
      <c r="R46" s="43" t="s">
        <v>331</v>
      </c>
      <c r="S46" s="43">
        <v>682</v>
      </c>
      <c r="T46" s="43" t="s">
        <v>773</v>
      </c>
      <c r="U46" s="36" t="s">
        <v>35</v>
      </c>
      <c r="V46" s="36" t="s">
        <v>107</v>
      </c>
      <c r="W46" s="45">
        <v>40</v>
      </c>
      <c r="X46" s="44"/>
      <c r="Y46" s="45"/>
      <c r="Z46" s="36" t="s">
        <v>90</v>
      </c>
      <c r="AA46" s="46"/>
      <c r="AB46" s="36" t="s">
        <v>91</v>
      </c>
      <c r="AC46" s="36" t="s">
        <v>336</v>
      </c>
      <c r="AD46" s="36"/>
      <c r="AE46" s="36">
        <v>40</v>
      </c>
      <c r="AF46" s="43">
        <v>40</v>
      </c>
      <c r="AG46" s="36" t="s">
        <v>93</v>
      </c>
      <c r="AH46" s="36" t="s">
        <v>164</v>
      </c>
    </row>
    <row r="47" spans="1:34" s="5" customFormat="1" ht="14.25" customHeight="1" thickBot="1" x14ac:dyDescent="0.25">
      <c r="A47" s="10" t="s">
        <v>793</v>
      </c>
      <c r="B47" s="264" t="s">
        <v>974</v>
      </c>
      <c r="C47" s="5" t="s">
        <v>318</v>
      </c>
      <c r="D47" s="35">
        <v>46</v>
      </c>
      <c r="E47" s="36" t="s">
        <v>319</v>
      </c>
      <c r="F47" s="36" t="s">
        <v>320</v>
      </c>
      <c r="G47" s="36" t="s">
        <v>321</v>
      </c>
      <c r="H47" s="40" t="s">
        <v>171</v>
      </c>
      <c r="I47" s="138" t="str">
        <f t="shared" si="3"/>
        <v>20</v>
      </c>
      <c r="J47" s="39" t="s">
        <v>967</v>
      </c>
      <c r="K47" s="40">
        <v>2021</v>
      </c>
      <c r="L47" s="110" t="str">
        <f t="shared" si="0"/>
        <v>EXACT</v>
      </c>
      <c r="M47" s="29" t="str">
        <f t="shared" si="1"/>
        <v>20-Sep-2021</v>
      </c>
      <c r="N47" s="40" t="s">
        <v>322</v>
      </c>
      <c r="O47" s="41" t="s">
        <v>332</v>
      </c>
      <c r="P47" s="41" t="s">
        <v>333</v>
      </c>
      <c r="Q47" s="70" t="s">
        <v>332</v>
      </c>
      <c r="R47" s="43" t="s">
        <v>333</v>
      </c>
      <c r="S47" s="43">
        <v>682</v>
      </c>
      <c r="T47" s="43" t="s">
        <v>773</v>
      </c>
      <c r="U47" s="36" t="s">
        <v>35</v>
      </c>
      <c r="V47" s="36" t="s">
        <v>107</v>
      </c>
      <c r="W47" s="45">
        <v>50</v>
      </c>
      <c r="X47" s="45"/>
      <c r="Y47" s="45"/>
      <c r="Z47" s="36" t="s">
        <v>90</v>
      </c>
      <c r="AA47" s="36"/>
      <c r="AB47" s="36" t="s">
        <v>91</v>
      </c>
      <c r="AC47" s="36" t="s">
        <v>597</v>
      </c>
      <c r="AD47" s="36"/>
      <c r="AE47" s="36" t="s">
        <v>144</v>
      </c>
      <c r="AF47" s="43">
        <v>40</v>
      </c>
      <c r="AG47" s="36" t="s">
        <v>93</v>
      </c>
      <c r="AH47" s="36" t="s">
        <v>286</v>
      </c>
    </row>
    <row r="48" spans="1:34" s="5" customFormat="1" ht="14.25" customHeight="1" thickBot="1" x14ac:dyDescent="0.25">
      <c r="A48" s="10" t="s">
        <v>793</v>
      </c>
      <c r="B48" s="264" t="s">
        <v>953</v>
      </c>
      <c r="C48" s="5" t="s">
        <v>318</v>
      </c>
      <c r="D48" s="35">
        <v>47</v>
      </c>
      <c r="E48" s="36" t="s">
        <v>319</v>
      </c>
      <c r="F48" s="36" t="s">
        <v>320</v>
      </c>
      <c r="G48" s="36" t="s">
        <v>321</v>
      </c>
      <c r="H48" s="40" t="s">
        <v>347</v>
      </c>
      <c r="I48" s="138" t="str">
        <f t="shared" si="3"/>
        <v>16</v>
      </c>
      <c r="J48" s="39" t="s">
        <v>41</v>
      </c>
      <c r="K48" s="40">
        <v>2021</v>
      </c>
      <c r="L48" s="110" t="str">
        <f t="shared" si="0"/>
        <v>EXACT</v>
      </c>
      <c r="M48" s="29" t="str">
        <f t="shared" si="1"/>
        <v>16-Oct-2021</v>
      </c>
      <c r="N48" s="40" t="s">
        <v>322</v>
      </c>
      <c r="O48" s="41" t="s">
        <v>334</v>
      </c>
      <c r="P48" s="41" t="s">
        <v>335</v>
      </c>
      <c r="Q48" s="70" t="s">
        <v>334</v>
      </c>
      <c r="R48" s="43" t="s">
        <v>335</v>
      </c>
      <c r="S48" s="43">
        <v>682</v>
      </c>
      <c r="T48" s="43" t="s">
        <v>773</v>
      </c>
      <c r="U48" s="36" t="s">
        <v>35</v>
      </c>
      <c r="V48" s="36" t="s">
        <v>107</v>
      </c>
      <c r="W48" s="45">
        <v>50</v>
      </c>
      <c r="X48" s="44"/>
      <c r="Y48" s="45"/>
      <c r="Z48" s="36" t="s">
        <v>90</v>
      </c>
      <c r="AA48" s="36"/>
      <c r="AB48" s="36" t="s">
        <v>91</v>
      </c>
      <c r="AC48" s="36" t="s">
        <v>65</v>
      </c>
      <c r="AD48" s="36"/>
      <c r="AE48" s="36" t="s">
        <v>144</v>
      </c>
      <c r="AF48" s="43">
        <v>40</v>
      </c>
      <c r="AG48" s="36" t="s">
        <v>93</v>
      </c>
      <c r="AH48" s="36" t="s">
        <v>219</v>
      </c>
    </row>
    <row r="49" spans="1:54" s="5" customFormat="1" ht="14.25" customHeight="1" thickBot="1" x14ac:dyDescent="0.25">
      <c r="A49" s="10" t="s">
        <v>793</v>
      </c>
      <c r="B49" s="268" t="s">
        <v>990</v>
      </c>
      <c r="C49" s="5" t="s">
        <v>653</v>
      </c>
      <c r="D49" s="35">
        <v>48</v>
      </c>
      <c r="E49" s="36" t="s">
        <v>102</v>
      </c>
      <c r="F49" s="36" t="s">
        <v>654</v>
      </c>
      <c r="G49" s="36" t="s">
        <v>655</v>
      </c>
      <c r="H49" s="247" t="s">
        <v>400</v>
      </c>
      <c r="I49" s="138" t="str">
        <f t="shared" si="3"/>
        <v>18</v>
      </c>
      <c r="J49" s="39" t="s">
        <v>41</v>
      </c>
      <c r="K49" s="40">
        <v>2021</v>
      </c>
      <c r="L49" s="169" t="str">
        <f t="shared" si="0"/>
        <v>EXACT</v>
      </c>
      <c r="M49" s="298" t="str">
        <f t="shared" si="1"/>
        <v>18-Oct-2021</v>
      </c>
      <c r="N49" s="40" t="s">
        <v>657</v>
      </c>
      <c r="O49" s="299">
        <v>49.780082</v>
      </c>
      <c r="P49" s="299">
        <v>9.9742929999999994</v>
      </c>
      <c r="Q49" s="300">
        <v>49.780082</v>
      </c>
      <c r="R49" s="301">
        <v>9.9742929999999994</v>
      </c>
      <c r="S49" s="43">
        <v>243</v>
      </c>
      <c r="T49" s="43" t="s">
        <v>133</v>
      </c>
      <c r="U49" s="36" t="s">
        <v>35</v>
      </c>
      <c r="V49" s="36" t="s">
        <v>217</v>
      </c>
      <c r="W49" s="45">
        <v>110</v>
      </c>
      <c r="X49" s="44"/>
      <c r="Y49" s="45"/>
      <c r="Z49" s="36" t="s">
        <v>767</v>
      </c>
      <c r="AA49" s="36"/>
      <c r="AB49" s="36" t="s">
        <v>91</v>
      </c>
      <c r="AC49" s="36" t="s">
        <v>768</v>
      </c>
      <c r="AD49" s="36"/>
      <c r="AE49" s="36" t="s">
        <v>144</v>
      </c>
      <c r="AF49" s="43">
        <v>40</v>
      </c>
      <c r="AG49" s="36" t="s">
        <v>93</v>
      </c>
      <c r="AH49" s="36" t="s">
        <v>485</v>
      </c>
    </row>
    <row r="50" spans="1:54" s="5" customFormat="1" ht="14.25" customHeight="1" thickBot="1" x14ac:dyDescent="0.25">
      <c r="A50" s="10" t="s">
        <v>793</v>
      </c>
      <c r="B50" s="266" t="s">
        <v>991</v>
      </c>
      <c r="C50" s="5" t="s">
        <v>653</v>
      </c>
      <c r="D50" s="71">
        <v>49</v>
      </c>
      <c r="E50" s="72" t="s">
        <v>102</v>
      </c>
      <c r="F50" s="72" t="s">
        <v>654</v>
      </c>
      <c r="G50" s="72" t="s">
        <v>655</v>
      </c>
      <c r="H50" s="73" t="s">
        <v>988</v>
      </c>
      <c r="I50" s="153">
        <v>30</v>
      </c>
      <c r="J50" s="75" t="s">
        <v>975</v>
      </c>
      <c r="K50" s="73">
        <v>2021</v>
      </c>
      <c r="L50" s="311" t="str">
        <f t="shared" si="0"/>
        <v>APPROX</v>
      </c>
      <c r="M50" s="298" t="str">
        <f t="shared" si="1"/>
        <v>30-Jul-2021</v>
      </c>
      <c r="N50" s="73" t="s">
        <v>657</v>
      </c>
      <c r="O50" s="372">
        <v>49.778658999999998</v>
      </c>
      <c r="P50" s="372">
        <v>9.9759290000000007</v>
      </c>
      <c r="Q50" s="381">
        <v>49.778658999999998</v>
      </c>
      <c r="R50" s="388">
        <v>9.9759290000000007</v>
      </c>
      <c r="S50" s="79">
        <v>243</v>
      </c>
      <c r="T50" s="79" t="s">
        <v>34</v>
      </c>
      <c r="U50" s="72" t="s">
        <v>35</v>
      </c>
      <c r="V50" s="72" t="s">
        <v>658</v>
      </c>
      <c r="W50" s="80">
        <v>50</v>
      </c>
      <c r="X50" s="81"/>
      <c r="Y50" s="80" t="s">
        <v>769</v>
      </c>
      <c r="Z50" s="72" t="s">
        <v>770</v>
      </c>
      <c r="AA50" s="72"/>
      <c r="AB50" s="72" t="s">
        <v>91</v>
      </c>
      <c r="AC50" s="72" t="s">
        <v>771</v>
      </c>
      <c r="AD50" s="72"/>
      <c r="AE50" s="72" t="s">
        <v>144</v>
      </c>
      <c r="AF50" s="79">
        <v>40</v>
      </c>
      <c r="AG50" s="72" t="s">
        <v>93</v>
      </c>
      <c r="AH50" s="72" t="s">
        <v>362</v>
      </c>
    </row>
    <row r="51" spans="1:54" s="154" customFormat="1" ht="14.25" customHeight="1" thickBot="1" x14ac:dyDescent="0.25">
      <c r="A51" s="10" t="s">
        <v>793</v>
      </c>
      <c r="B51" s="9" t="s">
        <v>922</v>
      </c>
      <c r="C51" s="285" t="s">
        <v>56</v>
      </c>
      <c r="D51" s="286">
        <v>50</v>
      </c>
      <c r="E51" s="288" t="s">
        <v>44</v>
      </c>
      <c r="F51" s="288" t="s">
        <v>604</v>
      </c>
      <c r="G51" s="288" t="s">
        <v>603</v>
      </c>
      <c r="H51" s="350" t="s">
        <v>364</v>
      </c>
      <c r="I51" s="326" t="str">
        <f t="shared" ref="I51:I59" si="4">H51</f>
        <v>5</v>
      </c>
      <c r="J51" s="327" t="s">
        <v>75</v>
      </c>
      <c r="K51" s="328">
        <v>2021</v>
      </c>
      <c r="L51" s="110" t="str">
        <f t="shared" si="0"/>
        <v>EXACT</v>
      </c>
      <c r="M51" s="29" t="str">
        <f t="shared" si="1"/>
        <v>5-Aug-2021</v>
      </c>
      <c r="N51" s="328" t="s">
        <v>726</v>
      </c>
      <c r="O51" s="329" t="s">
        <v>727</v>
      </c>
      <c r="P51" s="329" t="s">
        <v>728</v>
      </c>
      <c r="Q51" s="378" t="s">
        <v>727</v>
      </c>
      <c r="R51" s="331" t="s">
        <v>728</v>
      </c>
      <c r="S51" s="331"/>
      <c r="T51" s="331" t="s">
        <v>34</v>
      </c>
      <c r="U51" s="288" t="s">
        <v>729</v>
      </c>
      <c r="V51" s="288" t="s">
        <v>36</v>
      </c>
      <c r="W51" s="324">
        <v>40</v>
      </c>
      <c r="X51" s="323"/>
      <c r="Y51" s="324"/>
      <c r="Z51" s="288" t="s">
        <v>90</v>
      </c>
      <c r="AA51" s="332"/>
      <c r="AB51" s="288" t="s">
        <v>91</v>
      </c>
      <c r="AC51" s="288" t="s">
        <v>199</v>
      </c>
      <c r="AD51" s="288"/>
      <c r="AE51" s="288">
        <v>40</v>
      </c>
      <c r="AF51" s="331">
        <v>40</v>
      </c>
      <c r="AG51" s="288" t="s">
        <v>93</v>
      </c>
      <c r="AH51" s="288" t="s">
        <v>345</v>
      </c>
      <c r="AI51" s="285"/>
      <c r="AJ51" s="285"/>
      <c r="AK51" s="285"/>
      <c r="AL51" s="285"/>
      <c r="AM51" s="285"/>
      <c r="AN51" s="285"/>
      <c r="AO51" s="285"/>
      <c r="AP51" s="285"/>
      <c r="AQ51" s="285"/>
      <c r="AR51" s="285"/>
      <c r="AS51" s="285"/>
      <c r="AT51" s="285"/>
      <c r="AU51" s="285"/>
      <c r="AV51" s="285"/>
      <c r="AW51" s="285"/>
      <c r="AX51" s="285"/>
      <c r="AY51" s="285"/>
      <c r="AZ51" s="285"/>
      <c r="BA51" s="285"/>
      <c r="BB51" s="285"/>
    </row>
    <row r="52" spans="1:54" s="83" customFormat="1" ht="14.25" customHeight="1" thickBot="1" x14ac:dyDescent="0.25">
      <c r="A52" s="10" t="s">
        <v>793</v>
      </c>
      <c r="B52" s="267" t="s">
        <v>1025</v>
      </c>
      <c r="C52" s="83" t="s">
        <v>603</v>
      </c>
      <c r="D52" s="84">
        <v>51</v>
      </c>
      <c r="E52" s="85" t="s">
        <v>44</v>
      </c>
      <c r="F52" s="85" t="s">
        <v>604</v>
      </c>
      <c r="G52" s="85" t="s">
        <v>603</v>
      </c>
      <c r="H52" s="89" t="s">
        <v>296</v>
      </c>
      <c r="I52" s="87" t="str">
        <f t="shared" si="4"/>
        <v>1</v>
      </c>
      <c r="J52" s="88" t="s">
        <v>967</v>
      </c>
      <c r="K52" s="89">
        <v>2021</v>
      </c>
      <c r="L52" s="169" t="str">
        <f t="shared" si="0"/>
        <v>EXACT</v>
      </c>
      <c r="M52" s="298" t="str">
        <f t="shared" si="1"/>
        <v>1-Sep-2021</v>
      </c>
      <c r="N52" s="89" t="s">
        <v>781</v>
      </c>
      <c r="O52" s="91" t="s">
        <v>782</v>
      </c>
      <c r="P52" s="91" t="s">
        <v>783</v>
      </c>
      <c r="Q52" s="218" t="s">
        <v>782</v>
      </c>
      <c r="R52" s="92" t="s">
        <v>783</v>
      </c>
      <c r="S52" s="92"/>
      <c r="T52" s="92" t="s">
        <v>777</v>
      </c>
      <c r="U52" s="85" t="s">
        <v>35</v>
      </c>
      <c r="V52" s="85" t="s">
        <v>778</v>
      </c>
      <c r="W52" s="94">
        <v>50</v>
      </c>
      <c r="X52" s="93"/>
      <c r="Y52" s="94"/>
      <c r="Z52" s="85" t="s">
        <v>90</v>
      </c>
      <c r="AA52" s="85"/>
      <c r="AB52" s="85" t="s">
        <v>91</v>
      </c>
      <c r="AC52" s="85" t="s">
        <v>219</v>
      </c>
      <c r="AD52" s="85"/>
      <c r="AE52" s="85" t="s">
        <v>144</v>
      </c>
      <c r="AF52" s="92">
        <v>40</v>
      </c>
      <c r="AG52" s="85" t="s">
        <v>93</v>
      </c>
      <c r="AH52" s="85" t="s">
        <v>295</v>
      </c>
    </row>
    <row r="53" spans="1:54" s="5" customFormat="1" ht="14.25" customHeight="1" thickBot="1" x14ac:dyDescent="0.25">
      <c r="A53" s="10" t="s">
        <v>793</v>
      </c>
      <c r="B53" s="264" t="s">
        <v>851</v>
      </c>
      <c r="C53" s="5" t="s">
        <v>603</v>
      </c>
      <c r="D53" s="35">
        <v>52</v>
      </c>
      <c r="E53" s="36" t="s">
        <v>44</v>
      </c>
      <c r="F53" s="36" t="s">
        <v>604</v>
      </c>
      <c r="G53" s="36" t="s">
        <v>603</v>
      </c>
      <c r="H53" s="40" t="s">
        <v>370</v>
      </c>
      <c r="I53" s="138" t="str">
        <f t="shared" si="4"/>
        <v>29</v>
      </c>
      <c r="J53" s="39" t="s">
        <v>75</v>
      </c>
      <c r="K53" s="40">
        <v>2021</v>
      </c>
      <c r="L53" s="110" t="str">
        <f t="shared" si="0"/>
        <v>EXACT</v>
      </c>
      <c r="M53" s="29" t="str">
        <f t="shared" si="1"/>
        <v>29-Aug-2021</v>
      </c>
      <c r="N53" s="40" t="s">
        <v>774</v>
      </c>
      <c r="O53" s="41" t="s">
        <v>775</v>
      </c>
      <c r="P53" s="41" t="s">
        <v>776</v>
      </c>
      <c r="Q53" s="70" t="s">
        <v>775</v>
      </c>
      <c r="R53" s="43" t="s">
        <v>776</v>
      </c>
      <c r="S53" s="43"/>
      <c r="T53" s="43" t="s">
        <v>777</v>
      </c>
      <c r="U53" s="36" t="s">
        <v>35</v>
      </c>
      <c r="V53" s="36" t="s">
        <v>778</v>
      </c>
      <c r="W53" s="45">
        <v>50</v>
      </c>
      <c r="X53" s="44"/>
      <c r="Y53" s="45"/>
      <c r="Z53" s="36" t="s">
        <v>90</v>
      </c>
      <c r="AA53" s="36"/>
      <c r="AB53" s="36" t="s">
        <v>91</v>
      </c>
      <c r="AC53" s="36" t="s">
        <v>301</v>
      </c>
      <c r="AD53" s="36"/>
      <c r="AE53" s="36" t="s">
        <v>144</v>
      </c>
      <c r="AF53" s="43">
        <v>40</v>
      </c>
      <c r="AG53" s="36" t="s">
        <v>93</v>
      </c>
      <c r="AH53" s="36" t="s">
        <v>380</v>
      </c>
    </row>
    <row r="54" spans="1:54" s="12" customFormat="1" ht="14.25" customHeight="1" thickBot="1" x14ac:dyDescent="0.25">
      <c r="A54" s="9" t="s">
        <v>793</v>
      </c>
      <c r="B54" s="268" t="s">
        <v>852</v>
      </c>
      <c r="C54" s="12" t="s">
        <v>603</v>
      </c>
      <c r="D54" s="156">
        <v>53</v>
      </c>
      <c r="E54" s="135" t="s">
        <v>44</v>
      </c>
      <c r="F54" s="135" t="s">
        <v>604</v>
      </c>
      <c r="G54" s="135" t="s">
        <v>603</v>
      </c>
      <c r="H54" s="127" t="s">
        <v>268</v>
      </c>
      <c r="I54" s="158" t="str">
        <f t="shared" si="4"/>
        <v>4</v>
      </c>
      <c r="J54" s="159" t="s">
        <v>41</v>
      </c>
      <c r="K54" s="127">
        <v>2021</v>
      </c>
      <c r="L54" s="110" t="str">
        <f t="shared" si="0"/>
        <v>EXACT</v>
      </c>
      <c r="M54" s="29" t="str">
        <f t="shared" si="1"/>
        <v>4-Oct-2021</v>
      </c>
      <c r="N54" s="127" t="s">
        <v>774</v>
      </c>
      <c r="O54" s="160" t="s">
        <v>779</v>
      </c>
      <c r="P54" s="160" t="s">
        <v>780</v>
      </c>
      <c r="Q54" s="168" t="s">
        <v>779</v>
      </c>
      <c r="R54" s="134" t="s">
        <v>780</v>
      </c>
      <c r="S54" s="134"/>
      <c r="T54" s="134" t="s">
        <v>777</v>
      </c>
      <c r="U54" s="135" t="s">
        <v>35</v>
      </c>
      <c r="V54" s="135" t="s">
        <v>778</v>
      </c>
      <c r="W54" s="163">
        <v>40</v>
      </c>
      <c r="X54" s="162"/>
      <c r="Y54" s="163"/>
      <c r="Z54" s="135" t="s">
        <v>90</v>
      </c>
      <c r="AA54" s="135"/>
      <c r="AB54" s="135" t="s">
        <v>91</v>
      </c>
      <c r="AC54" s="135" t="s">
        <v>209</v>
      </c>
      <c r="AD54" s="135"/>
      <c r="AE54" s="135">
        <v>40</v>
      </c>
      <c r="AF54" s="134">
        <v>40</v>
      </c>
      <c r="AG54" s="135" t="s">
        <v>93</v>
      </c>
      <c r="AH54" s="135" t="s">
        <v>166</v>
      </c>
    </row>
    <row r="55" spans="1:54" s="83" customFormat="1" ht="14.25" customHeight="1" thickBot="1" x14ac:dyDescent="0.25">
      <c r="A55" s="10" t="s">
        <v>793</v>
      </c>
      <c r="B55" s="272" t="s">
        <v>841</v>
      </c>
      <c r="C55" s="83" t="s">
        <v>302</v>
      </c>
      <c r="D55" s="96">
        <v>54</v>
      </c>
      <c r="E55" s="97" t="s">
        <v>232</v>
      </c>
      <c r="F55" s="97" t="s">
        <v>303</v>
      </c>
      <c r="G55" s="97" t="s">
        <v>304</v>
      </c>
      <c r="H55" s="98" t="s">
        <v>100</v>
      </c>
      <c r="I55" s="99" t="str">
        <f t="shared" si="4"/>
        <v>15</v>
      </c>
      <c r="J55" s="100" t="s">
        <v>976</v>
      </c>
      <c r="K55" s="101">
        <v>2019</v>
      </c>
      <c r="L55" s="102" t="str">
        <f t="shared" si="0"/>
        <v>EXACT</v>
      </c>
      <c r="M55" s="29" t="str">
        <f t="shared" si="1"/>
        <v>15-Jun-2019</v>
      </c>
      <c r="N55" s="101" t="s">
        <v>348</v>
      </c>
      <c r="O55" s="103" t="s">
        <v>477</v>
      </c>
      <c r="P55" s="103" t="s">
        <v>478</v>
      </c>
      <c r="Q55" s="104" t="s">
        <v>477</v>
      </c>
      <c r="R55" s="105" t="s">
        <v>478</v>
      </c>
      <c r="S55" s="105">
        <v>290</v>
      </c>
      <c r="T55" s="97" t="s">
        <v>34</v>
      </c>
      <c r="U55" s="97" t="s">
        <v>35</v>
      </c>
      <c r="V55" s="97" t="s">
        <v>349</v>
      </c>
      <c r="W55" s="106">
        <v>83</v>
      </c>
      <c r="X55" s="107"/>
      <c r="Y55" s="107"/>
      <c r="Z55" s="148" t="s">
        <v>479</v>
      </c>
      <c r="AA55" s="97"/>
      <c r="AB55" s="97" t="s">
        <v>91</v>
      </c>
      <c r="AC55" s="97" t="s">
        <v>480</v>
      </c>
      <c r="AD55" s="97"/>
      <c r="AE55" s="105" t="s">
        <v>144</v>
      </c>
      <c r="AF55" s="97">
        <v>40</v>
      </c>
      <c r="AG55" s="97" t="s">
        <v>93</v>
      </c>
      <c r="AH55" s="97" t="s">
        <v>288</v>
      </c>
    </row>
    <row r="56" spans="1:54" s="83" customFormat="1" ht="14.25" customHeight="1" thickBot="1" x14ac:dyDescent="0.25">
      <c r="A56" s="12" t="s">
        <v>793</v>
      </c>
      <c r="B56" s="268" t="s">
        <v>842</v>
      </c>
      <c r="C56" s="83" t="s">
        <v>302</v>
      </c>
      <c r="D56" s="84">
        <v>55</v>
      </c>
      <c r="E56" s="85" t="s">
        <v>232</v>
      </c>
      <c r="F56" s="85" t="s">
        <v>303</v>
      </c>
      <c r="G56" s="85" t="s">
        <v>304</v>
      </c>
      <c r="H56" s="86" t="s">
        <v>347</v>
      </c>
      <c r="I56" s="87" t="str">
        <f t="shared" si="4"/>
        <v>16</v>
      </c>
      <c r="J56" s="88" t="s">
        <v>976</v>
      </c>
      <c r="K56" s="89">
        <v>2018</v>
      </c>
      <c r="L56" s="110" t="str">
        <f t="shared" si="0"/>
        <v>EXACT</v>
      </c>
      <c r="M56" s="29" t="str">
        <f t="shared" si="1"/>
        <v>16-Jun-2018</v>
      </c>
      <c r="N56" s="89" t="s">
        <v>348</v>
      </c>
      <c r="O56" s="91">
        <v>45</v>
      </c>
      <c r="P56" s="91">
        <v>4</v>
      </c>
      <c r="Q56" s="146">
        <v>45</v>
      </c>
      <c r="R56" s="92">
        <v>4</v>
      </c>
      <c r="S56" s="92">
        <v>270</v>
      </c>
      <c r="T56" s="85" t="s">
        <v>34</v>
      </c>
      <c r="U56" s="85" t="s">
        <v>35</v>
      </c>
      <c r="V56" s="85" t="s">
        <v>349</v>
      </c>
      <c r="W56" s="93">
        <v>40</v>
      </c>
      <c r="X56" s="94"/>
      <c r="Y56" s="94"/>
      <c r="Z56" s="85" t="s">
        <v>90</v>
      </c>
      <c r="AA56" s="85"/>
      <c r="AB56" s="85" t="s">
        <v>91</v>
      </c>
      <c r="AC56" s="85" t="s">
        <v>184</v>
      </c>
      <c r="AD56" s="85"/>
      <c r="AE56" s="92">
        <v>40</v>
      </c>
      <c r="AF56" s="85">
        <v>40</v>
      </c>
      <c r="AG56" s="85" t="s">
        <v>93</v>
      </c>
      <c r="AH56" s="85" t="s">
        <v>301</v>
      </c>
    </row>
    <row r="57" spans="1:54" s="5" customFormat="1" ht="14.25" customHeight="1" thickBot="1" x14ac:dyDescent="0.25">
      <c r="A57" s="12" t="s">
        <v>793</v>
      </c>
      <c r="B57" s="267" t="s">
        <v>843</v>
      </c>
      <c r="C57" s="5" t="s">
        <v>302</v>
      </c>
      <c r="D57" s="35">
        <v>56</v>
      </c>
      <c r="E57" s="36" t="s">
        <v>232</v>
      </c>
      <c r="F57" s="36" t="s">
        <v>303</v>
      </c>
      <c r="G57" s="36" t="s">
        <v>304</v>
      </c>
      <c r="H57" s="37" t="s">
        <v>100</v>
      </c>
      <c r="I57" s="138" t="str">
        <f t="shared" si="4"/>
        <v>15</v>
      </c>
      <c r="J57" s="39" t="s">
        <v>967</v>
      </c>
      <c r="K57" s="40">
        <v>2018</v>
      </c>
      <c r="L57" s="110" t="str">
        <f t="shared" si="0"/>
        <v>EXACT</v>
      </c>
      <c r="M57" s="29" t="str">
        <f t="shared" si="1"/>
        <v>15-Sep-2018</v>
      </c>
      <c r="N57" s="40" t="s">
        <v>348</v>
      </c>
      <c r="O57" s="41">
        <v>45</v>
      </c>
      <c r="P57" s="41">
        <v>4</v>
      </c>
      <c r="Q57" s="42">
        <v>45</v>
      </c>
      <c r="R57" s="43">
        <v>4</v>
      </c>
      <c r="S57" s="43">
        <v>270</v>
      </c>
      <c r="T57" s="36" t="s">
        <v>34</v>
      </c>
      <c r="U57" s="36" t="s">
        <v>35</v>
      </c>
      <c r="V57" s="36" t="s">
        <v>349</v>
      </c>
      <c r="W57" s="44">
        <v>50</v>
      </c>
      <c r="X57" s="45"/>
      <c r="Y57" s="45"/>
      <c r="Z57" s="46" t="s">
        <v>350</v>
      </c>
      <c r="AA57" s="36"/>
      <c r="AB57" s="36" t="s">
        <v>91</v>
      </c>
      <c r="AC57" s="36" t="s">
        <v>351</v>
      </c>
      <c r="AD57" s="36"/>
      <c r="AE57" s="43" t="s">
        <v>144</v>
      </c>
      <c r="AF57" s="36">
        <v>40</v>
      </c>
      <c r="AG57" s="36" t="s">
        <v>93</v>
      </c>
      <c r="AH57" s="36" t="s">
        <v>352</v>
      </c>
    </row>
    <row r="58" spans="1:54" s="12" customFormat="1" ht="14.25" customHeight="1" thickBot="1" x14ac:dyDescent="0.25">
      <c r="A58" s="12" t="s">
        <v>793</v>
      </c>
      <c r="B58" s="270" t="s">
        <v>1044</v>
      </c>
      <c r="C58" s="12" t="s">
        <v>302</v>
      </c>
      <c r="D58" s="156">
        <v>57</v>
      </c>
      <c r="E58" s="135" t="s">
        <v>232</v>
      </c>
      <c r="F58" s="135" t="s">
        <v>303</v>
      </c>
      <c r="G58" s="135" t="s">
        <v>304</v>
      </c>
      <c r="H58" s="157" t="s">
        <v>29</v>
      </c>
      <c r="I58" s="158" t="str">
        <f t="shared" si="4"/>
        <v>21</v>
      </c>
      <c r="J58" s="159" t="s">
        <v>967</v>
      </c>
      <c r="K58" s="127">
        <v>2017</v>
      </c>
      <c r="L58" s="169" t="str">
        <f t="shared" si="0"/>
        <v>EXACT</v>
      </c>
      <c r="M58" s="298" t="str">
        <f t="shared" si="1"/>
        <v>21-Sep-2017</v>
      </c>
      <c r="N58" s="127" t="s">
        <v>305</v>
      </c>
      <c r="O58" s="160" t="s">
        <v>306</v>
      </c>
      <c r="P58" s="160" t="s">
        <v>307</v>
      </c>
      <c r="Q58" s="161" t="s">
        <v>306</v>
      </c>
      <c r="R58" s="134" t="s">
        <v>307</v>
      </c>
      <c r="S58" s="134">
        <v>300</v>
      </c>
      <c r="T58" s="135" t="s">
        <v>34</v>
      </c>
      <c r="U58" s="135" t="s">
        <v>35</v>
      </c>
      <c r="V58" s="135" t="s">
        <v>36</v>
      </c>
      <c r="W58" s="163" t="s">
        <v>142</v>
      </c>
      <c r="X58" s="163"/>
      <c r="Y58" s="163"/>
      <c r="Z58" s="135" t="s">
        <v>90</v>
      </c>
      <c r="AA58" s="135"/>
      <c r="AB58" s="135" t="s">
        <v>91</v>
      </c>
      <c r="AC58" s="135" t="s">
        <v>308</v>
      </c>
      <c r="AD58" s="135"/>
      <c r="AE58" s="134" t="s">
        <v>144</v>
      </c>
      <c r="AF58" s="135">
        <v>40</v>
      </c>
      <c r="AG58" s="135" t="s">
        <v>93</v>
      </c>
      <c r="AH58" s="135" t="s">
        <v>309</v>
      </c>
    </row>
    <row r="59" spans="1:54" s="5" customFormat="1" ht="14.25" customHeight="1" thickBot="1" x14ac:dyDescent="0.25">
      <c r="A59" s="12" t="s">
        <v>793</v>
      </c>
      <c r="B59" s="265" t="s">
        <v>980</v>
      </c>
      <c r="C59" s="111" t="s">
        <v>254</v>
      </c>
      <c r="D59" s="136">
        <v>58</v>
      </c>
      <c r="E59" s="59" t="s">
        <v>255</v>
      </c>
      <c r="F59" s="59" t="s">
        <v>169</v>
      </c>
      <c r="G59" s="59" t="s">
        <v>665</v>
      </c>
      <c r="H59" s="165" t="s">
        <v>556</v>
      </c>
      <c r="I59" s="138" t="str">
        <f t="shared" si="4"/>
        <v>13</v>
      </c>
      <c r="J59" s="139" t="s">
        <v>67</v>
      </c>
      <c r="K59" s="137">
        <v>2020</v>
      </c>
      <c r="L59" s="140" t="str">
        <f t="shared" si="0"/>
        <v>EXACT</v>
      </c>
      <c r="M59" s="29" t="str">
        <f t="shared" si="1"/>
        <v>13-Sept-2020</v>
      </c>
      <c r="N59" s="137" t="s">
        <v>666</v>
      </c>
      <c r="O59" s="141">
        <v>44.445500000000003</v>
      </c>
      <c r="P59" s="141">
        <v>19.251200000000001</v>
      </c>
      <c r="Q59" s="166">
        <v>44.445500000000003</v>
      </c>
      <c r="R59" s="143">
        <v>19.251200000000001</v>
      </c>
      <c r="S59" s="143">
        <v>427</v>
      </c>
      <c r="T59" s="59" t="s">
        <v>133</v>
      </c>
      <c r="U59" s="59" t="s">
        <v>35</v>
      </c>
      <c r="V59" s="59" t="s">
        <v>107</v>
      </c>
      <c r="W59" s="145">
        <v>45</v>
      </c>
      <c r="X59" s="144"/>
      <c r="Y59" s="144"/>
      <c r="Z59" s="59" t="s">
        <v>90</v>
      </c>
      <c r="AA59" s="59"/>
      <c r="AB59" s="59" t="s">
        <v>91</v>
      </c>
      <c r="AC59" s="59" t="s">
        <v>485</v>
      </c>
      <c r="AD59" s="59"/>
      <c r="AE59" s="143" t="s">
        <v>144</v>
      </c>
      <c r="AF59" s="59">
        <v>40</v>
      </c>
      <c r="AG59" s="59" t="s">
        <v>93</v>
      </c>
      <c r="AH59" s="59" t="s">
        <v>297</v>
      </c>
    </row>
    <row r="60" spans="1:54" s="5" customFormat="1" ht="14.25" customHeight="1" thickBot="1" x14ac:dyDescent="0.25">
      <c r="A60" s="10" t="s">
        <v>793</v>
      </c>
      <c r="B60" s="266" t="s">
        <v>1019</v>
      </c>
      <c r="C60" s="5" t="s">
        <v>254</v>
      </c>
      <c r="D60" s="35">
        <v>59</v>
      </c>
      <c r="E60" s="36" t="s">
        <v>255</v>
      </c>
      <c r="F60" s="36" t="s">
        <v>169</v>
      </c>
      <c r="G60" s="36" t="s">
        <v>545</v>
      </c>
      <c r="H60" s="353" t="s">
        <v>1018</v>
      </c>
      <c r="I60" s="138">
        <v>6</v>
      </c>
      <c r="J60" s="39" t="s">
        <v>976</v>
      </c>
      <c r="K60" s="40">
        <v>2021</v>
      </c>
      <c r="L60" s="169" t="str">
        <f t="shared" si="0"/>
        <v>APPROX</v>
      </c>
      <c r="M60" s="298" t="str">
        <f t="shared" si="1"/>
        <v>6-Jun-2021</v>
      </c>
      <c r="N60" s="40" t="s">
        <v>258</v>
      </c>
      <c r="O60" s="41" t="s">
        <v>751</v>
      </c>
      <c r="P60" s="41" t="s">
        <v>752</v>
      </c>
      <c r="Q60" s="70" t="s">
        <v>751</v>
      </c>
      <c r="R60" s="43" t="s">
        <v>752</v>
      </c>
      <c r="S60" s="43">
        <v>970</v>
      </c>
      <c r="T60" s="43" t="s">
        <v>133</v>
      </c>
      <c r="U60" s="36" t="s">
        <v>35</v>
      </c>
      <c r="V60" s="36" t="s">
        <v>535</v>
      </c>
      <c r="W60" s="45">
        <v>46</v>
      </c>
      <c r="X60" s="44"/>
      <c r="Y60" s="45"/>
      <c r="Z60" s="36" t="s">
        <v>90</v>
      </c>
      <c r="AA60" s="46"/>
      <c r="AB60" s="36" t="s">
        <v>91</v>
      </c>
      <c r="AC60" s="36" t="s">
        <v>438</v>
      </c>
      <c r="AD60" s="36"/>
      <c r="AE60" s="36" t="s">
        <v>144</v>
      </c>
      <c r="AF60" s="43">
        <v>40</v>
      </c>
      <c r="AG60" s="36" t="s">
        <v>93</v>
      </c>
      <c r="AH60" s="36" t="s">
        <v>371</v>
      </c>
      <c r="AI60" s="310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</row>
    <row r="61" spans="1:54" s="5" customFormat="1" ht="14.25" customHeight="1" thickBot="1" x14ac:dyDescent="0.25">
      <c r="A61" s="12" t="s">
        <v>793</v>
      </c>
      <c r="B61" s="266" t="s">
        <v>1016</v>
      </c>
      <c r="C61" s="111" t="s">
        <v>254</v>
      </c>
      <c r="D61" s="71">
        <v>60</v>
      </c>
      <c r="E61" s="72" t="s">
        <v>255</v>
      </c>
      <c r="F61" s="72" t="s">
        <v>169</v>
      </c>
      <c r="G61" s="5" t="s">
        <v>545</v>
      </c>
      <c r="H61" s="314" t="s">
        <v>459</v>
      </c>
      <c r="I61" s="153" t="str">
        <f t="shared" ref="I61:I71" si="5">H61</f>
        <v>14</v>
      </c>
      <c r="J61" s="75" t="s">
        <v>967</v>
      </c>
      <c r="K61" s="73">
        <v>2021</v>
      </c>
      <c r="L61" s="311" t="str">
        <f t="shared" si="0"/>
        <v>EXACT</v>
      </c>
      <c r="M61" s="298" t="str">
        <f t="shared" si="1"/>
        <v>14-Sep-2021</v>
      </c>
      <c r="N61" s="73" t="s">
        <v>258</v>
      </c>
      <c r="O61" s="77" t="s">
        <v>753</v>
      </c>
      <c r="P61" s="77" t="s">
        <v>754</v>
      </c>
      <c r="Q61" s="78" t="s">
        <v>753</v>
      </c>
      <c r="R61" s="79" t="s">
        <v>754</v>
      </c>
      <c r="S61" s="79">
        <v>172</v>
      </c>
      <c r="T61" s="79" t="s">
        <v>133</v>
      </c>
      <c r="U61" s="72" t="s">
        <v>35</v>
      </c>
      <c r="V61" s="72" t="s">
        <v>107</v>
      </c>
      <c r="W61" s="80">
        <v>50</v>
      </c>
      <c r="X61" s="81"/>
      <c r="Y61" s="81"/>
      <c r="Z61" s="72" t="s">
        <v>90</v>
      </c>
      <c r="AA61" s="82"/>
      <c r="AB61" s="72" t="s">
        <v>91</v>
      </c>
      <c r="AC61" s="72" t="s">
        <v>363</v>
      </c>
      <c r="AD61" s="72"/>
      <c r="AE61" s="72">
        <v>38</v>
      </c>
      <c r="AF61" s="79">
        <v>38</v>
      </c>
      <c r="AG61" s="72" t="s">
        <v>93</v>
      </c>
      <c r="AH61" s="72" t="s">
        <v>730</v>
      </c>
    </row>
    <row r="62" spans="1:54" s="83" customFormat="1" ht="14.25" customHeight="1" thickBot="1" x14ac:dyDescent="0.25">
      <c r="A62" s="12" t="s">
        <v>793</v>
      </c>
      <c r="B62" s="267" t="s">
        <v>1022</v>
      </c>
      <c r="C62" s="109" t="s">
        <v>254</v>
      </c>
      <c r="D62" s="84">
        <v>61</v>
      </c>
      <c r="E62" s="85" t="s">
        <v>255</v>
      </c>
      <c r="F62" s="85" t="s">
        <v>169</v>
      </c>
      <c r="G62" s="83" t="s">
        <v>549</v>
      </c>
      <c r="H62" s="86" t="s">
        <v>515</v>
      </c>
      <c r="I62" s="87" t="str">
        <f t="shared" si="5"/>
        <v>2</v>
      </c>
      <c r="J62" s="88" t="s">
        <v>975</v>
      </c>
      <c r="K62" s="89">
        <v>2020</v>
      </c>
      <c r="L62" s="169" t="str">
        <f t="shared" si="0"/>
        <v>EXACT</v>
      </c>
      <c r="M62" s="298" t="str">
        <f t="shared" si="1"/>
        <v>2-Jul-2020</v>
      </c>
      <c r="N62" s="89" t="s">
        <v>550</v>
      </c>
      <c r="O62" s="91">
        <v>44.9863</v>
      </c>
      <c r="P62" s="91">
        <v>20.166699999999999</v>
      </c>
      <c r="Q62" s="146">
        <v>44.9863</v>
      </c>
      <c r="R62" s="92">
        <v>20.166699999999999</v>
      </c>
      <c r="S62" s="92">
        <v>80</v>
      </c>
      <c r="T62" s="85" t="s">
        <v>133</v>
      </c>
      <c r="U62" s="85" t="s">
        <v>35</v>
      </c>
      <c r="V62" s="85" t="s">
        <v>107</v>
      </c>
      <c r="W62" s="93">
        <v>50</v>
      </c>
      <c r="X62" s="94"/>
      <c r="Y62" s="94"/>
      <c r="Z62" s="85" t="s">
        <v>90</v>
      </c>
      <c r="AA62" s="85"/>
      <c r="AB62" s="85" t="s">
        <v>91</v>
      </c>
      <c r="AC62" s="85" t="s">
        <v>365</v>
      </c>
      <c r="AD62" s="85"/>
      <c r="AE62" s="92" t="s">
        <v>144</v>
      </c>
      <c r="AF62" s="85">
        <v>40</v>
      </c>
      <c r="AG62" s="85" t="s">
        <v>93</v>
      </c>
      <c r="AH62" s="85" t="s">
        <v>197</v>
      </c>
    </row>
    <row r="63" spans="1:54" s="5" customFormat="1" ht="14.25" customHeight="1" thickBot="1" x14ac:dyDescent="0.25">
      <c r="A63" s="12" t="s">
        <v>793</v>
      </c>
      <c r="B63" s="264" t="s">
        <v>1023</v>
      </c>
      <c r="C63" s="111" t="s">
        <v>254</v>
      </c>
      <c r="D63" s="35">
        <v>62</v>
      </c>
      <c r="E63" s="36" t="s">
        <v>255</v>
      </c>
      <c r="F63" s="36" t="s">
        <v>169</v>
      </c>
      <c r="G63" s="36" t="s">
        <v>549</v>
      </c>
      <c r="H63" s="40" t="s">
        <v>531</v>
      </c>
      <c r="I63" s="138" t="str">
        <f t="shared" si="5"/>
        <v>22</v>
      </c>
      <c r="J63" s="39" t="s">
        <v>976</v>
      </c>
      <c r="K63" s="40">
        <v>2021</v>
      </c>
      <c r="L63" s="169" t="str">
        <f t="shared" si="0"/>
        <v>EXACT</v>
      </c>
      <c r="M63" s="298" t="str">
        <f t="shared" si="1"/>
        <v>22-Jun-2021</v>
      </c>
      <c r="N63" s="40" t="s">
        <v>550</v>
      </c>
      <c r="O63" s="41" t="s">
        <v>551</v>
      </c>
      <c r="P63" s="41" t="s">
        <v>755</v>
      </c>
      <c r="Q63" s="70" t="s">
        <v>551</v>
      </c>
      <c r="R63" s="43" t="s">
        <v>755</v>
      </c>
      <c r="S63" s="43">
        <v>80</v>
      </c>
      <c r="T63" s="43" t="s">
        <v>756</v>
      </c>
      <c r="U63" s="36" t="s">
        <v>35</v>
      </c>
      <c r="V63" s="36" t="s">
        <v>107</v>
      </c>
      <c r="W63" s="45">
        <v>48</v>
      </c>
      <c r="X63" s="44"/>
      <c r="Y63" s="45"/>
      <c r="Z63" s="36" t="s">
        <v>90</v>
      </c>
      <c r="AA63" s="36"/>
      <c r="AB63" s="36" t="s">
        <v>91</v>
      </c>
      <c r="AC63" s="36" t="s">
        <v>473</v>
      </c>
      <c r="AD63" s="36"/>
      <c r="AE63" s="36" t="s">
        <v>144</v>
      </c>
      <c r="AF63" s="43">
        <v>40</v>
      </c>
      <c r="AG63" s="36" t="s">
        <v>93</v>
      </c>
      <c r="AH63" s="36" t="s">
        <v>209</v>
      </c>
    </row>
    <row r="64" spans="1:54" s="12" customFormat="1" ht="14.25" customHeight="1" thickBot="1" x14ac:dyDescent="0.25">
      <c r="A64" s="12" t="s">
        <v>793</v>
      </c>
      <c r="B64" s="268" t="s">
        <v>1024</v>
      </c>
      <c r="C64" s="122" t="s">
        <v>254</v>
      </c>
      <c r="D64" s="156">
        <v>63</v>
      </c>
      <c r="E64" s="135" t="s">
        <v>255</v>
      </c>
      <c r="F64" s="135" t="s">
        <v>169</v>
      </c>
      <c r="G64" s="134" t="s">
        <v>549</v>
      </c>
      <c r="H64" s="157" t="s">
        <v>459</v>
      </c>
      <c r="I64" s="158" t="str">
        <f t="shared" si="5"/>
        <v>14</v>
      </c>
      <c r="J64" s="159" t="s">
        <v>967</v>
      </c>
      <c r="K64" s="127">
        <v>2020</v>
      </c>
      <c r="L64" s="169" t="str">
        <f t="shared" si="0"/>
        <v>EXACT</v>
      </c>
      <c r="M64" s="298" t="str">
        <f t="shared" si="1"/>
        <v>14-Sep-2020</v>
      </c>
      <c r="N64" s="127" t="s">
        <v>550</v>
      </c>
      <c r="O64" s="160">
        <v>44.9863</v>
      </c>
      <c r="P64" s="160">
        <v>20.166699999999999</v>
      </c>
      <c r="Q64" s="161">
        <v>44.9863</v>
      </c>
      <c r="R64" s="134">
        <v>20.166699999999999</v>
      </c>
      <c r="S64" s="134">
        <v>80</v>
      </c>
      <c r="T64" s="135" t="s">
        <v>133</v>
      </c>
      <c r="U64" s="135" t="s">
        <v>35</v>
      </c>
      <c r="V64" s="135" t="s">
        <v>107</v>
      </c>
      <c r="W64" s="162">
        <v>50</v>
      </c>
      <c r="X64" s="163"/>
      <c r="Y64" s="163"/>
      <c r="Z64" s="135" t="s">
        <v>90</v>
      </c>
      <c r="AA64" s="135"/>
      <c r="AB64" s="135" t="s">
        <v>91</v>
      </c>
      <c r="AC64" s="135" t="s">
        <v>533</v>
      </c>
      <c r="AD64" s="135"/>
      <c r="AE64" s="134" t="s">
        <v>144</v>
      </c>
      <c r="AF64" s="135">
        <v>40</v>
      </c>
      <c r="AG64" s="135" t="s">
        <v>93</v>
      </c>
      <c r="AH64" s="135" t="s">
        <v>363</v>
      </c>
    </row>
    <row r="65" spans="1:54" s="83" customFormat="1" ht="14.25" customHeight="1" thickBot="1" x14ac:dyDescent="0.25">
      <c r="A65" s="12" t="s">
        <v>793</v>
      </c>
      <c r="B65" s="267" t="s">
        <v>1026</v>
      </c>
      <c r="C65" s="83" t="s">
        <v>603</v>
      </c>
      <c r="D65" s="84">
        <v>64</v>
      </c>
      <c r="E65" s="85" t="s">
        <v>44</v>
      </c>
      <c r="F65" s="85" t="s">
        <v>604</v>
      </c>
      <c r="G65" s="85" t="s">
        <v>603</v>
      </c>
      <c r="H65" s="89" t="s">
        <v>375</v>
      </c>
      <c r="I65" s="87" t="str">
        <f t="shared" si="5"/>
        <v>9</v>
      </c>
      <c r="J65" s="88" t="s">
        <v>975</v>
      </c>
      <c r="K65" s="89">
        <v>2021</v>
      </c>
      <c r="L65" s="169" t="str">
        <f t="shared" si="0"/>
        <v>EXACT</v>
      </c>
      <c r="M65" s="298" t="str">
        <f t="shared" si="1"/>
        <v>9-Jul-2021</v>
      </c>
      <c r="N65" s="89" t="s">
        <v>781</v>
      </c>
      <c r="O65" s="91" t="s">
        <v>784</v>
      </c>
      <c r="P65" s="91" t="s">
        <v>785</v>
      </c>
      <c r="Q65" s="218" t="s">
        <v>784</v>
      </c>
      <c r="R65" s="92" t="s">
        <v>785</v>
      </c>
      <c r="S65" s="92"/>
      <c r="T65" s="92" t="s">
        <v>777</v>
      </c>
      <c r="U65" s="85" t="s">
        <v>35</v>
      </c>
      <c r="V65" s="85" t="s">
        <v>778</v>
      </c>
      <c r="W65" s="94">
        <v>27</v>
      </c>
      <c r="X65" s="93"/>
      <c r="Y65" s="94"/>
      <c r="Z65" s="85" t="s">
        <v>786</v>
      </c>
      <c r="AA65" s="85"/>
      <c r="AB65" s="85" t="s">
        <v>91</v>
      </c>
      <c r="AC65" s="85" t="s">
        <v>787</v>
      </c>
      <c r="AD65" s="85"/>
      <c r="AE65" s="85"/>
      <c r="AF65" s="92"/>
      <c r="AG65" s="85"/>
      <c r="AH65" s="85"/>
    </row>
    <row r="66" spans="1:54" s="5" customFormat="1" ht="14.25" customHeight="1" thickBot="1" x14ac:dyDescent="0.25">
      <c r="A66" s="12" t="s">
        <v>793</v>
      </c>
      <c r="B66" s="264" t="s">
        <v>1002</v>
      </c>
      <c r="C66" s="5" t="s">
        <v>396</v>
      </c>
      <c r="D66" s="35">
        <v>65</v>
      </c>
      <c r="E66" s="36" t="s">
        <v>397</v>
      </c>
      <c r="F66" s="36" t="s">
        <v>398</v>
      </c>
      <c r="G66" s="36" t="s">
        <v>399</v>
      </c>
      <c r="H66" s="37" t="s">
        <v>400</v>
      </c>
      <c r="I66" s="38" t="str">
        <f t="shared" si="5"/>
        <v>18</v>
      </c>
      <c r="J66" s="39" t="s">
        <v>41</v>
      </c>
      <c r="K66" s="40">
        <v>2018</v>
      </c>
      <c r="L66" s="169" t="str">
        <f t="shared" ref="L66:L129" si="6">IF(H66=I66,"EXACT","APPROX")</f>
        <v>EXACT</v>
      </c>
      <c r="M66" s="298" t="str">
        <f t="shared" ref="M66:M129" si="7">CONCATENATE(I66,"-",J66,"-",K66)</f>
        <v>18-Oct-2018</v>
      </c>
      <c r="N66" s="40" t="s">
        <v>401</v>
      </c>
      <c r="O66" s="66" t="s">
        <v>402</v>
      </c>
      <c r="P66" s="66" t="s">
        <v>403</v>
      </c>
      <c r="Q66" s="226" t="s">
        <v>402</v>
      </c>
      <c r="R66" s="61" t="s">
        <v>403</v>
      </c>
      <c r="S66" s="43">
        <v>175</v>
      </c>
      <c r="T66" s="36" t="s">
        <v>34</v>
      </c>
      <c r="U66" s="36" t="s">
        <v>35</v>
      </c>
      <c r="V66" s="36" t="s">
        <v>404</v>
      </c>
      <c r="W66" s="45" t="s">
        <v>405</v>
      </c>
      <c r="X66" s="45"/>
      <c r="Y66" s="45"/>
      <c r="Z66" s="46" t="s">
        <v>406</v>
      </c>
      <c r="AA66" s="36"/>
      <c r="AB66" s="36" t="s">
        <v>38</v>
      </c>
      <c r="AC66" s="36" t="s">
        <v>407</v>
      </c>
      <c r="AD66" s="36"/>
      <c r="AE66" s="43"/>
      <c r="AF66" s="36"/>
      <c r="AG66" s="36"/>
      <c r="AH66" s="36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  <c r="AS66" s="310"/>
      <c r="AT66" s="310"/>
      <c r="AU66" s="310"/>
      <c r="AV66" s="310"/>
      <c r="AW66" s="310"/>
      <c r="AX66" s="310"/>
      <c r="AY66" s="310"/>
      <c r="AZ66" s="310"/>
      <c r="BA66" s="310"/>
      <c r="BB66" s="310"/>
    </row>
    <row r="67" spans="1:54" s="5" customFormat="1" ht="14.25" customHeight="1" thickBot="1" x14ac:dyDescent="0.25">
      <c r="A67" s="12" t="s">
        <v>793</v>
      </c>
      <c r="B67" s="264" t="s">
        <v>927</v>
      </c>
      <c r="C67" s="111" t="s">
        <v>26</v>
      </c>
      <c r="D67" s="112">
        <v>66</v>
      </c>
      <c r="E67" s="113" t="s">
        <v>27</v>
      </c>
      <c r="F67" s="113" t="s">
        <v>26</v>
      </c>
      <c r="G67" s="119" t="s">
        <v>28</v>
      </c>
      <c r="H67" s="114" t="s">
        <v>29</v>
      </c>
      <c r="I67" s="38" t="str">
        <f t="shared" si="5"/>
        <v>21</v>
      </c>
      <c r="J67" s="115" t="s">
        <v>975</v>
      </c>
      <c r="K67" s="40">
        <v>2016</v>
      </c>
      <c r="L67" s="110" t="str">
        <f t="shared" si="6"/>
        <v>EXACT</v>
      </c>
      <c r="M67" s="29" t="str">
        <f t="shared" si="7"/>
        <v>21-Jul-2016</v>
      </c>
      <c r="N67" s="116" t="s">
        <v>31</v>
      </c>
      <c r="O67" s="117">
        <v>35.032167000000001</v>
      </c>
      <c r="P67" s="117">
        <v>2.394361</v>
      </c>
      <c r="Q67" s="118" t="s">
        <v>32</v>
      </c>
      <c r="R67" s="119" t="s">
        <v>33</v>
      </c>
      <c r="S67" s="119">
        <v>55</v>
      </c>
      <c r="T67" s="113" t="s">
        <v>34</v>
      </c>
      <c r="U67" s="113" t="s">
        <v>35</v>
      </c>
      <c r="V67" s="113" t="s">
        <v>36</v>
      </c>
      <c r="W67" s="120">
        <v>17</v>
      </c>
      <c r="X67" s="121"/>
      <c r="Y67" s="121"/>
      <c r="Z67" s="113" t="s">
        <v>37</v>
      </c>
      <c r="AA67" s="113"/>
      <c r="AB67" s="113" t="s">
        <v>38</v>
      </c>
      <c r="AC67" s="113" t="s">
        <v>39</v>
      </c>
      <c r="AD67" s="113"/>
      <c r="AE67" s="119"/>
      <c r="AF67" s="113"/>
      <c r="AG67" s="113"/>
      <c r="AH67" s="113"/>
    </row>
    <row r="68" spans="1:54" s="5" customFormat="1" ht="14.25" customHeight="1" thickBot="1" x14ac:dyDescent="0.25">
      <c r="A68" s="12" t="s">
        <v>793</v>
      </c>
      <c r="B68" s="264" t="s">
        <v>928</v>
      </c>
      <c r="C68" s="111" t="s">
        <v>26</v>
      </c>
      <c r="D68" s="112">
        <v>67</v>
      </c>
      <c r="E68" s="113" t="s">
        <v>27</v>
      </c>
      <c r="F68" s="113" t="s">
        <v>26</v>
      </c>
      <c r="G68" s="119" t="s">
        <v>28</v>
      </c>
      <c r="H68" s="114" t="s">
        <v>40</v>
      </c>
      <c r="I68" s="38" t="str">
        <f t="shared" si="5"/>
        <v>04</v>
      </c>
      <c r="J68" s="115" t="s">
        <v>41</v>
      </c>
      <c r="K68" s="40">
        <v>2016</v>
      </c>
      <c r="L68" s="110" t="str">
        <f t="shared" si="6"/>
        <v>EXACT</v>
      </c>
      <c r="M68" s="29" t="str">
        <f t="shared" si="7"/>
        <v>04-Oct-2016</v>
      </c>
      <c r="N68" s="116" t="s">
        <v>31</v>
      </c>
      <c r="O68" s="117">
        <v>35.032167000000001</v>
      </c>
      <c r="P68" s="117">
        <v>2.394361</v>
      </c>
      <c r="Q68" s="118" t="s">
        <v>32</v>
      </c>
      <c r="R68" s="119" t="s">
        <v>33</v>
      </c>
      <c r="S68" s="119">
        <v>55</v>
      </c>
      <c r="T68" s="113" t="s">
        <v>34</v>
      </c>
      <c r="U68" s="113" t="s">
        <v>35</v>
      </c>
      <c r="V68" s="113" t="s">
        <v>36</v>
      </c>
      <c r="W68" s="120">
        <v>25</v>
      </c>
      <c r="X68" s="121"/>
      <c r="Y68" s="121"/>
      <c r="Z68" s="113" t="s">
        <v>42</v>
      </c>
      <c r="AA68" s="113"/>
      <c r="AB68" s="113" t="s">
        <v>38</v>
      </c>
      <c r="AC68" s="113" t="s">
        <v>43</v>
      </c>
      <c r="AD68" s="113"/>
      <c r="AE68" s="119"/>
      <c r="AF68" s="113"/>
      <c r="AG68" s="113"/>
      <c r="AH68" s="113"/>
    </row>
    <row r="69" spans="1:54" s="5" customFormat="1" ht="14.25" customHeight="1" thickBot="1" x14ac:dyDescent="0.25">
      <c r="A69" s="12" t="s">
        <v>793</v>
      </c>
      <c r="B69" s="264" t="s">
        <v>1014</v>
      </c>
      <c r="C69" s="111" t="s">
        <v>254</v>
      </c>
      <c r="D69" s="35">
        <v>68</v>
      </c>
      <c r="E69" s="36" t="s">
        <v>255</v>
      </c>
      <c r="F69" s="36" t="s">
        <v>169</v>
      </c>
      <c r="G69" s="36" t="s">
        <v>256</v>
      </c>
      <c r="H69" s="37" t="s">
        <v>257</v>
      </c>
      <c r="I69" s="38" t="str">
        <f t="shared" si="5"/>
        <v>28</v>
      </c>
      <c r="J69" s="39" t="s">
        <v>976</v>
      </c>
      <c r="K69" s="40">
        <v>2017</v>
      </c>
      <c r="L69" s="169" t="str">
        <f t="shared" si="6"/>
        <v>EXACT</v>
      </c>
      <c r="M69" s="298" t="str">
        <f t="shared" si="7"/>
        <v>28-Jun-2017</v>
      </c>
      <c r="N69" s="40" t="s">
        <v>258</v>
      </c>
      <c r="O69" s="41" t="s">
        <v>259</v>
      </c>
      <c r="P69" s="41" t="s">
        <v>260</v>
      </c>
      <c r="Q69" s="42" t="s">
        <v>259</v>
      </c>
      <c r="R69" s="43" t="s">
        <v>260</v>
      </c>
      <c r="S69" s="43">
        <v>120</v>
      </c>
      <c r="T69" s="36" t="s">
        <v>133</v>
      </c>
      <c r="U69" s="36" t="s">
        <v>35</v>
      </c>
      <c r="V69" s="36" t="s">
        <v>107</v>
      </c>
      <c r="W69" s="44">
        <v>40</v>
      </c>
      <c r="X69" s="45"/>
      <c r="Y69" s="45"/>
      <c r="Z69" s="46" t="s">
        <v>52</v>
      </c>
      <c r="AA69" s="36"/>
      <c r="AB69" s="36" t="s">
        <v>38</v>
      </c>
      <c r="AC69" s="36" t="s">
        <v>261</v>
      </c>
      <c r="AD69" s="36"/>
      <c r="AE69" s="152"/>
    </row>
    <row r="70" spans="1:54" s="5" customFormat="1" ht="14.25" customHeight="1" thickBot="1" x14ac:dyDescent="0.25">
      <c r="A70" s="12" t="s">
        <v>793</v>
      </c>
      <c r="B70" s="264" t="s">
        <v>1015</v>
      </c>
      <c r="C70" s="111" t="s">
        <v>254</v>
      </c>
      <c r="D70" s="35">
        <v>69</v>
      </c>
      <c r="E70" s="36" t="s">
        <v>255</v>
      </c>
      <c r="F70" s="36" t="s">
        <v>169</v>
      </c>
      <c r="G70" s="36" t="s">
        <v>256</v>
      </c>
      <c r="H70" s="37" t="s">
        <v>257</v>
      </c>
      <c r="I70" s="38" t="str">
        <f t="shared" si="5"/>
        <v>28</v>
      </c>
      <c r="J70" s="39" t="s">
        <v>967</v>
      </c>
      <c r="K70" s="40">
        <v>2017</v>
      </c>
      <c r="L70" s="169" t="str">
        <f t="shared" si="6"/>
        <v>EXACT</v>
      </c>
      <c r="M70" s="298" t="str">
        <f t="shared" si="7"/>
        <v>28-Sep-2017</v>
      </c>
      <c r="N70" s="40" t="s">
        <v>258</v>
      </c>
      <c r="O70" s="41" t="s">
        <v>259</v>
      </c>
      <c r="P70" s="41" t="s">
        <v>260</v>
      </c>
      <c r="Q70" s="42" t="s">
        <v>259</v>
      </c>
      <c r="R70" s="43" t="s">
        <v>260</v>
      </c>
      <c r="S70" s="43">
        <v>120</v>
      </c>
      <c r="T70" s="36" t="s">
        <v>133</v>
      </c>
      <c r="U70" s="36" t="s">
        <v>35</v>
      </c>
      <c r="V70" s="36" t="s">
        <v>262</v>
      </c>
      <c r="W70" s="44">
        <v>40</v>
      </c>
      <c r="X70" s="45"/>
      <c r="Y70" s="45"/>
      <c r="Z70" s="46" t="s">
        <v>52</v>
      </c>
      <c r="AA70" s="36"/>
      <c r="AB70" s="36" t="s">
        <v>38</v>
      </c>
      <c r="AC70" s="36" t="s">
        <v>263</v>
      </c>
      <c r="AD70" s="36"/>
      <c r="AE70" s="152"/>
    </row>
    <row r="71" spans="1:54" s="12" customFormat="1" ht="14.25" customHeight="1" thickBot="1" x14ac:dyDescent="0.25">
      <c r="A71" s="12" t="s">
        <v>793</v>
      </c>
      <c r="B71" s="268" t="s">
        <v>898</v>
      </c>
      <c r="C71" s="12" t="s">
        <v>167</v>
      </c>
      <c r="D71" s="156">
        <v>70</v>
      </c>
      <c r="E71" s="135" t="s">
        <v>168</v>
      </c>
      <c r="F71" s="135" t="s">
        <v>169</v>
      </c>
      <c r="G71" s="135" t="s">
        <v>170</v>
      </c>
      <c r="H71" s="157" t="s">
        <v>171</v>
      </c>
      <c r="I71" s="174" t="str">
        <f t="shared" si="5"/>
        <v>20</v>
      </c>
      <c r="J71" s="159" t="s">
        <v>967</v>
      </c>
      <c r="K71" s="127">
        <v>2017</v>
      </c>
      <c r="L71" s="110" t="str">
        <f t="shared" si="6"/>
        <v>EXACT</v>
      </c>
      <c r="M71" s="29" t="str">
        <f t="shared" si="7"/>
        <v>20-Sep-2017</v>
      </c>
      <c r="N71" s="127" t="s">
        <v>172</v>
      </c>
      <c r="O71" s="160">
        <v>42.281999999999996</v>
      </c>
      <c r="P71" s="160">
        <v>18.321999999999999</v>
      </c>
      <c r="Q71" s="161">
        <v>42.281999999999996</v>
      </c>
      <c r="R71" s="161">
        <v>18.321999999999999</v>
      </c>
      <c r="S71" s="134">
        <v>480</v>
      </c>
      <c r="T71" s="135" t="s">
        <v>133</v>
      </c>
      <c r="U71" s="135" t="s">
        <v>35</v>
      </c>
      <c r="V71" s="135" t="s">
        <v>173</v>
      </c>
      <c r="W71" s="162">
        <v>42</v>
      </c>
      <c r="X71" s="163"/>
      <c r="Y71" s="163"/>
      <c r="Z71" s="164" t="s">
        <v>174</v>
      </c>
      <c r="AA71" s="135"/>
      <c r="AB71" s="135" t="s">
        <v>38</v>
      </c>
      <c r="AC71" s="135" t="s">
        <v>175</v>
      </c>
      <c r="AD71" s="135"/>
      <c r="AE71" s="175"/>
    </row>
    <row r="72" spans="1:54" s="83" customFormat="1" ht="14.25" customHeight="1" thickBot="1" x14ac:dyDescent="0.25">
      <c r="A72" s="12" t="s">
        <v>793</v>
      </c>
      <c r="B72" s="268" t="s">
        <v>1042</v>
      </c>
      <c r="C72" s="83" t="s">
        <v>70</v>
      </c>
      <c r="D72" s="84">
        <v>71</v>
      </c>
      <c r="E72" s="85" t="s">
        <v>71</v>
      </c>
      <c r="F72" s="85" t="s">
        <v>72</v>
      </c>
      <c r="G72" s="85" t="s">
        <v>289</v>
      </c>
      <c r="H72" s="86" t="s">
        <v>290</v>
      </c>
      <c r="I72" s="87">
        <v>25</v>
      </c>
      <c r="J72" s="88" t="s">
        <v>75</v>
      </c>
      <c r="K72" s="89">
        <v>2017</v>
      </c>
      <c r="L72" s="169" t="str">
        <f t="shared" si="6"/>
        <v>APPROX</v>
      </c>
      <c r="M72" s="298" t="str">
        <f t="shared" si="7"/>
        <v>25-Aug-2017</v>
      </c>
      <c r="N72" s="89" t="s">
        <v>291</v>
      </c>
      <c r="O72" s="91" t="s">
        <v>292</v>
      </c>
      <c r="P72" s="91" t="s">
        <v>293</v>
      </c>
      <c r="Q72" s="146" t="s">
        <v>292</v>
      </c>
      <c r="R72" s="92" t="s">
        <v>293</v>
      </c>
      <c r="S72" s="92">
        <v>215</v>
      </c>
      <c r="T72" s="85" t="s">
        <v>34</v>
      </c>
      <c r="U72" s="85" t="s">
        <v>35</v>
      </c>
      <c r="V72" s="85" t="s">
        <v>294</v>
      </c>
      <c r="W72" s="93">
        <v>50</v>
      </c>
      <c r="X72" s="94"/>
      <c r="Y72" s="94"/>
      <c r="Z72" s="95" t="s">
        <v>80</v>
      </c>
      <c r="AA72" s="85"/>
      <c r="AB72" s="85" t="s">
        <v>38</v>
      </c>
      <c r="AC72" s="85" t="s">
        <v>295</v>
      </c>
      <c r="AD72" s="85"/>
      <c r="AE72" s="176"/>
    </row>
    <row r="73" spans="1:54" s="5" customFormat="1" ht="14.25" customHeight="1" thickBot="1" x14ac:dyDescent="0.25">
      <c r="A73" s="12" t="s">
        <v>793</v>
      </c>
      <c r="B73" s="264" t="s">
        <v>1043</v>
      </c>
      <c r="C73" s="5" t="s">
        <v>70</v>
      </c>
      <c r="D73" s="35">
        <v>72</v>
      </c>
      <c r="E73" s="36" t="s">
        <v>71</v>
      </c>
      <c r="F73" s="36" t="s">
        <v>72</v>
      </c>
      <c r="G73" s="36" t="s">
        <v>289</v>
      </c>
      <c r="H73" s="37" t="s">
        <v>296</v>
      </c>
      <c r="I73" s="38" t="str">
        <f>H73</f>
        <v>1</v>
      </c>
      <c r="J73" s="39" t="s">
        <v>41</v>
      </c>
      <c r="K73" s="40">
        <v>2017</v>
      </c>
      <c r="L73" s="169" t="str">
        <f t="shared" si="6"/>
        <v>EXACT</v>
      </c>
      <c r="M73" s="298" t="str">
        <f t="shared" si="7"/>
        <v>1-Oct-2017</v>
      </c>
      <c r="N73" s="40" t="s">
        <v>291</v>
      </c>
      <c r="O73" s="41" t="s">
        <v>292</v>
      </c>
      <c r="P73" s="41" t="s">
        <v>293</v>
      </c>
      <c r="Q73" s="42" t="s">
        <v>292</v>
      </c>
      <c r="R73" s="43" t="s">
        <v>293</v>
      </c>
      <c r="S73" s="43">
        <v>215</v>
      </c>
      <c r="T73" s="36" t="s">
        <v>34</v>
      </c>
      <c r="U73" s="36" t="s">
        <v>35</v>
      </c>
      <c r="V73" s="36" t="s">
        <v>294</v>
      </c>
      <c r="W73" s="44">
        <v>50</v>
      </c>
      <c r="X73" s="45"/>
      <c r="Y73" s="45"/>
      <c r="Z73" s="46" t="s">
        <v>80</v>
      </c>
      <c r="AA73" s="36"/>
      <c r="AB73" s="36" t="s">
        <v>38</v>
      </c>
      <c r="AC73" s="36" t="s">
        <v>297</v>
      </c>
      <c r="AD73" s="36"/>
      <c r="AE73" s="152"/>
    </row>
    <row r="74" spans="1:54" s="5" customFormat="1" ht="14.25" customHeight="1" thickBot="1" x14ac:dyDescent="0.25">
      <c r="A74" s="12" t="s">
        <v>793</v>
      </c>
      <c r="B74" s="264" t="s">
        <v>812</v>
      </c>
      <c r="C74" s="5" t="s">
        <v>70</v>
      </c>
      <c r="D74" s="35">
        <v>73</v>
      </c>
      <c r="E74" s="36" t="s">
        <v>71</v>
      </c>
      <c r="F74" s="36" t="s">
        <v>72</v>
      </c>
      <c r="G74" s="36" t="s">
        <v>73</v>
      </c>
      <c r="H74" s="37" t="s">
        <v>74</v>
      </c>
      <c r="I74" s="38" t="s">
        <v>100</v>
      </c>
      <c r="J74" s="39" t="s">
        <v>75</v>
      </c>
      <c r="K74" s="40">
        <v>2017</v>
      </c>
      <c r="L74" s="110" t="str">
        <f t="shared" si="6"/>
        <v>APPROX</v>
      </c>
      <c r="M74" s="29" t="str">
        <f t="shared" si="7"/>
        <v>15-Aug-2017</v>
      </c>
      <c r="N74" s="40" t="s">
        <v>76</v>
      </c>
      <c r="O74" s="41" t="s">
        <v>77</v>
      </c>
      <c r="P74" s="41" t="s">
        <v>78</v>
      </c>
      <c r="Q74" s="42" t="s">
        <v>77</v>
      </c>
      <c r="R74" s="43" t="s">
        <v>78</v>
      </c>
      <c r="S74" s="43"/>
      <c r="T74" s="36" t="s">
        <v>34</v>
      </c>
      <c r="U74" s="36" t="s">
        <v>35</v>
      </c>
      <c r="V74" s="36" t="s">
        <v>79</v>
      </c>
      <c r="W74" s="44">
        <v>50</v>
      </c>
      <c r="X74" s="45"/>
      <c r="Y74" s="45"/>
      <c r="Z74" s="46" t="s">
        <v>80</v>
      </c>
      <c r="AA74" s="36"/>
      <c r="AB74" s="36" t="s">
        <v>38</v>
      </c>
      <c r="AC74" s="36" t="s">
        <v>81</v>
      </c>
      <c r="AD74" s="36"/>
      <c r="AE74" s="152"/>
    </row>
    <row r="75" spans="1:54" s="12" customFormat="1" ht="14.25" customHeight="1" thickBot="1" x14ac:dyDescent="0.25">
      <c r="A75" s="12" t="s">
        <v>793</v>
      </c>
      <c r="B75" s="267" t="s">
        <v>923</v>
      </c>
      <c r="C75" s="122" t="s">
        <v>26</v>
      </c>
      <c r="D75" s="123">
        <v>74</v>
      </c>
      <c r="E75" s="124" t="s">
        <v>27</v>
      </c>
      <c r="F75" s="124" t="s">
        <v>26</v>
      </c>
      <c r="G75" s="124" t="s">
        <v>28</v>
      </c>
      <c r="H75" s="125" t="s">
        <v>95</v>
      </c>
      <c r="I75" s="174" t="str">
        <f>H75</f>
        <v>10</v>
      </c>
      <c r="J75" s="126" t="s">
        <v>975</v>
      </c>
      <c r="K75" s="127">
        <v>2017</v>
      </c>
      <c r="L75" s="110" t="str">
        <f t="shared" si="6"/>
        <v>EXACT</v>
      </c>
      <c r="M75" s="29" t="str">
        <f t="shared" si="7"/>
        <v>10-Jul-2017</v>
      </c>
      <c r="N75" s="128" t="s">
        <v>96</v>
      </c>
      <c r="O75" s="129" t="s">
        <v>97</v>
      </c>
      <c r="P75" s="129" t="s">
        <v>98</v>
      </c>
      <c r="Q75" s="130" t="s">
        <v>97</v>
      </c>
      <c r="R75" s="131" t="s">
        <v>98</v>
      </c>
      <c r="S75" s="131">
        <v>155</v>
      </c>
      <c r="T75" s="124" t="s">
        <v>34</v>
      </c>
      <c r="U75" s="124" t="s">
        <v>35</v>
      </c>
      <c r="V75" s="124" t="s">
        <v>36</v>
      </c>
      <c r="W75" s="132">
        <v>22</v>
      </c>
      <c r="X75" s="133"/>
      <c r="Y75" s="133"/>
      <c r="Z75" s="124" t="s">
        <v>99</v>
      </c>
      <c r="AA75" s="124"/>
      <c r="AB75" s="124" t="s">
        <v>38</v>
      </c>
      <c r="AC75" s="124" t="s">
        <v>94</v>
      </c>
      <c r="AD75" s="124"/>
      <c r="AE75" s="406"/>
      <c r="AF75" s="122"/>
      <c r="AG75" s="122"/>
      <c r="AH75" s="122"/>
    </row>
    <row r="76" spans="1:54" s="5" customFormat="1" ht="14.25" customHeight="1" thickBot="1" x14ac:dyDescent="0.25">
      <c r="A76" s="12" t="s">
        <v>793</v>
      </c>
      <c r="B76" s="265" t="s">
        <v>924</v>
      </c>
      <c r="C76" s="111" t="s">
        <v>26</v>
      </c>
      <c r="D76" s="346">
        <v>75</v>
      </c>
      <c r="E76" s="348" t="s">
        <v>27</v>
      </c>
      <c r="F76" s="348" t="s">
        <v>26</v>
      </c>
      <c r="G76" s="348" t="s">
        <v>28</v>
      </c>
      <c r="H76" s="352" t="s">
        <v>100</v>
      </c>
      <c r="I76" s="138" t="str">
        <f>H76</f>
        <v>15</v>
      </c>
      <c r="J76" s="358" t="s">
        <v>967</v>
      </c>
      <c r="K76" s="137">
        <v>2017</v>
      </c>
      <c r="L76" s="140" t="str">
        <f t="shared" si="6"/>
        <v>EXACT</v>
      </c>
      <c r="M76" s="29" t="str">
        <f t="shared" si="7"/>
        <v>15-Sep-2017</v>
      </c>
      <c r="N76" s="368" t="s">
        <v>96</v>
      </c>
      <c r="O76" s="373" t="s">
        <v>97</v>
      </c>
      <c r="P76" s="373" t="s">
        <v>98</v>
      </c>
      <c r="Q76" s="383" t="s">
        <v>97</v>
      </c>
      <c r="R76" s="390" t="s">
        <v>98</v>
      </c>
      <c r="S76" s="390">
        <v>156</v>
      </c>
      <c r="T76" s="348" t="s">
        <v>34</v>
      </c>
      <c r="U76" s="348" t="s">
        <v>35</v>
      </c>
      <c r="V76" s="348" t="s">
        <v>36</v>
      </c>
      <c r="W76" s="395">
        <v>17</v>
      </c>
      <c r="X76" s="397"/>
      <c r="Y76" s="397"/>
      <c r="Z76" s="348" t="s">
        <v>37</v>
      </c>
      <c r="AA76" s="348"/>
      <c r="AB76" s="348" t="s">
        <v>38</v>
      </c>
      <c r="AC76" s="348" t="s">
        <v>101</v>
      </c>
      <c r="AD76" s="348"/>
      <c r="AE76" s="205"/>
      <c r="AF76" s="111"/>
      <c r="AG76" s="111"/>
      <c r="AH76" s="111"/>
    </row>
    <row r="77" spans="1:54" s="5" customFormat="1" ht="14.25" customHeight="1" thickBot="1" x14ac:dyDescent="0.25">
      <c r="A77" s="10" t="s">
        <v>793</v>
      </c>
      <c r="B77" s="340" t="s">
        <v>794</v>
      </c>
      <c r="C77" s="30"/>
      <c r="D77" s="31">
        <v>76</v>
      </c>
      <c r="E77" s="27" t="s">
        <v>44</v>
      </c>
      <c r="F77" s="27" t="s">
        <v>45</v>
      </c>
      <c r="G77" s="27" t="s">
        <v>46</v>
      </c>
      <c r="H77" s="32" t="s">
        <v>95</v>
      </c>
      <c r="I77" s="354">
        <v>10</v>
      </c>
      <c r="J77" s="356" t="s">
        <v>41</v>
      </c>
      <c r="K77" s="359">
        <v>2017</v>
      </c>
      <c r="L77" s="110" t="s">
        <v>1061</v>
      </c>
      <c r="M77" s="29" t="str">
        <f t="shared" si="7"/>
        <v>10-Oct-2017</v>
      </c>
      <c r="N77" s="409" t="s">
        <v>1062</v>
      </c>
      <c r="O77" s="410">
        <v>52.460861110000003</v>
      </c>
      <c r="P77" s="410">
        <v>0.95902778</v>
      </c>
      <c r="Q77" s="410">
        <v>52.460861110000003</v>
      </c>
      <c r="R77" s="410">
        <v>0.95902778</v>
      </c>
      <c r="S77" s="34">
        <v>118</v>
      </c>
      <c r="T77" s="27" t="s">
        <v>133</v>
      </c>
      <c r="U77" s="27" t="s">
        <v>35</v>
      </c>
      <c r="V77" s="27" t="s">
        <v>1063</v>
      </c>
      <c r="W77" s="27" t="s">
        <v>48</v>
      </c>
      <c r="X77" s="27"/>
      <c r="Y77" s="27"/>
      <c r="Z77" s="398" t="s">
        <v>49</v>
      </c>
      <c r="AA77" s="27"/>
      <c r="AB77" s="27" t="s">
        <v>38</v>
      </c>
      <c r="AC77" s="27" t="s">
        <v>50</v>
      </c>
      <c r="AD77" s="27"/>
      <c r="AE77" s="391"/>
      <c r="AF77" s="30"/>
      <c r="AG77" s="30"/>
      <c r="AH77" s="30"/>
    </row>
    <row r="78" spans="1:54" s="5" customFormat="1" ht="14.25" customHeight="1" thickBot="1" x14ac:dyDescent="0.25">
      <c r="A78" s="10" t="s">
        <v>793</v>
      </c>
      <c r="B78" s="342" t="s">
        <v>795</v>
      </c>
      <c r="C78" s="30"/>
      <c r="D78" s="31">
        <v>77</v>
      </c>
      <c r="E78" s="27" t="s">
        <v>44</v>
      </c>
      <c r="F78" s="27" t="s">
        <v>45</v>
      </c>
      <c r="G78" s="27" t="s">
        <v>46</v>
      </c>
      <c r="H78" s="32" t="s">
        <v>95</v>
      </c>
      <c r="I78" s="354">
        <v>10</v>
      </c>
      <c r="J78" s="356" t="s">
        <v>41</v>
      </c>
      <c r="K78" s="33">
        <v>2017</v>
      </c>
      <c r="L78" s="110" t="s">
        <v>1061</v>
      </c>
      <c r="M78" s="29" t="str">
        <f t="shared" si="7"/>
        <v>10-Oct-2017</v>
      </c>
      <c r="N78" s="409" t="s">
        <v>1062</v>
      </c>
      <c r="O78" s="410">
        <v>52.460861110000003</v>
      </c>
      <c r="P78" s="410">
        <v>0.95902778</v>
      </c>
      <c r="Q78" s="410">
        <v>52.460861110000003</v>
      </c>
      <c r="R78" s="410">
        <v>0.95902778</v>
      </c>
      <c r="S78" s="34">
        <v>118</v>
      </c>
      <c r="T78" s="27" t="s">
        <v>133</v>
      </c>
      <c r="U78" s="27" t="s">
        <v>35</v>
      </c>
      <c r="V78" s="27" t="s">
        <v>1063</v>
      </c>
      <c r="W78" s="27" t="s">
        <v>51</v>
      </c>
      <c r="X78" s="27"/>
      <c r="Y78" s="27"/>
      <c r="Z78" s="398" t="s">
        <v>52</v>
      </c>
      <c r="AA78" s="27"/>
      <c r="AB78" s="27" t="s">
        <v>38</v>
      </c>
      <c r="AC78" s="27" t="s">
        <v>53</v>
      </c>
      <c r="AD78" s="27"/>
      <c r="AE78" s="391"/>
      <c r="AF78" s="30"/>
      <c r="AG78" s="30"/>
      <c r="AH78" s="30"/>
    </row>
    <row r="79" spans="1:54" s="5" customFormat="1" ht="14.25" customHeight="1" thickBot="1" x14ac:dyDescent="0.25">
      <c r="A79" s="10" t="s">
        <v>793</v>
      </c>
      <c r="B79" s="267" t="s">
        <v>1053</v>
      </c>
      <c r="C79" s="5" t="s">
        <v>56</v>
      </c>
      <c r="D79" s="35">
        <v>78</v>
      </c>
      <c r="E79" s="36" t="s">
        <v>232</v>
      </c>
      <c r="F79" s="36" t="s">
        <v>310</v>
      </c>
      <c r="G79" s="36" t="s">
        <v>311</v>
      </c>
      <c r="H79" s="37" t="s">
        <v>129</v>
      </c>
      <c r="I79" s="138" t="str">
        <f>H79</f>
        <v>24</v>
      </c>
      <c r="J79" s="39" t="s">
        <v>75</v>
      </c>
      <c r="K79" s="40">
        <v>2017</v>
      </c>
      <c r="L79" s="169" t="str">
        <f t="shared" si="6"/>
        <v>EXACT</v>
      </c>
      <c r="M79" s="298" t="str">
        <f t="shared" si="7"/>
        <v>24-Aug-2017</v>
      </c>
      <c r="N79" s="40" t="s">
        <v>312</v>
      </c>
      <c r="O79" s="41" t="s">
        <v>313</v>
      </c>
      <c r="P79" s="41" t="s">
        <v>314</v>
      </c>
      <c r="Q79" s="42" t="s">
        <v>313</v>
      </c>
      <c r="R79" s="43" t="s">
        <v>314</v>
      </c>
      <c r="S79" s="43">
        <v>150</v>
      </c>
      <c r="T79" s="36" t="s">
        <v>34</v>
      </c>
      <c r="U79" s="36" t="s">
        <v>35</v>
      </c>
      <c r="V79" s="36" t="s">
        <v>36</v>
      </c>
      <c r="W79" s="44">
        <v>60</v>
      </c>
      <c r="X79" s="45"/>
      <c r="Y79" s="45"/>
      <c r="Z79" s="46" t="s">
        <v>315</v>
      </c>
      <c r="AA79" s="36"/>
      <c r="AB79" s="36" t="s">
        <v>38</v>
      </c>
      <c r="AC79" s="36" t="s">
        <v>316</v>
      </c>
      <c r="AD79" s="36"/>
      <c r="AE79" s="152"/>
    </row>
    <row r="80" spans="1:54" s="5" customFormat="1" ht="14.25" customHeight="1" thickBot="1" x14ac:dyDescent="0.25">
      <c r="A80" s="10" t="s">
        <v>793</v>
      </c>
      <c r="B80" s="268" t="s">
        <v>1054</v>
      </c>
      <c r="C80" s="5" t="s">
        <v>56</v>
      </c>
      <c r="D80" s="35">
        <v>79</v>
      </c>
      <c r="E80" s="36" t="s">
        <v>232</v>
      </c>
      <c r="F80" s="36" t="s">
        <v>310</v>
      </c>
      <c r="G80" s="36" t="s">
        <v>311</v>
      </c>
      <c r="H80" s="37">
        <v>17</v>
      </c>
      <c r="I80" s="138">
        <f>H80</f>
        <v>17</v>
      </c>
      <c r="J80" s="39" t="s">
        <v>41</v>
      </c>
      <c r="K80" s="40">
        <v>2017</v>
      </c>
      <c r="L80" s="169" t="str">
        <f t="shared" si="6"/>
        <v>EXACT</v>
      </c>
      <c r="M80" s="298" t="str">
        <f t="shared" si="7"/>
        <v>17-Oct-2017</v>
      </c>
      <c r="N80" s="40" t="s">
        <v>312</v>
      </c>
      <c r="O80" s="41" t="s">
        <v>313</v>
      </c>
      <c r="P80" s="41" t="s">
        <v>314</v>
      </c>
      <c r="Q80" s="42" t="s">
        <v>313</v>
      </c>
      <c r="R80" s="43" t="s">
        <v>314</v>
      </c>
      <c r="S80" s="43">
        <v>150</v>
      </c>
      <c r="T80" s="36" t="s">
        <v>34</v>
      </c>
      <c r="U80" s="36" t="s">
        <v>35</v>
      </c>
      <c r="V80" s="36" t="s">
        <v>36</v>
      </c>
      <c r="W80" s="44">
        <v>47</v>
      </c>
      <c r="X80" s="45"/>
      <c r="Y80" s="45"/>
      <c r="Z80" s="46" t="s">
        <v>317</v>
      </c>
      <c r="AA80" s="36"/>
      <c r="AB80" s="36" t="s">
        <v>38</v>
      </c>
      <c r="AC80" s="36" t="s">
        <v>145</v>
      </c>
      <c r="AD80" s="36"/>
      <c r="AE80" s="152"/>
    </row>
    <row r="81" spans="1:54" s="5" customFormat="1" ht="14.25" customHeight="1" thickBot="1" x14ac:dyDescent="0.25">
      <c r="A81" s="10" t="s">
        <v>793</v>
      </c>
      <c r="B81" s="265" t="s">
        <v>1007</v>
      </c>
      <c r="C81" s="5" t="s">
        <v>231</v>
      </c>
      <c r="D81" s="35">
        <v>80</v>
      </c>
      <c r="E81" s="36" t="s">
        <v>232</v>
      </c>
      <c r="F81" s="36" t="s">
        <v>233</v>
      </c>
      <c r="G81" s="36" t="s">
        <v>234</v>
      </c>
      <c r="H81" s="37" t="s">
        <v>235</v>
      </c>
      <c r="I81" s="138">
        <v>22</v>
      </c>
      <c r="J81" s="39" t="s">
        <v>975</v>
      </c>
      <c r="K81" s="40">
        <v>2017</v>
      </c>
      <c r="L81" s="169" t="str">
        <f t="shared" si="6"/>
        <v>APPROX</v>
      </c>
      <c r="M81" s="298" t="str">
        <f t="shared" si="7"/>
        <v>22-Jul-2017</v>
      </c>
      <c r="N81" s="40" t="s">
        <v>236</v>
      </c>
      <c r="O81" s="41" t="s">
        <v>237</v>
      </c>
      <c r="P81" s="41" t="s">
        <v>238</v>
      </c>
      <c r="Q81" s="42" t="s">
        <v>237</v>
      </c>
      <c r="R81" s="43" t="s">
        <v>238</v>
      </c>
      <c r="S81" s="43" t="s">
        <v>239</v>
      </c>
      <c r="T81" s="36" t="s">
        <v>34</v>
      </c>
      <c r="U81" s="36" t="s">
        <v>35</v>
      </c>
      <c r="V81" s="36" t="s">
        <v>36</v>
      </c>
      <c r="W81" s="45" t="s">
        <v>240</v>
      </c>
      <c r="X81" s="45"/>
      <c r="Y81" s="45"/>
      <c r="Z81" s="46" t="s">
        <v>152</v>
      </c>
      <c r="AA81" s="36"/>
      <c r="AB81" s="36" t="s">
        <v>38</v>
      </c>
      <c r="AC81" s="36" t="s">
        <v>241</v>
      </c>
      <c r="AD81" s="36"/>
      <c r="AE81" s="152"/>
    </row>
    <row r="82" spans="1:54" s="5" customFormat="1" ht="14.25" customHeight="1" thickBot="1" x14ac:dyDescent="0.25">
      <c r="A82" s="10" t="s">
        <v>793</v>
      </c>
      <c r="B82" s="266" t="s">
        <v>1008</v>
      </c>
      <c r="C82" s="5" t="s">
        <v>231</v>
      </c>
      <c r="D82" s="71">
        <v>81</v>
      </c>
      <c r="E82" s="72" t="s">
        <v>232</v>
      </c>
      <c r="F82" s="72" t="s">
        <v>233</v>
      </c>
      <c r="G82" s="72" t="s">
        <v>234</v>
      </c>
      <c r="H82" s="177" t="s">
        <v>242</v>
      </c>
      <c r="I82" s="153">
        <v>16</v>
      </c>
      <c r="J82" s="75" t="s">
        <v>967</v>
      </c>
      <c r="K82" s="73">
        <v>2017</v>
      </c>
      <c r="L82" s="311" t="str">
        <f t="shared" si="6"/>
        <v>APPROX</v>
      </c>
      <c r="M82" s="298" t="str">
        <f t="shared" si="7"/>
        <v>16-Sep-2017</v>
      </c>
      <c r="N82" s="73" t="s">
        <v>236</v>
      </c>
      <c r="O82" s="150" t="s">
        <v>237</v>
      </c>
      <c r="P82" s="150" t="s">
        <v>238</v>
      </c>
      <c r="Q82" s="151" t="s">
        <v>237</v>
      </c>
      <c r="R82" s="152" t="s">
        <v>238</v>
      </c>
      <c r="S82" s="79" t="s">
        <v>239</v>
      </c>
      <c r="T82" s="72" t="s">
        <v>34</v>
      </c>
      <c r="U82" s="72" t="s">
        <v>35</v>
      </c>
      <c r="V82" s="72" t="s">
        <v>36</v>
      </c>
      <c r="W82" s="80" t="s">
        <v>240</v>
      </c>
      <c r="X82" s="80"/>
      <c r="Y82" s="80"/>
      <c r="Z82" s="82" t="s">
        <v>152</v>
      </c>
      <c r="AA82" s="72"/>
      <c r="AB82" s="72" t="s">
        <v>38</v>
      </c>
      <c r="AC82" s="72" t="s">
        <v>243</v>
      </c>
      <c r="AD82" s="72"/>
      <c r="AE82" s="152"/>
    </row>
    <row r="83" spans="1:54" s="83" customFormat="1" ht="14.25" customHeight="1" thickBot="1" x14ac:dyDescent="0.25">
      <c r="A83" s="5" t="s">
        <v>793</v>
      </c>
      <c r="B83" s="5" t="s">
        <v>861</v>
      </c>
      <c r="C83" s="83" t="s">
        <v>146</v>
      </c>
      <c r="D83" s="84">
        <v>82</v>
      </c>
      <c r="E83" s="85" t="s">
        <v>147</v>
      </c>
      <c r="F83" s="85" t="s">
        <v>148</v>
      </c>
      <c r="G83" s="85" t="s">
        <v>149</v>
      </c>
      <c r="H83" s="86" t="s">
        <v>150</v>
      </c>
      <c r="I83" s="87">
        <v>10</v>
      </c>
      <c r="J83" s="88" t="s">
        <v>41</v>
      </c>
      <c r="K83" s="89">
        <v>2017</v>
      </c>
      <c r="L83" s="110" t="str">
        <f t="shared" si="6"/>
        <v>APPROX</v>
      </c>
      <c r="M83" s="29" t="str">
        <f t="shared" si="7"/>
        <v>10-Oct-2017</v>
      </c>
      <c r="N83" s="89" t="s">
        <v>151</v>
      </c>
      <c r="O83" s="91">
        <v>53.151200000000003</v>
      </c>
      <c r="P83" s="91">
        <v>6.3033999999999999</v>
      </c>
      <c r="Q83" s="146">
        <v>53.151200000000003</v>
      </c>
      <c r="R83" s="92">
        <v>6.3033999999999999</v>
      </c>
      <c r="S83" s="92">
        <v>0</v>
      </c>
      <c r="T83" s="85" t="s">
        <v>34</v>
      </c>
      <c r="U83" s="85" t="s">
        <v>35</v>
      </c>
      <c r="V83" s="85" t="s">
        <v>36</v>
      </c>
      <c r="W83" s="93">
        <v>50</v>
      </c>
      <c r="X83" s="94"/>
      <c r="Y83" s="94"/>
      <c r="Z83" s="95" t="s">
        <v>152</v>
      </c>
      <c r="AA83" s="85"/>
      <c r="AB83" s="85" t="s">
        <v>38</v>
      </c>
      <c r="AC83" s="85" t="s">
        <v>153</v>
      </c>
      <c r="AD83" s="85"/>
      <c r="AE83" s="176"/>
    </row>
    <row r="84" spans="1:54" s="5" customFormat="1" ht="14.25" customHeight="1" thickBot="1" x14ac:dyDescent="0.25">
      <c r="A84" s="5" t="s">
        <v>793</v>
      </c>
      <c r="B84" s="343" t="s">
        <v>796</v>
      </c>
      <c r="C84" s="30"/>
      <c r="D84" s="31">
        <v>83</v>
      </c>
      <c r="E84" s="27" t="s">
        <v>44</v>
      </c>
      <c r="F84" s="27" t="s">
        <v>45</v>
      </c>
      <c r="G84" s="27" t="s">
        <v>46</v>
      </c>
      <c r="H84" s="32" t="s">
        <v>95</v>
      </c>
      <c r="I84" s="354">
        <v>10</v>
      </c>
      <c r="J84" s="356">
        <v>10</v>
      </c>
      <c r="K84" s="33">
        <v>2017</v>
      </c>
      <c r="L84" s="110" t="s">
        <v>1061</v>
      </c>
      <c r="M84" s="29" t="str">
        <f t="shared" si="7"/>
        <v>10-10-2017</v>
      </c>
      <c r="N84" s="409" t="s">
        <v>1062</v>
      </c>
      <c r="O84" s="410">
        <v>52.460861110000003</v>
      </c>
      <c r="P84" s="410">
        <v>0.95902778</v>
      </c>
      <c r="Q84" s="410">
        <v>52.460861110000003</v>
      </c>
      <c r="R84" s="410">
        <v>0.95902778</v>
      </c>
      <c r="S84" s="34">
        <v>118</v>
      </c>
      <c r="T84" s="27" t="s">
        <v>133</v>
      </c>
      <c r="U84" s="27" t="s">
        <v>35</v>
      </c>
      <c r="V84" s="27" t="s">
        <v>1063</v>
      </c>
      <c r="W84" s="27" t="s">
        <v>51</v>
      </c>
      <c r="X84" s="27"/>
      <c r="Y84" s="27"/>
      <c r="Z84" s="27" t="s">
        <v>52</v>
      </c>
      <c r="AA84" s="27" t="s">
        <v>54</v>
      </c>
      <c r="AB84" s="27" t="s">
        <v>38</v>
      </c>
      <c r="AC84" s="27" t="s">
        <v>55</v>
      </c>
      <c r="AD84" s="27"/>
      <c r="AE84" s="391"/>
      <c r="AF84" s="30"/>
      <c r="AG84" s="30"/>
      <c r="AH84" s="30"/>
    </row>
    <row r="85" spans="1:54" s="5" customFormat="1" ht="14.25" customHeight="1" thickBot="1" x14ac:dyDescent="0.25">
      <c r="A85" s="5" t="s">
        <v>793</v>
      </c>
      <c r="B85" s="12" t="s">
        <v>899</v>
      </c>
      <c r="C85" s="5" t="s">
        <v>154</v>
      </c>
      <c r="D85" s="35">
        <v>84</v>
      </c>
      <c r="E85" s="36" t="s">
        <v>155</v>
      </c>
      <c r="F85" s="36" t="s">
        <v>156</v>
      </c>
      <c r="G85" s="5" t="s">
        <v>157</v>
      </c>
      <c r="H85" s="37">
        <v>6</v>
      </c>
      <c r="I85" s="138">
        <f>H85</f>
        <v>6</v>
      </c>
      <c r="J85" s="39" t="s">
        <v>158</v>
      </c>
      <c r="K85" s="40">
        <v>2017</v>
      </c>
      <c r="L85" s="110" t="str">
        <f t="shared" si="6"/>
        <v>EXACT</v>
      </c>
      <c r="M85" s="29" t="str">
        <f t="shared" si="7"/>
        <v>6-Nov-2017</v>
      </c>
      <c r="N85" s="40" t="s">
        <v>159</v>
      </c>
      <c r="O85" s="41" t="s">
        <v>160</v>
      </c>
      <c r="P85" s="41" t="s">
        <v>161</v>
      </c>
      <c r="Q85" s="42" t="s">
        <v>160</v>
      </c>
      <c r="R85" s="43" t="s">
        <v>161</v>
      </c>
      <c r="S85" s="43">
        <v>199</v>
      </c>
      <c r="T85" s="36" t="s">
        <v>34</v>
      </c>
      <c r="U85" s="36" t="s">
        <v>35</v>
      </c>
      <c r="V85" s="36" t="s">
        <v>162</v>
      </c>
      <c r="W85" s="44">
        <v>58</v>
      </c>
      <c r="X85" s="45"/>
      <c r="Y85" s="45"/>
      <c r="Z85" s="46" t="s">
        <v>163</v>
      </c>
      <c r="AA85" s="36"/>
      <c r="AB85" s="36" t="s">
        <v>38</v>
      </c>
      <c r="AC85" s="36" t="s">
        <v>164</v>
      </c>
      <c r="AD85" s="36"/>
      <c r="AE85" s="152"/>
    </row>
    <row r="86" spans="1:54" s="5" customFormat="1" ht="14.25" customHeight="1" thickBot="1" x14ac:dyDescent="0.25">
      <c r="A86" s="5" t="s">
        <v>793</v>
      </c>
      <c r="B86" s="5" t="s">
        <v>900</v>
      </c>
      <c r="C86" s="5" t="s">
        <v>154</v>
      </c>
      <c r="D86" s="35">
        <v>85</v>
      </c>
      <c r="E86" s="36" t="s">
        <v>155</v>
      </c>
      <c r="F86" s="36" t="s">
        <v>156</v>
      </c>
      <c r="G86" s="36" t="s">
        <v>157</v>
      </c>
      <c r="H86" s="37">
        <v>11</v>
      </c>
      <c r="I86" s="138">
        <f>H86</f>
        <v>11</v>
      </c>
      <c r="J86" s="39" t="s">
        <v>158</v>
      </c>
      <c r="K86" s="40">
        <v>2017</v>
      </c>
      <c r="L86" s="110" t="str">
        <f t="shared" si="6"/>
        <v>EXACT</v>
      </c>
      <c r="M86" s="29" t="str">
        <f t="shared" si="7"/>
        <v>11-Nov-2017</v>
      </c>
      <c r="N86" s="40" t="s">
        <v>159</v>
      </c>
      <c r="O86" s="41" t="s">
        <v>160</v>
      </c>
      <c r="P86" s="41" t="s">
        <v>161</v>
      </c>
      <c r="Q86" s="42" t="s">
        <v>160</v>
      </c>
      <c r="R86" s="43" t="s">
        <v>161</v>
      </c>
      <c r="S86" s="43">
        <v>199</v>
      </c>
      <c r="T86" s="36" t="s">
        <v>34</v>
      </c>
      <c r="U86" s="36" t="s">
        <v>35</v>
      </c>
      <c r="V86" s="36" t="s">
        <v>162</v>
      </c>
      <c r="W86" s="44">
        <v>63</v>
      </c>
      <c r="X86" s="45"/>
      <c r="Y86" s="45"/>
      <c r="Z86" s="46" t="s">
        <v>165</v>
      </c>
      <c r="AA86" s="36"/>
      <c r="AB86" s="36" t="s">
        <v>38</v>
      </c>
      <c r="AC86" s="36" t="s">
        <v>166</v>
      </c>
      <c r="AD86" s="36"/>
      <c r="AE86" s="152"/>
    </row>
    <row r="87" spans="1:54" s="5" customFormat="1" ht="14.25" customHeight="1" thickBot="1" x14ac:dyDescent="0.25">
      <c r="A87" s="5" t="s">
        <v>793</v>
      </c>
      <c r="B87" s="5" t="s">
        <v>1027</v>
      </c>
      <c r="C87" s="5" t="s">
        <v>264</v>
      </c>
      <c r="D87" s="35">
        <v>86</v>
      </c>
      <c r="E87" s="36" t="s">
        <v>265</v>
      </c>
      <c r="F87" s="36" t="s">
        <v>266</v>
      </c>
      <c r="G87" s="36" t="s">
        <v>267</v>
      </c>
      <c r="H87" s="37" t="s">
        <v>268</v>
      </c>
      <c r="I87" s="138" t="str">
        <f>H87</f>
        <v>4</v>
      </c>
      <c r="J87" s="39" t="s">
        <v>269</v>
      </c>
      <c r="K87" s="40">
        <v>2017</v>
      </c>
      <c r="L87" s="169" t="str">
        <f t="shared" si="6"/>
        <v>EXACT</v>
      </c>
      <c r="M87" s="298" t="str">
        <f t="shared" si="7"/>
        <v>4-Dec-2017</v>
      </c>
      <c r="N87" s="40" t="s">
        <v>270</v>
      </c>
      <c r="O87" s="41" t="s">
        <v>271</v>
      </c>
      <c r="P87" s="41" t="s">
        <v>272</v>
      </c>
      <c r="Q87" s="42" t="s">
        <v>271</v>
      </c>
      <c r="R87" s="43" t="s">
        <v>272</v>
      </c>
      <c r="S87" s="43">
        <v>716</v>
      </c>
      <c r="T87" s="36" t="s">
        <v>133</v>
      </c>
      <c r="U87" s="36" t="s">
        <v>35</v>
      </c>
      <c r="V87" s="36" t="s">
        <v>273</v>
      </c>
      <c r="W87" s="44">
        <v>126</v>
      </c>
      <c r="X87" s="45"/>
      <c r="Y87" s="45"/>
      <c r="Z87" s="46" t="s">
        <v>274</v>
      </c>
      <c r="AA87" s="36"/>
      <c r="AB87" s="36" t="s">
        <v>38</v>
      </c>
      <c r="AC87" s="36" t="s">
        <v>275</v>
      </c>
      <c r="AD87" s="36"/>
      <c r="AE87" s="152"/>
    </row>
    <row r="88" spans="1:54" s="5" customFormat="1" ht="14.25" customHeight="1" thickBot="1" x14ac:dyDescent="0.25">
      <c r="A88" s="5" t="s">
        <v>793</v>
      </c>
      <c r="B88" s="5" t="s">
        <v>798</v>
      </c>
      <c r="C88" s="5" t="s">
        <v>56</v>
      </c>
      <c r="D88" s="35">
        <v>87</v>
      </c>
      <c r="E88" s="36" t="s">
        <v>57</v>
      </c>
      <c r="F88" s="36" t="s">
        <v>58</v>
      </c>
      <c r="G88" s="36" t="s">
        <v>59</v>
      </c>
      <c r="H88" s="37" t="s">
        <v>60</v>
      </c>
      <c r="I88" s="138" t="s">
        <v>171</v>
      </c>
      <c r="J88" s="39" t="s">
        <v>975</v>
      </c>
      <c r="K88" s="40">
        <v>2017</v>
      </c>
      <c r="L88" s="110" t="str">
        <f t="shared" si="6"/>
        <v>APPROX</v>
      </c>
      <c r="M88" s="29" t="str">
        <f t="shared" si="7"/>
        <v>20-Jul-2017</v>
      </c>
      <c r="N88" s="40" t="s">
        <v>61</v>
      </c>
      <c r="O88" s="41">
        <v>61.1</v>
      </c>
      <c r="P88" s="41">
        <v>23.5</v>
      </c>
      <c r="Q88" s="42">
        <v>61.1</v>
      </c>
      <c r="R88" s="43">
        <v>23.5</v>
      </c>
      <c r="S88" s="43">
        <v>110</v>
      </c>
      <c r="T88" s="36" t="s">
        <v>62</v>
      </c>
      <c r="U88" s="36" t="s">
        <v>35</v>
      </c>
      <c r="V88" s="5" t="s">
        <v>63</v>
      </c>
      <c r="W88" s="44">
        <v>38</v>
      </c>
      <c r="X88" s="45"/>
      <c r="Y88" s="45"/>
      <c r="Z88" s="46" t="s">
        <v>64</v>
      </c>
      <c r="AA88" s="36"/>
      <c r="AB88" s="36" t="s">
        <v>38</v>
      </c>
      <c r="AC88" s="36" t="s">
        <v>65</v>
      </c>
      <c r="AD88" s="36"/>
      <c r="AE88" s="152"/>
    </row>
    <row r="89" spans="1:54" s="5" customFormat="1" ht="14.25" customHeight="1" thickBot="1" x14ac:dyDescent="0.25">
      <c r="A89" s="5" t="s">
        <v>793</v>
      </c>
      <c r="B89" s="83" t="s">
        <v>901</v>
      </c>
      <c r="C89" s="5" t="s">
        <v>56</v>
      </c>
      <c r="D89" s="35">
        <v>88</v>
      </c>
      <c r="E89" s="36" t="s">
        <v>57</v>
      </c>
      <c r="F89" s="36" t="s">
        <v>58</v>
      </c>
      <c r="G89" s="36" t="s">
        <v>59</v>
      </c>
      <c r="H89" s="37" t="s">
        <v>66</v>
      </c>
      <c r="I89" s="138" t="s">
        <v>129</v>
      </c>
      <c r="J89" s="39" t="s">
        <v>967</v>
      </c>
      <c r="K89" s="40">
        <v>2017</v>
      </c>
      <c r="L89" s="110" t="str">
        <f t="shared" si="6"/>
        <v>APPROX</v>
      </c>
      <c r="M89" s="29" t="str">
        <f t="shared" si="7"/>
        <v>24-Sep-2017</v>
      </c>
      <c r="N89" s="40" t="s">
        <v>61</v>
      </c>
      <c r="O89" s="41">
        <v>61.1</v>
      </c>
      <c r="P89" s="41">
        <v>23.5</v>
      </c>
      <c r="Q89" s="42">
        <v>61.1</v>
      </c>
      <c r="R89" s="43">
        <v>23.5</v>
      </c>
      <c r="S89" s="43">
        <v>110</v>
      </c>
      <c r="T89" s="36" t="s">
        <v>62</v>
      </c>
      <c r="U89" s="36" t="s">
        <v>35</v>
      </c>
      <c r="V89" s="36" t="s">
        <v>63</v>
      </c>
      <c r="W89" s="44">
        <v>60</v>
      </c>
      <c r="X89" s="45"/>
      <c r="Y89" s="45"/>
      <c r="Z89" s="46" t="s">
        <v>68</v>
      </c>
      <c r="AA89" s="36"/>
      <c r="AB89" s="36" t="s">
        <v>38</v>
      </c>
      <c r="AC89" s="36" t="s">
        <v>69</v>
      </c>
      <c r="AD89" s="36"/>
      <c r="AE89" s="152"/>
    </row>
    <row r="90" spans="1:54" s="12" customFormat="1" ht="14.25" customHeight="1" thickBot="1" x14ac:dyDescent="0.25">
      <c r="A90" s="5" t="s">
        <v>793</v>
      </c>
      <c r="B90" s="5" t="s">
        <v>886</v>
      </c>
      <c r="C90" s="135" t="s">
        <v>110</v>
      </c>
      <c r="D90" s="178">
        <v>89</v>
      </c>
      <c r="E90" s="179" t="s">
        <v>188</v>
      </c>
      <c r="F90" s="179" t="s">
        <v>112</v>
      </c>
      <c r="G90" s="179" t="s">
        <v>189</v>
      </c>
      <c r="H90" s="180" t="s">
        <v>190</v>
      </c>
      <c r="I90" s="158" t="str">
        <f t="shared" ref="I90:I95" si="8">H90</f>
        <v>19</v>
      </c>
      <c r="J90" s="181" t="s">
        <v>41</v>
      </c>
      <c r="K90" s="182">
        <v>2017</v>
      </c>
      <c r="L90" s="110" t="str">
        <f t="shared" si="6"/>
        <v>EXACT</v>
      </c>
      <c r="M90" s="29" t="str">
        <f t="shared" si="7"/>
        <v>19-Oct-2017</v>
      </c>
      <c r="N90" s="182" t="s">
        <v>191</v>
      </c>
      <c r="O90" s="183" t="s">
        <v>192</v>
      </c>
      <c r="P90" s="183" t="s">
        <v>193</v>
      </c>
      <c r="Q90" s="184" t="s">
        <v>192</v>
      </c>
      <c r="R90" s="185" t="s">
        <v>193</v>
      </c>
      <c r="S90" s="185">
        <v>175</v>
      </c>
      <c r="T90" s="179" t="s">
        <v>34</v>
      </c>
      <c r="U90" s="179" t="s">
        <v>35</v>
      </c>
      <c r="V90" s="179" t="s">
        <v>194</v>
      </c>
      <c r="W90" s="186">
        <v>65</v>
      </c>
      <c r="X90" s="187"/>
      <c r="Y90" s="187"/>
      <c r="Z90" s="188" t="s">
        <v>117</v>
      </c>
      <c r="AA90" s="179"/>
      <c r="AB90" s="179" t="s">
        <v>38</v>
      </c>
      <c r="AC90" s="179" t="s">
        <v>195</v>
      </c>
      <c r="AD90" s="179"/>
      <c r="AE90" s="175"/>
    </row>
    <row r="91" spans="1:54" s="5" customFormat="1" ht="14.25" customHeight="1" thickBot="1" x14ac:dyDescent="0.25">
      <c r="A91" s="5" t="s">
        <v>793</v>
      </c>
      <c r="B91" s="265" t="s">
        <v>1036</v>
      </c>
      <c r="C91" s="5" t="s">
        <v>110</v>
      </c>
      <c r="D91" s="136">
        <v>90</v>
      </c>
      <c r="E91" s="59" t="s">
        <v>188</v>
      </c>
      <c r="F91" s="59" t="s">
        <v>112</v>
      </c>
      <c r="G91" s="59" t="s">
        <v>282</v>
      </c>
      <c r="H91" s="165">
        <v>7</v>
      </c>
      <c r="I91" s="138">
        <f t="shared" si="8"/>
        <v>7</v>
      </c>
      <c r="J91" s="139" t="s">
        <v>41</v>
      </c>
      <c r="K91" s="137">
        <v>2017</v>
      </c>
      <c r="L91" s="303" t="str">
        <f t="shared" si="6"/>
        <v>EXACT</v>
      </c>
      <c r="M91" s="298" t="str">
        <f t="shared" si="7"/>
        <v>7-Oct-2017</v>
      </c>
      <c r="N91" s="137" t="s">
        <v>283</v>
      </c>
      <c r="O91" s="141" t="s">
        <v>284</v>
      </c>
      <c r="P91" s="141" t="s">
        <v>285</v>
      </c>
      <c r="Q91" s="166" t="s">
        <v>284</v>
      </c>
      <c r="R91" s="143" t="s">
        <v>285</v>
      </c>
      <c r="S91" s="143">
        <v>214</v>
      </c>
      <c r="T91" s="59" t="s">
        <v>34</v>
      </c>
      <c r="U91" s="59" t="s">
        <v>35</v>
      </c>
      <c r="V91" s="59" t="s">
        <v>107</v>
      </c>
      <c r="W91" s="145">
        <v>50</v>
      </c>
      <c r="X91" s="144"/>
      <c r="Y91" s="144"/>
      <c r="Z91" s="167" t="s">
        <v>80</v>
      </c>
      <c r="AA91" s="59"/>
      <c r="AB91" s="59" t="s">
        <v>38</v>
      </c>
      <c r="AC91" s="59" t="s">
        <v>286</v>
      </c>
      <c r="AD91" s="59"/>
      <c r="AE91" s="152"/>
    </row>
    <row r="92" spans="1:54" s="5" customFormat="1" ht="14.25" customHeight="1" thickBot="1" x14ac:dyDescent="0.25">
      <c r="A92" s="5" t="s">
        <v>793</v>
      </c>
      <c r="B92" s="264" t="s">
        <v>1037</v>
      </c>
      <c r="C92" s="5" t="s">
        <v>110</v>
      </c>
      <c r="D92" s="35">
        <v>91</v>
      </c>
      <c r="E92" s="36" t="s">
        <v>188</v>
      </c>
      <c r="F92" s="36" t="s">
        <v>112</v>
      </c>
      <c r="G92" s="36" t="s">
        <v>282</v>
      </c>
      <c r="H92" s="37">
        <v>16</v>
      </c>
      <c r="I92" s="38">
        <f t="shared" si="8"/>
        <v>16</v>
      </c>
      <c r="J92" s="39" t="s">
        <v>967</v>
      </c>
      <c r="K92" s="40">
        <v>2017</v>
      </c>
      <c r="L92" s="169" t="str">
        <f t="shared" si="6"/>
        <v>EXACT</v>
      </c>
      <c r="M92" s="298" t="str">
        <f t="shared" si="7"/>
        <v>16-Sep-2017</v>
      </c>
      <c r="N92" s="40" t="s">
        <v>283</v>
      </c>
      <c r="O92" s="41" t="s">
        <v>284</v>
      </c>
      <c r="P92" s="41" t="s">
        <v>285</v>
      </c>
      <c r="Q92" s="42" t="s">
        <v>284</v>
      </c>
      <c r="R92" s="43" t="s">
        <v>285</v>
      </c>
      <c r="S92" s="43">
        <v>214</v>
      </c>
      <c r="T92" s="36" t="s">
        <v>34</v>
      </c>
      <c r="U92" s="36" t="s">
        <v>35</v>
      </c>
      <c r="V92" s="36" t="s">
        <v>107</v>
      </c>
      <c r="W92" s="44">
        <v>45</v>
      </c>
      <c r="X92" s="45"/>
      <c r="Y92" s="45"/>
      <c r="Z92" s="46" t="s">
        <v>287</v>
      </c>
      <c r="AA92" s="36"/>
      <c r="AB92" s="36" t="s">
        <v>38</v>
      </c>
      <c r="AC92" s="36" t="s">
        <v>288</v>
      </c>
      <c r="AD92" s="36"/>
      <c r="AE92" s="152"/>
    </row>
    <row r="93" spans="1:54" s="5" customFormat="1" ht="14.25" customHeight="1" thickBot="1" x14ac:dyDescent="0.25">
      <c r="A93" s="5" t="s">
        <v>793</v>
      </c>
      <c r="B93" s="267" t="s">
        <v>887</v>
      </c>
      <c r="C93" s="5" t="s">
        <v>110</v>
      </c>
      <c r="D93" s="35">
        <v>92</v>
      </c>
      <c r="E93" s="36" t="s">
        <v>188</v>
      </c>
      <c r="F93" s="36" t="s">
        <v>112</v>
      </c>
      <c r="G93" s="36" t="s">
        <v>189</v>
      </c>
      <c r="H93" s="37" t="s">
        <v>196</v>
      </c>
      <c r="I93" s="38" t="str">
        <f t="shared" si="8"/>
        <v>26</v>
      </c>
      <c r="J93" s="39" t="s">
        <v>967</v>
      </c>
      <c r="K93" s="40">
        <v>2017</v>
      </c>
      <c r="L93" s="110" t="str">
        <f t="shared" si="6"/>
        <v>EXACT</v>
      </c>
      <c r="M93" s="29" t="str">
        <f t="shared" si="7"/>
        <v>26-Sep-2017</v>
      </c>
      <c r="N93" s="40" t="s">
        <v>191</v>
      </c>
      <c r="O93" s="41" t="s">
        <v>192</v>
      </c>
      <c r="P93" s="41" t="s">
        <v>193</v>
      </c>
      <c r="Q93" s="42" t="s">
        <v>192</v>
      </c>
      <c r="R93" s="43" t="s">
        <v>193</v>
      </c>
      <c r="S93" s="43">
        <v>175</v>
      </c>
      <c r="T93" s="36" t="s">
        <v>34</v>
      </c>
      <c r="U93" s="36" t="s">
        <v>35</v>
      </c>
      <c r="V93" s="36" t="s">
        <v>194</v>
      </c>
      <c r="W93" s="44">
        <v>65</v>
      </c>
      <c r="X93" s="45"/>
      <c r="Y93" s="45"/>
      <c r="Z93" s="46" t="s">
        <v>117</v>
      </c>
      <c r="AA93" s="36"/>
      <c r="AB93" s="36" t="s">
        <v>38</v>
      </c>
      <c r="AC93" s="36" t="s">
        <v>197</v>
      </c>
      <c r="AD93" s="36"/>
      <c r="AE93" s="152"/>
    </row>
    <row r="94" spans="1:54" s="5" customFormat="1" ht="14.25" customHeight="1" thickBot="1" x14ac:dyDescent="0.25">
      <c r="A94" s="5" t="s">
        <v>793</v>
      </c>
      <c r="B94" s="264" t="s">
        <v>937</v>
      </c>
      <c r="C94" s="5" t="s">
        <v>110</v>
      </c>
      <c r="D94" s="35">
        <v>93</v>
      </c>
      <c r="E94" s="36" t="s">
        <v>188</v>
      </c>
      <c r="F94" s="36" t="s">
        <v>112</v>
      </c>
      <c r="G94" s="36" t="s">
        <v>212</v>
      </c>
      <c r="H94" s="37">
        <v>23</v>
      </c>
      <c r="I94" s="38">
        <f t="shared" si="8"/>
        <v>23</v>
      </c>
      <c r="J94" s="39" t="s">
        <v>967</v>
      </c>
      <c r="K94" s="40">
        <v>2017</v>
      </c>
      <c r="L94" s="110" t="str">
        <f t="shared" si="6"/>
        <v>EXACT</v>
      </c>
      <c r="M94" s="29" t="str">
        <f t="shared" si="7"/>
        <v>23-Sep-2017</v>
      </c>
      <c r="N94" s="40" t="s">
        <v>214</v>
      </c>
      <c r="O94" s="41" t="s">
        <v>215</v>
      </c>
      <c r="P94" s="41" t="s">
        <v>216</v>
      </c>
      <c r="Q94" s="42" t="s">
        <v>215</v>
      </c>
      <c r="R94" s="43" t="s">
        <v>216</v>
      </c>
      <c r="S94" s="43">
        <v>15</v>
      </c>
      <c r="T94" s="36" t="s">
        <v>34</v>
      </c>
      <c r="U94" s="36" t="s">
        <v>35</v>
      </c>
      <c r="V94" s="36" t="s">
        <v>220</v>
      </c>
      <c r="W94" s="44">
        <v>65</v>
      </c>
      <c r="X94" s="45"/>
      <c r="Y94" s="45"/>
      <c r="Z94" s="46" t="s">
        <v>117</v>
      </c>
      <c r="AA94" s="36"/>
      <c r="AB94" s="36" t="s">
        <v>38</v>
      </c>
      <c r="AC94" s="36" t="s">
        <v>221</v>
      </c>
      <c r="AD94" s="36"/>
      <c r="AE94" s="152"/>
    </row>
    <row r="95" spans="1:54" s="7" customFormat="1" ht="14.25" customHeight="1" thickBot="1" x14ac:dyDescent="0.25">
      <c r="A95" s="7" t="s">
        <v>793</v>
      </c>
      <c r="B95" s="7" t="s">
        <v>1001</v>
      </c>
      <c r="C95" s="7" t="s">
        <v>110</v>
      </c>
      <c r="D95" s="189">
        <v>94</v>
      </c>
      <c r="E95" s="190" t="s">
        <v>188</v>
      </c>
      <c r="F95" s="190" t="s">
        <v>112</v>
      </c>
      <c r="G95" s="190" t="s">
        <v>222</v>
      </c>
      <c r="H95" s="191">
        <v>22</v>
      </c>
      <c r="I95" s="192">
        <f t="shared" si="8"/>
        <v>22</v>
      </c>
      <c r="J95" s="193" t="s">
        <v>75</v>
      </c>
      <c r="K95" s="194">
        <v>2017</v>
      </c>
      <c r="L95" s="195" t="str">
        <f t="shared" si="6"/>
        <v>EXACT</v>
      </c>
      <c r="M95" s="309" t="str">
        <f t="shared" si="7"/>
        <v>22-Aug-2017</v>
      </c>
      <c r="N95" s="194" t="s">
        <v>223</v>
      </c>
      <c r="O95" s="197" t="s">
        <v>224</v>
      </c>
      <c r="P95" s="197" t="s">
        <v>225</v>
      </c>
      <c r="Q95" s="198" t="s">
        <v>224</v>
      </c>
      <c r="R95" s="199" t="s">
        <v>225</v>
      </c>
      <c r="S95" s="199">
        <v>103</v>
      </c>
      <c r="T95" s="190" t="s">
        <v>34</v>
      </c>
      <c r="U95" s="190" t="s">
        <v>35</v>
      </c>
      <c r="V95" s="190" t="s">
        <v>226</v>
      </c>
      <c r="W95" s="200">
        <v>65</v>
      </c>
      <c r="X95" s="201"/>
      <c r="Y95" s="201"/>
      <c r="Z95" s="202" t="s">
        <v>117</v>
      </c>
      <c r="AA95" s="190"/>
      <c r="AB95" s="190" t="s">
        <v>38</v>
      </c>
      <c r="AC95" s="190" t="s">
        <v>227</v>
      </c>
      <c r="AD95" s="190"/>
      <c r="AE95" s="203"/>
    </row>
    <row r="96" spans="1:54" s="5" customFormat="1" ht="14.25" customHeight="1" thickBot="1" x14ac:dyDescent="0.25">
      <c r="A96" s="7" t="s">
        <v>793</v>
      </c>
      <c r="B96" s="339" t="s">
        <v>1001</v>
      </c>
      <c r="C96" s="7" t="s">
        <v>110</v>
      </c>
      <c r="D96" s="189">
        <v>95</v>
      </c>
      <c r="E96" s="190" t="s">
        <v>188</v>
      </c>
      <c r="F96" s="190" t="s">
        <v>112</v>
      </c>
      <c r="G96" s="190" t="s">
        <v>222</v>
      </c>
      <c r="H96" s="191" t="s">
        <v>228</v>
      </c>
      <c r="I96" s="192">
        <v>3</v>
      </c>
      <c r="J96" s="193" t="s">
        <v>967</v>
      </c>
      <c r="K96" s="194">
        <v>2017</v>
      </c>
      <c r="L96" s="195" t="str">
        <f t="shared" si="6"/>
        <v>APPROX</v>
      </c>
      <c r="M96" s="309" t="str">
        <f t="shared" si="7"/>
        <v>3-Sep-2017</v>
      </c>
      <c r="N96" s="194" t="s">
        <v>223</v>
      </c>
      <c r="O96" s="197" t="s">
        <v>224</v>
      </c>
      <c r="P96" s="197" t="s">
        <v>225</v>
      </c>
      <c r="Q96" s="198" t="s">
        <v>224</v>
      </c>
      <c r="R96" s="199" t="s">
        <v>225</v>
      </c>
      <c r="S96" s="199">
        <v>103</v>
      </c>
      <c r="T96" s="190" t="s">
        <v>34</v>
      </c>
      <c r="U96" s="190" t="s">
        <v>35</v>
      </c>
      <c r="V96" s="190" t="s">
        <v>226</v>
      </c>
      <c r="W96" s="200">
        <v>32</v>
      </c>
      <c r="X96" s="201"/>
      <c r="Y96" s="201"/>
      <c r="Z96" s="202" t="s">
        <v>229</v>
      </c>
      <c r="AA96" s="190"/>
      <c r="AB96" s="190" t="s">
        <v>38</v>
      </c>
      <c r="AC96" s="190" t="s">
        <v>230</v>
      </c>
      <c r="AD96" s="190"/>
      <c r="AE96" s="203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</row>
    <row r="97" spans="1:31" s="5" customFormat="1" ht="14.25" customHeight="1" thickBot="1" x14ac:dyDescent="0.25">
      <c r="A97" s="5" t="s">
        <v>793</v>
      </c>
      <c r="B97" s="267" t="s">
        <v>888</v>
      </c>
      <c r="C97" s="5" t="s">
        <v>110</v>
      </c>
      <c r="D97" s="35">
        <v>96</v>
      </c>
      <c r="E97" s="36" t="s">
        <v>188</v>
      </c>
      <c r="F97" s="36" t="s">
        <v>112</v>
      </c>
      <c r="G97" s="36" t="s">
        <v>189</v>
      </c>
      <c r="H97" s="37" t="s">
        <v>198</v>
      </c>
      <c r="I97" s="38" t="str">
        <f t="shared" ref="I97:I103" si="9">H97</f>
        <v>11</v>
      </c>
      <c r="J97" s="39" t="s">
        <v>75</v>
      </c>
      <c r="K97" s="40">
        <v>2017</v>
      </c>
      <c r="L97" s="110" t="str">
        <f t="shared" si="6"/>
        <v>EXACT</v>
      </c>
      <c r="M97" s="29" t="str">
        <f t="shared" si="7"/>
        <v>11-Aug-2017</v>
      </c>
      <c r="N97" s="40" t="s">
        <v>191</v>
      </c>
      <c r="O97" s="41" t="s">
        <v>192</v>
      </c>
      <c r="P97" s="41" t="s">
        <v>193</v>
      </c>
      <c r="Q97" s="42" t="s">
        <v>192</v>
      </c>
      <c r="R97" s="43" t="s">
        <v>193</v>
      </c>
      <c r="S97" s="43">
        <v>175</v>
      </c>
      <c r="T97" s="36" t="s">
        <v>34</v>
      </c>
      <c r="U97" s="36" t="s">
        <v>35</v>
      </c>
      <c r="V97" s="36" t="s">
        <v>194</v>
      </c>
      <c r="W97" s="44">
        <v>50</v>
      </c>
      <c r="X97" s="45"/>
      <c r="Y97" s="45"/>
      <c r="Z97" s="46" t="s">
        <v>117</v>
      </c>
      <c r="AA97" s="36"/>
      <c r="AB97" s="36" t="s">
        <v>38</v>
      </c>
      <c r="AC97" s="36" t="s">
        <v>199</v>
      </c>
      <c r="AD97" s="36"/>
      <c r="AE97" s="152"/>
    </row>
    <row r="98" spans="1:31" s="5" customFormat="1" ht="14.25" customHeight="1" thickBot="1" x14ac:dyDescent="0.25">
      <c r="A98" s="5" t="s">
        <v>793</v>
      </c>
      <c r="B98" s="268" t="s">
        <v>889</v>
      </c>
      <c r="C98" s="5" t="s">
        <v>110</v>
      </c>
      <c r="D98" s="35">
        <v>97</v>
      </c>
      <c r="E98" s="36" t="s">
        <v>188</v>
      </c>
      <c r="F98" s="36" t="s">
        <v>112</v>
      </c>
      <c r="G98" s="36" t="s">
        <v>189</v>
      </c>
      <c r="H98" s="37">
        <v>3</v>
      </c>
      <c r="I98" s="38">
        <f t="shared" si="9"/>
        <v>3</v>
      </c>
      <c r="J98" s="39" t="s">
        <v>967</v>
      </c>
      <c r="K98" s="40">
        <v>2017</v>
      </c>
      <c r="L98" s="110" t="str">
        <f t="shared" si="6"/>
        <v>EXACT</v>
      </c>
      <c r="M98" s="29" t="str">
        <f t="shared" si="7"/>
        <v>3-Sep-2017</v>
      </c>
      <c r="N98" s="40" t="s">
        <v>191</v>
      </c>
      <c r="O98" s="41" t="s">
        <v>192</v>
      </c>
      <c r="P98" s="41" t="s">
        <v>193</v>
      </c>
      <c r="Q98" s="42" t="s">
        <v>192</v>
      </c>
      <c r="R98" s="43" t="s">
        <v>193</v>
      </c>
      <c r="S98" s="43">
        <v>175</v>
      </c>
      <c r="T98" s="36" t="s">
        <v>34</v>
      </c>
      <c r="U98" s="36" t="s">
        <v>35</v>
      </c>
      <c r="V98" s="36" t="s">
        <v>194</v>
      </c>
      <c r="W98" s="44">
        <v>50</v>
      </c>
      <c r="X98" s="45"/>
      <c r="Y98" s="45"/>
      <c r="Z98" s="46" t="s">
        <v>117</v>
      </c>
      <c r="AA98" s="36"/>
      <c r="AB98" s="36" t="s">
        <v>38</v>
      </c>
      <c r="AC98" s="36" t="s">
        <v>200</v>
      </c>
      <c r="AD98" s="36"/>
      <c r="AE98" s="152"/>
    </row>
    <row r="99" spans="1:31" s="5" customFormat="1" ht="14.25" customHeight="1" thickBot="1" x14ac:dyDescent="0.25">
      <c r="A99" s="5" t="s">
        <v>793</v>
      </c>
      <c r="B99" s="266" t="s">
        <v>824</v>
      </c>
      <c r="C99" s="5" t="s">
        <v>110</v>
      </c>
      <c r="D99" s="71">
        <v>98</v>
      </c>
      <c r="E99" s="72" t="s">
        <v>111</v>
      </c>
      <c r="F99" s="72" t="s">
        <v>112</v>
      </c>
      <c r="G99" s="72" t="s">
        <v>113</v>
      </c>
      <c r="H99" s="177">
        <v>20</v>
      </c>
      <c r="I99" s="74">
        <f t="shared" si="9"/>
        <v>20</v>
      </c>
      <c r="J99" s="75" t="s">
        <v>75</v>
      </c>
      <c r="K99" s="73">
        <v>2017</v>
      </c>
      <c r="L99" s="102" t="str">
        <f t="shared" si="6"/>
        <v>EXACT</v>
      </c>
      <c r="M99" s="29" t="str">
        <f t="shared" si="7"/>
        <v>20-Aug-2017</v>
      </c>
      <c r="N99" s="73" t="s">
        <v>114</v>
      </c>
      <c r="O99" s="77" t="s">
        <v>115</v>
      </c>
      <c r="P99" s="77" t="s">
        <v>116</v>
      </c>
      <c r="Q99" s="147" t="s">
        <v>115</v>
      </c>
      <c r="R99" s="79" t="s">
        <v>116</v>
      </c>
      <c r="S99" s="79">
        <v>98</v>
      </c>
      <c r="T99" s="72" t="s">
        <v>34</v>
      </c>
      <c r="U99" s="72" t="s">
        <v>35</v>
      </c>
      <c r="V99" s="72" t="s">
        <v>107</v>
      </c>
      <c r="W99" s="81">
        <v>50</v>
      </c>
      <c r="X99" s="80"/>
      <c r="Y99" s="80"/>
      <c r="Z99" s="82" t="s">
        <v>117</v>
      </c>
      <c r="AA99" s="72"/>
      <c r="AB99" s="72" t="s">
        <v>38</v>
      </c>
      <c r="AC99" s="72" t="s">
        <v>118</v>
      </c>
      <c r="AD99" s="72"/>
      <c r="AE99" s="152"/>
    </row>
    <row r="100" spans="1:31" s="83" customFormat="1" ht="14.25" customHeight="1" thickBot="1" x14ac:dyDescent="0.25">
      <c r="A100" s="5" t="s">
        <v>793</v>
      </c>
      <c r="B100" s="268" t="s">
        <v>944</v>
      </c>
      <c r="C100" s="83" t="s">
        <v>110</v>
      </c>
      <c r="D100" s="84">
        <v>99</v>
      </c>
      <c r="E100" s="85" t="s">
        <v>188</v>
      </c>
      <c r="F100" s="85" t="s">
        <v>112</v>
      </c>
      <c r="G100" s="85" t="s">
        <v>212</v>
      </c>
      <c r="H100" s="86" t="s">
        <v>213</v>
      </c>
      <c r="I100" s="87" t="str">
        <f t="shared" si="9"/>
        <v>12</v>
      </c>
      <c r="J100" s="88" t="s">
        <v>75</v>
      </c>
      <c r="K100" s="89">
        <v>2017</v>
      </c>
      <c r="L100" s="110" t="str">
        <f t="shared" si="6"/>
        <v>EXACT</v>
      </c>
      <c r="M100" s="29" t="str">
        <f t="shared" si="7"/>
        <v>12-Aug-2017</v>
      </c>
      <c r="N100" s="89" t="s">
        <v>214</v>
      </c>
      <c r="O100" s="91" t="s">
        <v>215</v>
      </c>
      <c r="P100" s="91" t="s">
        <v>216</v>
      </c>
      <c r="Q100" s="146" t="s">
        <v>215</v>
      </c>
      <c r="R100" s="92" t="s">
        <v>216</v>
      </c>
      <c r="S100" s="92">
        <v>15</v>
      </c>
      <c r="T100" s="85" t="s">
        <v>34</v>
      </c>
      <c r="U100" s="85" t="s">
        <v>35</v>
      </c>
      <c r="V100" s="85" t="s">
        <v>217</v>
      </c>
      <c r="W100" s="93">
        <v>33</v>
      </c>
      <c r="X100" s="94"/>
      <c r="Y100" s="94"/>
      <c r="Z100" s="95" t="s">
        <v>218</v>
      </c>
      <c r="AA100" s="85"/>
      <c r="AB100" s="85" t="s">
        <v>38</v>
      </c>
      <c r="AC100" s="85" t="s">
        <v>219</v>
      </c>
      <c r="AD100" s="85"/>
      <c r="AE100" s="176"/>
    </row>
    <row r="101" spans="1:31" s="12" customFormat="1" ht="14.25" customHeight="1" thickBot="1" x14ac:dyDescent="0.25">
      <c r="A101" s="5" t="s">
        <v>793</v>
      </c>
      <c r="B101" s="267" t="s">
        <v>1049</v>
      </c>
      <c r="C101" s="12" t="s">
        <v>110</v>
      </c>
      <c r="D101" s="156">
        <v>100</v>
      </c>
      <c r="E101" s="135" t="s">
        <v>188</v>
      </c>
      <c r="F101" s="135" t="s">
        <v>112</v>
      </c>
      <c r="G101" s="135" t="s">
        <v>222</v>
      </c>
      <c r="H101" s="157" t="s">
        <v>210</v>
      </c>
      <c r="I101" s="174" t="str">
        <f t="shared" si="9"/>
        <v>3</v>
      </c>
      <c r="J101" s="159" t="s">
        <v>967</v>
      </c>
      <c r="K101" s="407">
        <v>2018</v>
      </c>
      <c r="L101" s="169" t="str">
        <f t="shared" si="6"/>
        <v>EXACT</v>
      </c>
      <c r="M101" s="298" t="str">
        <f t="shared" si="7"/>
        <v>3-Sep-2018</v>
      </c>
      <c r="N101" s="127" t="s">
        <v>298</v>
      </c>
      <c r="O101" s="160" t="s">
        <v>299</v>
      </c>
      <c r="P101" s="160" t="s">
        <v>300</v>
      </c>
      <c r="Q101" s="161" t="s">
        <v>299</v>
      </c>
      <c r="R101" s="134" t="s">
        <v>300</v>
      </c>
      <c r="S101" s="134">
        <v>125</v>
      </c>
      <c r="T101" s="135" t="s">
        <v>133</v>
      </c>
      <c r="U101" s="135" t="s">
        <v>35</v>
      </c>
      <c r="V101" s="135" t="s">
        <v>107</v>
      </c>
      <c r="W101" s="162">
        <v>50</v>
      </c>
      <c r="X101" s="163"/>
      <c r="Y101" s="163"/>
      <c r="Z101" s="164" t="s">
        <v>80</v>
      </c>
      <c r="AA101" s="135"/>
      <c r="AB101" s="135" t="s">
        <v>38</v>
      </c>
      <c r="AC101" s="135" t="s">
        <v>301</v>
      </c>
      <c r="AD101" s="135"/>
      <c r="AE101" s="175"/>
    </row>
    <row r="102" spans="1:31" s="5" customFormat="1" ht="14.25" customHeight="1" thickBot="1" x14ac:dyDescent="0.25">
      <c r="A102" s="5" t="s">
        <v>793</v>
      </c>
      <c r="B102" s="272" t="s">
        <v>912</v>
      </c>
      <c r="C102" s="206" t="s">
        <v>201</v>
      </c>
      <c r="D102" s="207">
        <v>101</v>
      </c>
      <c r="E102" s="208" t="s">
        <v>102</v>
      </c>
      <c r="F102" s="208" t="s">
        <v>202</v>
      </c>
      <c r="G102" s="208" t="s">
        <v>203</v>
      </c>
      <c r="H102" s="209" t="s">
        <v>171</v>
      </c>
      <c r="I102" s="153" t="str">
        <f t="shared" si="9"/>
        <v>20</v>
      </c>
      <c r="J102" s="210" t="s">
        <v>976</v>
      </c>
      <c r="K102" s="211">
        <v>2017</v>
      </c>
      <c r="L102" s="212" t="str">
        <f t="shared" si="6"/>
        <v>EXACT</v>
      </c>
      <c r="M102" s="29" t="str">
        <f t="shared" si="7"/>
        <v>20-Jun-2017</v>
      </c>
      <c r="N102" s="211" t="s">
        <v>205</v>
      </c>
      <c r="O102" s="213" t="s">
        <v>206</v>
      </c>
      <c r="P102" s="213" t="s">
        <v>207</v>
      </c>
      <c r="Q102" s="214" t="s">
        <v>206</v>
      </c>
      <c r="R102" s="215" t="s">
        <v>207</v>
      </c>
      <c r="S102" s="215">
        <v>520</v>
      </c>
      <c r="T102" s="208" t="s">
        <v>34</v>
      </c>
      <c r="U102" s="208" t="s">
        <v>35</v>
      </c>
      <c r="V102" s="208" t="s">
        <v>208</v>
      </c>
      <c r="W102" s="216">
        <v>50</v>
      </c>
      <c r="X102" s="217"/>
      <c r="Y102" s="217"/>
      <c r="Z102" s="400" t="s">
        <v>152</v>
      </c>
      <c r="AA102" s="208"/>
      <c r="AB102" s="208" t="s">
        <v>38</v>
      </c>
      <c r="AC102" s="208" t="s">
        <v>209</v>
      </c>
      <c r="AD102" s="208"/>
      <c r="AE102" s="152"/>
    </row>
    <row r="103" spans="1:31" s="83" customFormat="1" ht="14.25" customHeight="1" thickBot="1" x14ac:dyDescent="0.25">
      <c r="A103" s="5" t="s">
        <v>793</v>
      </c>
      <c r="B103" s="267" t="s">
        <v>913</v>
      </c>
      <c r="C103" s="83" t="s">
        <v>201</v>
      </c>
      <c r="D103" s="84">
        <v>102</v>
      </c>
      <c r="E103" s="85" t="s">
        <v>102</v>
      </c>
      <c r="F103" s="85" t="s">
        <v>202</v>
      </c>
      <c r="G103" s="85" t="s">
        <v>203</v>
      </c>
      <c r="H103" s="86" t="s">
        <v>210</v>
      </c>
      <c r="I103" s="87" t="str">
        <f t="shared" si="9"/>
        <v>3</v>
      </c>
      <c r="J103" s="210" t="s">
        <v>967</v>
      </c>
      <c r="K103" s="89">
        <v>2017</v>
      </c>
      <c r="L103" s="110" t="str">
        <f t="shared" si="6"/>
        <v>EXACT</v>
      </c>
      <c r="M103" s="29" t="str">
        <f t="shared" si="7"/>
        <v>3-Sep-2017</v>
      </c>
      <c r="N103" s="89" t="s">
        <v>205</v>
      </c>
      <c r="O103" s="91" t="s">
        <v>206</v>
      </c>
      <c r="P103" s="91" t="s">
        <v>207</v>
      </c>
      <c r="Q103" s="146" t="s">
        <v>206</v>
      </c>
      <c r="R103" s="92" t="s">
        <v>207</v>
      </c>
      <c r="S103" s="92">
        <v>520</v>
      </c>
      <c r="T103" s="85" t="s">
        <v>34</v>
      </c>
      <c r="U103" s="85" t="s">
        <v>35</v>
      </c>
      <c r="V103" s="85" t="s">
        <v>208</v>
      </c>
      <c r="W103" s="93">
        <v>50</v>
      </c>
      <c r="X103" s="94"/>
      <c r="Y103" s="94"/>
      <c r="Z103" s="95" t="s">
        <v>152</v>
      </c>
      <c r="AA103" s="85"/>
      <c r="AB103" s="85" t="s">
        <v>38</v>
      </c>
      <c r="AC103" s="85" t="s">
        <v>211</v>
      </c>
      <c r="AD103" s="85"/>
      <c r="AE103" s="176"/>
    </row>
    <row r="104" spans="1:31" s="5" customFormat="1" ht="14.25" customHeight="1" thickBot="1" x14ac:dyDescent="0.25">
      <c r="A104" s="5" t="s">
        <v>793</v>
      </c>
      <c r="B104" s="266" t="s">
        <v>817</v>
      </c>
      <c r="C104" s="5" t="s">
        <v>56</v>
      </c>
      <c r="D104" s="71">
        <v>103</v>
      </c>
      <c r="E104" s="72" t="s">
        <v>102</v>
      </c>
      <c r="F104" s="72" t="s">
        <v>103</v>
      </c>
      <c r="G104" s="72" t="s">
        <v>104</v>
      </c>
      <c r="H104" s="177">
        <v>27</v>
      </c>
      <c r="I104" s="74">
        <v>27</v>
      </c>
      <c r="J104" s="210" t="s">
        <v>105</v>
      </c>
      <c r="K104" s="73">
        <v>2017</v>
      </c>
      <c r="L104" s="102" t="str">
        <f t="shared" si="6"/>
        <v>EXACT</v>
      </c>
      <c r="M104" s="29" t="str">
        <f t="shared" si="7"/>
        <v>27-Jun -2017</v>
      </c>
      <c r="N104" s="73" t="s">
        <v>106</v>
      </c>
      <c r="O104" s="77">
        <v>48.217897999999998</v>
      </c>
      <c r="P104" s="77">
        <v>7.8191940000000004</v>
      </c>
      <c r="Q104" s="147">
        <v>48.217897999999998</v>
      </c>
      <c r="R104" s="79">
        <v>7.8191940000000004</v>
      </c>
      <c r="S104" s="79">
        <v>180</v>
      </c>
      <c r="T104" s="72" t="s">
        <v>34</v>
      </c>
      <c r="U104" s="72" t="s">
        <v>35</v>
      </c>
      <c r="V104" s="72" t="s">
        <v>107</v>
      </c>
      <c r="W104" s="81">
        <v>50</v>
      </c>
      <c r="X104" s="80"/>
      <c r="Y104" s="80"/>
      <c r="Z104" s="72"/>
      <c r="AA104" s="72"/>
      <c r="AB104" s="72" t="s">
        <v>38</v>
      </c>
      <c r="AC104" s="72" t="s">
        <v>108</v>
      </c>
      <c r="AD104" s="82" t="s">
        <v>109</v>
      </c>
      <c r="AE104" s="152"/>
    </row>
    <row r="105" spans="1:31" s="83" customFormat="1" ht="14.25" customHeight="1" thickBot="1" x14ac:dyDescent="0.25">
      <c r="A105" s="5" t="s">
        <v>793</v>
      </c>
      <c r="B105" s="267" t="s">
        <v>1059</v>
      </c>
      <c r="C105" s="344" t="s">
        <v>425</v>
      </c>
      <c r="D105" s="84">
        <v>104</v>
      </c>
      <c r="E105" s="85" t="s">
        <v>426</v>
      </c>
      <c r="F105" s="85" t="s">
        <v>427</v>
      </c>
      <c r="G105" s="83" t="s">
        <v>428</v>
      </c>
      <c r="H105" s="86" t="s">
        <v>400</v>
      </c>
      <c r="I105" s="87" t="str">
        <f t="shared" ref="I105:I111" si="10">H105</f>
        <v>18</v>
      </c>
      <c r="J105" s="88" t="s">
        <v>967</v>
      </c>
      <c r="K105" s="89">
        <v>2018</v>
      </c>
      <c r="L105" s="169" t="str">
        <f t="shared" si="6"/>
        <v>EXACT</v>
      </c>
      <c r="M105" s="298" t="str">
        <f t="shared" si="7"/>
        <v>18-Sep-2018</v>
      </c>
      <c r="N105" s="89" t="s">
        <v>429</v>
      </c>
      <c r="O105" s="91" t="s">
        <v>430</v>
      </c>
      <c r="P105" s="91" t="s">
        <v>431</v>
      </c>
      <c r="Q105" s="146" t="s">
        <v>430</v>
      </c>
      <c r="R105" s="92" t="s">
        <v>431</v>
      </c>
      <c r="S105" s="92">
        <v>460</v>
      </c>
      <c r="T105" s="85" t="s">
        <v>34</v>
      </c>
      <c r="U105" s="85" t="s">
        <v>35</v>
      </c>
      <c r="V105" s="85" t="s">
        <v>107</v>
      </c>
      <c r="W105" s="94" t="s">
        <v>432</v>
      </c>
      <c r="X105" s="94"/>
      <c r="Y105" s="94"/>
      <c r="Z105" s="95" t="s">
        <v>52</v>
      </c>
      <c r="AA105" s="85"/>
      <c r="AB105" s="85" t="s">
        <v>252</v>
      </c>
      <c r="AC105" s="85" t="s">
        <v>433</v>
      </c>
      <c r="AD105" s="85"/>
      <c r="AE105" s="176"/>
    </row>
    <row r="106" spans="1:31" s="12" customFormat="1" ht="14.25" customHeight="1" thickBot="1" x14ac:dyDescent="0.25">
      <c r="A106" s="5" t="s">
        <v>793</v>
      </c>
      <c r="B106" s="268" t="s">
        <v>942</v>
      </c>
      <c r="C106" s="12" t="s">
        <v>110</v>
      </c>
      <c r="D106" s="156">
        <v>105</v>
      </c>
      <c r="E106" s="135" t="s">
        <v>188</v>
      </c>
      <c r="F106" s="135" t="s">
        <v>112</v>
      </c>
      <c r="G106" s="12" t="s">
        <v>212</v>
      </c>
      <c r="H106" s="157" t="s">
        <v>100</v>
      </c>
      <c r="I106" s="174" t="str">
        <f t="shared" si="10"/>
        <v>15</v>
      </c>
      <c r="J106" s="159" t="s">
        <v>75</v>
      </c>
      <c r="K106" s="127">
        <v>2018</v>
      </c>
      <c r="L106" s="110" t="str">
        <f t="shared" si="6"/>
        <v>EXACT</v>
      </c>
      <c r="M106" s="29" t="str">
        <f t="shared" si="7"/>
        <v>15-Aug-2018</v>
      </c>
      <c r="N106" s="127" t="s">
        <v>214</v>
      </c>
      <c r="O106" s="160" t="s">
        <v>215</v>
      </c>
      <c r="P106" s="160" t="s">
        <v>216</v>
      </c>
      <c r="Q106" s="161" t="s">
        <v>215</v>
      </c>
      <c r="R106" s="134" t="s">
        <v>216</v>
      </c>
      <c r="S106" s="134">
        <v>15</v>
      </c>
      <c r="T106" s="135" t="s">
        <v>34</v>
      </c>
      <c r="U106" s="135" t="s">
        <v>35</v>
      </c>
      <c r="V106" s="135" t="s">
        <v>107</v>
      </c>
      <c r="W106" s="162">
        <v>50</v>
      </c>
      <c r="X106" s="163"/>
      <c r="Y106" s="163"/>
      <c r="Z106" s="164" t="s">
        <v>80</v>
      </c>
      <c r="AA106" s="135"/>
      <c r="AB106" s="135" t="s">
        <v>340</v>
      </c>
      <c r="AC106" s="135" t="s">
        <v>376</v>
      </c>
      <c r="AD106" s="135"/>
      <c r="AE106" s="175"/>
    </row>
    <row r="107" spans="1:31" s="5" customFormat="1" ht="14.25" customHeight="1" thickBot="1" x14ac:dyDescent="0.25">
      <c r="A107" s="5" t="s">
        <v>793</v>
      </c>
      <c r="B107" s="266" t="s">
        <v>941</v>
      </c>
      <c r="C107" s="5" t="s">
        <v>110</v>
      </c>
      <c r="D107" s="219">
        <v>106</v>
      </c>
      <c r="E107" s="206" t="s">
        <v>188</v>
      </c>
      <c r="F107" s="206" t="s">
        <v>112</v>
      </c>
      <c r="G107" s="5" t="s">
        <v>212</v>
      </c>
      <c r="H107" s="305" t="s">
        <v>100</v>
      </c>
      <c r="I107" s="153" t="str">
        <f t="shared" si="10"/>
        <v>15</v>
      </c>
      <c r="J107" s="221" t="s">
        <v>967</v>
      </c>
      <c r="K107" s="220">
        <v>2018</v>
      </c>
      <c r="L107" s="212" t="str">
        <f t="shared" si="6"/>
        <v>EXACT</v>
      </c>
      <c r="M107" s="29" t="str">
        <f t="shared" si="7"/>
        <v>15-Sep-2018</v>
      </c>
      <c r="N107" s="220" t="s">
        <v>214</v>
      </c>
      <c r="O107" s="222" t="s">
        <v>215</v>
      </c>
      <c r="P107" s="222" t="s">
        <v>216</v>
      </c>
      <c r="Q107" s="306" t="s">
        <v>215</v>
      </c>
      <c r="R107" s="223" t="s">
        <v>216</v>
      </c>
      <c r="S107" s="223">
        <v>15</v>
      </c>
      <c r="T107" s="206" t="s">
        <v>34</v>
      </c>
      <c r="U107" s="206" t="s">
        <v>35</v>
      </c>
      <c r="V107" s="206" t="s">
        <v>107</v>
      </c>
      <c r="W107" s="225">
        <v>50</v>
      </c>
      <c r="X107" s="225">
        <v>50</v>
      </c>
      <c r="Y107" s="224"/>
      <c r="Z107" s="227" t="s">
        <v>377</v>
      </c>
      <c r="AA107" s="206"/>
      <c r="AB107" s="206" t="s">
        <v>340</v>
      </c>
      <c r="AC107" s="206" t="s">
        <v>378</v>
      </c>
      <c r="AD107" s="206"/>
      <c r="AE107" s="152"/>
    </row>
    <row r="108" spans="1:31" s="83" customFormat="1" ht="14.25" customHeight="1" thickBot="1" x14ac:dyDescent="0.25">
      <c r="A108" s="10" t="s">
        <v>793</v>
      </c>
      <c r="B108" s="264" t="s">
        <v>940</v>
      </c>
      <c r="C108" s="83" t="s">
        <v>110</v>
      </c>
      <c r="D108" s="84">
        <v>107</v>
      </c>
      <c r="E108" s="85" t="s">
        <v>188</v>
      </c>
      <c r="F108" s="85" t="s">
        <v>112</v>
      </c>
      <c r="G108" s="83" t="s">
        <v>212</v>
      </c>
      <c r="H108" s="86" t="s">
        <v>379</v>
      </c>
      <c r="I108" s="87" t="str">
        <f t="shared" si="10"/>
        <v>30</v>
      </c>
      <c r="J108" s="88" t="s">
        <v>976</v>
      </c>
      <c r="K108" s="89">
        <v>2018</v>
      </c>
      <c r="L108" s="110" t="str">
        <f t="shared" si="6"/>
        <v>EXACT</v>
      </c>
      <c r="M108" s="29" t="str">
        <f t="shared" si="7"/>
        <v>30-Jun-2018</v>
      </c>
      <c r="N108" s="89" t="s">
        <v>214</v>
      </c>
      <c r="O108" s="91" t="s">
        <v>215</v>
      </c>
      <c r="P108" s="91" t="s">
        <v>216</v>
      </c>
      <c r="Q108" s="146" t="s">
        <v>215</v>
      </c>
      <c r="R108" s="92" t="s">
        <v>216</v>
      </c>
      <c r="S108" s="92">
        <v>15</v>
      </c>
      <c r="T108" s="85" t="s">
        <v>34</v>
      </c>
      <c r="U108" s="85" t="s">
        <v>35</v>
      </c>
      <c r="V108" s="85" t="s">
        <v>107</v>
      </c>
      <c r="W108" s="93">
        <v>50</v>
      </c>
      <c r="X108" s="94"/>
      <c r="Y108" s="94"/>
      <c r="Z108" s="95" t="s">
        <v>80</v>
      </c>
      <c r="AA108" s="85"/>
      <c r="AB108" s="85" t="s">
        <v>340</v>
      </c>
      <c r="AC108" s="85" t="s">
        <v>380</v>
      </c>
      <c r="AD108" s="85"/>
      <c r="AE108" s="176"/>
    </row>
    <row r="109" spans="1:31" s="5" customFormat="1" ht="14.25" customHeight="1" thickBot="1" x14ac:dyDescent="0.25">
      <c r="A109" s="10" t="s">
        <v>793</v>
      </c>
      <c r="B109" s="268" t="s">
        <v>890</v>
      </c>
      <c r="C109" s="5" t="s">
        <v>110</v>
      </c>
      <c r="D109" s="35">
        <v>108</v>
      </c>
      <c r="E109" s="36" t="s">
        <v>188</v>
      </c>
      <c r="F109" s="36" t="s">
        <v>112</v>
      </c>
      <c r="G109" s="36" t="s">
        <v>189</v>
      </c>
      <c r="H109" s="37" t="s">
        <v>370</v>
      </c>
      <c r="I109" s="38" t="str">
        <f t="shared" si="10"/>
        <v>29</v>
      </c>
      <c r="J109" s="39" t="s">
        <v>75</v>
      </c>
      <c r="K109" s="40">
        <v>2018</v>
      </c>
      <c r="L109" s="110" t="str">
        <f t="shared" si="6"/>
        <v>EXACT</v>
      </c>
      <c r="M109" s="29" t="str">
        <f t="shared" si="7"/>
        <v>29-Aug-2018</v>
      </c>
      <c r="N109" s="40" t="s">
        <v>191</v>
      </c>
      <c r="O109" s="41" t="s">
        <v>192</v>
      </c>
      <c r="P109" s="41" t="s">
        <v>193</v>
      </c>
      <c r="Q109" s="42" t="s">
        <v>192</v>
      </c>
      <c r="R109" s="43" t="s">
        <v>193</v>
      </c>
      <c r="S109" s="43">
        <v>175</v>
      </c>
      <c r="T109" s="36" t="s">
        <v>34</v>
      </c>
      <c r="U109" s="36" t="s">
        <v>35</v>
      </c>
      <c r="V109" s="36" t="s">
        <v>107</v>
      </c>
      <c r="W109" s="44">
        <v>50</v>
      </c>
      <c r="X109" s="45"/>
      <c r="Y109" s="45"/>
      <c r="Z109" s="46" t="s">
        <v>80</v>
      </c>
      <c r="AA109" s="36"/>
      <c r="AB109" s="36" t="s">
        <v>340</v>
      </c>
      <c r="AC109" s="36" t="s">
        <v>371</v>
      </c>
      <c r="AD109" s="36"/>
      <c r="AE109" s="152"/>
    </row>
    <row r="110" spans="1:31" s="5" customFormat="1" ht="14.25" customHeight="1" thickBot="1" x14ac:dyDescent="0.25">
      <c r="A110" s="10" t="s">
        <v>793</v>
      </c>
      <c r="B110" s="264" t="s">
        <v>891</v>
      </c>
      <c r="C110" s="5" t="s">
        <v>110</v>
      </c>
      <c r="D110" s="35">
        <v>109</v>
      </c>
      <c r="E110" s="36" t="s">
        <v>188</v>
      </c>
      <c r="F110" s="36" t="s">
        <v>112</v>
      </c>
      <c r="G110" s="36" t="s">
        <v>189</v>
      </c>
      <c r="H110" s="37" t="s">
        <v>361</v>
      </c>
      <c r="I110" s="38" t="str">
        <f t="shared" si="10"/>
        <v>25</v>
      </c>
      <c r="J110" s="39" t="s">
        <v>975</v>
      </c>
      <c r="K110" s="40">
        <v>2018</v>
      </c>
      <c r="L110" s="110" t="str">
        <f t="shared" si="6"/>
        <v>EXACT</v>
      </c>
      <c r="M110" s="29" t="str">
        <f t="shared" si="7"/>
        <v>25-Jul-2018</v>
      </c>
      <c r="N110" s="40" t="s">
        <v>191</v>
      </c>
      <c r="O110" s="41" t="s">
        <v>192</v>
      </c>
      <c r="P110" s="41" t="s">
        <v>193</v>
      </c>
      <c r="Q110" s="42" t="s">
        <v>192</v>
      </c>
      <c r="R110" s="43" t="s">
        <v>193</v>
      </c>
      <c r="S110" s="43">
        <v>175</v>
      </c>
      <c r="T110" s="36" t="s">
        <v>34</v>
      </c>
      <c r="U110" s="36" t="s">
        <v>35</v>
      </c>
      <c r="V110" s="36" t="s">
        <v>107</v>
      </c>
      <c r="W110" s="44">
        <v>50</v>
      </c>
      <c r="X110" s="45"/>
      <c r="Y110" s="45"/>
      <c r="Z110" s="46" t="s">
        <v>80</v>
      </c>
      <c r="AA110" s="36"/>
      <c r="AB110" s="36" t="s">
        <v>340</v>
      </c>
      <c r="AC110" s="36" t="s">
        <v>372</v>
      </c>
      <c r="AD110" s="36"/>
      <c r="AE110" s="152"/>
    </row>
    <row r="111" spans="1:31" s="5" customFormat="1" ht="14.25" customHeight="1" thickBot="1" x14ac:dyDescent="0.25">
      <c r="A111" s="10" t="s">
        <v>793</v>
      </c>
      <c r="B111" s="264" t="s">
        <v>892</v>
      </c>
      <c r="C111" s="5" t="s">
        <v>110</v>
      </c>
      <c r="D111" s="35">
        <v>110</v>
      </c>
      <c r="E111" s="36" t="s">
        <v>188</v>
      </c>
      <c r="F111" s="36" t="s">
        <v>112</v>
      </c>
      <c r="G111" s="36" t="s">
        <v>189</v>
      </c>
      <c r="H111" s="37" t="s">
        <v>373</v>
      </c>
      <c r="I111" s="38" t="str">
        <f t="shared" si="10"/>
        <v>27</v>
      </c>
      <c r="J111" s="39" t="s">
        <v>967</v>
      </c>
      <c r="K111" s="40">
        <v>2018</v>
      </c>
      <c r="L111" s="110" t="str">
        <f t="shared" si="6"/>
        <v>EXACT</v>
      </c>
      <c r="M111" s="29" t="str">
        <f t="shared" si="7"/>
        <v>27-Sep-2018</v>
      </c>
      <c r="N111" s="40" t="s">
        <v>191</v>
      </c>
      <c r="O111" s="41" t="s">
        <v>192</v>
      </c>
      <c r="P111" s="41" t="s">
        <v>193</v>
      </c>
      <c r="Q111" s="42" t="s">
        <v>192</v>
      </c>
      <c r="R111" s="43" t="s">
        <v>193</v>
      </c>
      <c r="S111" s="43">
        <v>175</v>
      </c>
      <c r="T111" s="36" t="s">
        <v>34</v>
      </c>
      <c r="U111" s="36" t="s">
        <v>35</v>
      </c>
      <c r="V111" s="36" t="s">
        <v>107</v>
      </c>
      <c r="W111" s="44">
        <v>50</v>
      </c>
      <c r="X111" s="45"/>
      <c r="Y111" s="45"/>
      <c r="Z111" s="46" t="s">
        <v>80</v>
      </c>
      <c r="AA111" s="36"/>
      <c r="AB111" s="36" t="s">
        <v>340</v>
      </c>
      <c r="AC111" s="36" t="s">
        <v>145</v>
      </c>
      <c r="AD111" s="36"/>
      <c r="AE111" s="152"/>
    </row>
    <row r="112" spans="1:31" s="5" customFormat="1" ht="14.25" customHeight="1" thickBot="1" x14ac:dyDescent="0.25">
      <c r="A112" s="10" t="s">
        <v>793</v>
      </c>
      <c r="B112" s="267" t="s">
        <v>1035</v>
      </c>
      <c r="C112" s="5" t="s">
        <v>110</v>
      </c>
      <c r="D112" s="35">
        <v>111</v>
      </c>
      <c r="E112" s="36" t="s">
        <v>188</v>
      </c>
      <c r="F112" s="36" t="s">
        <v>112</v>
      </c>
      <c r="G112" s="36" t="s">
        <v>282</v>
      </c>
      <c r="H112" s="37" t="s">
        <v>419</v>
      </c>
      <c r="I112" s="38">
        <v>22</v>
      </c>
      <c r="J112" s="39" t="s">
        <v>967</v>
      </c>
      <c r="K112" s="40">
        <v>2018</v>
      </c>
      <c r="L112" s="169" t="str">
        <f t="shared" si="6"/>
        <v>APPROX</v>
      </c>
      <c r="M112" s="298" t="str">
        <f t="shared" si="7"/>
        <v>22-Sep-2018</v>
      </c>
      <c r="N112" s="40" t="s">
        <v>283</v>
      </c>
      <c r="O112" s="41" t="s">
        <v>284</v>
      </c>
      <c r="P112" s="41" t="s">
        <v>285</v>
      </c>
      <c r="Q112" s="42" t="s">
        <v>284</v>
      </c>
      <c r="R112" s="43" t="s">
        <v>285</v>
      </c>
      <c r="S112" s="43">
        <v>214</v>
      </c>
      <c r="T112" s="36" t="s">
        <v>34</v>
      </c>
      <c r="U112" s="36" t="s">
        <v>35</v>
      </c>
      <c r="V112" s="36" t="s">
        <v>107</v>
      </c>
      <c r="W112" s="44">
        <v>50</v>
      </c>
      <c r="X112" s="45"/>
      <c r="Y112" s="45"/>
      <c r="Z112" s="46" t="s">
        <v>80</v>
      </c>
      <c r="AA112" s="36"/>
      <c r="AB112" s="36" t="s">
        <v>340</v>
      </c>
      <c r="AC112" s="36" t="s">
        <v>241</v>
      </c>
      <c r="AD112" s="36"/>
      <c r="AE112" s="152"/>
    </row>
    <row r="113" spans="1:54" s="5" customFormat="1" ht="14.25" customHeight="1" thickBot="1" x14ac:dyDescent="0.25">
      <c r="A113" s="10" t="s">
        <v>793</v>
      </c>
      <c r="B113" s="264" t="s">
        <v>875</v>
      </c>
      <c r="C113" s="5" t="s">
        <v>110</v>
      </c>
      <c r="D113" s="35">
        <v>112</v>
      </c>
      <c r="E113" s="36" t="s">
        <v>188</v>
      </c>
      <c r="F113" s="36" t="s">
        <v>112</v>
      </c>
      <c r="G113" s="36" t="s">
        <v>366</v>
      </c>
      <c r="H113" s="37" t="s">
        <v>129</v>
      </c>
      <c r="I113" s="38" t="str">
        <f>H113</f>
        <v>24</v>
      </c>
      <c r="J113" s="39" t="s">
        <v>67</v>
      </c>
      <c r="K113" s="40">
        <v>2018</v>
      </c>
      <c r="L113" s="110" t="str">
        <f t="shared" si="6"/>
        <v>EXACT</v>
      </c>
      <c r="M113" s="29" t="str">
        <f t="shared" si="7"/>
        <v>24-Sept-2018</v>
      </c>
      <c r="N113" s="40" t="s">
        <v>367</v>
      </c>
      <c r="O113" s="41" t="s">
        <v>368</v>
      </c>
      <c r="P113" s="41" t="s">
        <v>369</v>
      </c>
      <c r="Q113" s="42" t="s">
        <v>368</v>
      </c>
      <c r="R113" s="43" t="s">
        <v>369</v>
      </c>
      <c r="S113" s="43">
        <v>119</v>
      </c>
      <c r="T113" s="36" t="s">
        <v>34</v>
      </c>
      <c r="U113" s="36" t="s">
        <v>35</v>
      </c>
      <c r="V113" s="36" t="s">
        <v>107</v>
      </c>
      <c r="W113" s="44">
        <v>50</v>
      </c>
      <c r="X113" s="45"/>
      <c r="Y113" s="45"/>
      <c r="Z113" s="46" t="s">
        <v>80</v>
      </c>
      <c r="AA113" s="36"/>
      <c r="AB113" s="36" t="s">
        <v>340</v>
      </c>
      <c r="AC113" s="36" t="s">
        <v>243</v>
      </c>
      <c r="AD113" s="36"/>
      <c r="AE113" s="152"/>
    </row>
    <row r="114" spans="1:54" s="5" customFormat="1" ht="14.25" customHeight="1" thickBot="1" x14ac:dyDescent="0.25">
      <c r="A114" s="10" t="s">
        <v>793</v>
      </c>
      <c r="B114" s="264" t="s">
        <v>984</v>
      </c>
      <c r="C114" s="5" t="s">
        <v>385</v>
      </c>
      <c r="D114" s="35">
        <v>113</v>
      </c>
      <c r="E114" s="36" t="s">
        <v>390</v>
      </c>
      <c r="F114" s="36" t="s">
        <v>386</v>
      </c>
      <c r="G114" s="36" t="s">
        <v>385</v>
      </c>
      <c r="H114" s="37" t="s">
        <v>379</v>
      </c>
      <c r="I114" s="38" t="str">
        <f>H114</f>
        <v>30</v>
      </c>
      <c r="J114" s="39" t="s">
        <v>41</v>
      </c>
      <c r="K114" s="40">
        <v>2018</v>
      </c>
      <c r="L114" s="110" t="str">
        <f t="shared" si="6"/>
        <v>EXACT</v>
      </c>
      <c r="M114" s="29" t="str">
        <f t="shared" si="7"/>
        <v>30-Oct-2018</v>
      </c>
      <c r="N114" s="40" t="s">
        <v>387</v>
      </c>
      <c r="O114" s="66">
        <v>47.617361000000002</v>
      </c>
      <c r="P114" s="66">
        <v>18.892002000000002</v>
      </c>
      <c r="Q114" s="67">
        <v>47.617361000000002</v>
      </c>
      <c r="R114" s="68">
        <v>18.892002000000002</v>
      </c>
      <c r="S114" s="43">
        <v>194</v>
      </c>
      <c r="T114" s="36" t="s">
        <v>34</v>
      </c>
      <c r="U114" s="36" t="s">
        <v>35</v>
      </c>
      <c r="V114" s="36" t="s">
        <v>36</v>
      </c>
      <c r="W114" s="44">
        <v>50</v>
      </c>
      <c r="X114" s="45"/>
      <c r="Y114" s="45"/>
      <c r="Z114" s="46" t="s">
        <v>388</v>
      </c>
      <c r="AA114" s="36"/>
      <c r="AB114" s="36" t="s">
        <v>340</v>
      </c>
      <c r="AC114" s="36" t="s">
        <v>389</v>
      </c>
      <c r="AD114" s="36"/>
      <c r="AE114" s="152"/>
      <c r="AI114" s="310"/>
      <c r="AJ114" s="310"/>
      <c r="AK114" s="310"/>
      <c r="AL114" s="310"/>
      <c r="AM114" s="310"/>
      <c r="AN114" s="310"/>
      <c r="AO114" s="310"/>
      <c r="AP114" s="310"/>
      <c r="AQ114" s="310"/>
      <c r="AR114" s="310"/>
      <c r="AS114" s="310"/>
      <c r="AT114" s="310"/>
      <c r="AU114" s="310"/>
      <c r="AV114" s="310"/>
      <c r="AW114" s="310"/>
      <c r="AX114" s="310"/>
      <c r="AY114" s="310"/>
      <c r="AZ114" s="310"/>
      <c r="BA114" s="310"/>
      <c r="BB114" s="310"/>
    </row>
    <row r="115" spans="1:54" s="5" customFormat="1" ht="14.25" customHeight="1" thickBot="1" x14ac:dyDescent="0.25">
      <c r="A115" s="10" t="s">
        <v>793</v>
      </c>
      <c r="B115" s="264" t="s">
        <v>985</v>
      </c>
      <c r="C115" s="278" t="s">
        <v>385</v>
      </c>
      <c r="D115" s="35">
        <v>114</v>
      </c>
      <c r="E115" s="36" t="s">
        <v>390</v>
      </c>
      <c r="F115" s="36" t="s">
        <v>386</v>
      </c>
      <c r="G115" s="36" t="s">
        <v>385</v>
      </c>
      <c r="H115" s="37" t="s">
        <v>268</v>
      </c>
      <c r="I115" s="38" t="str">
        <f>H115</f>
        <v>4</v>
      </c>
      <c r="J115" s="39" t="s">
        <v>975</v>
      </c>
      <c r="K115" s="40">
        <v>2018</v>
      </c>
      <c r="L115" s="110" t="str">
        <f t="shared" si="6"/>
        <v>EXACT</v>
      </c>
      <c r="M115" s="29" t="str">
        <f t="shared" si="7"/>
        <v>4-Jul-2018</v>
      </c>
      <c r="N115" s="40" t="s">
        <v>387</v>
      </c>
      <c r="O115" s="41">
        <v>47.617361000000002</v>
      </c>
      <c r="P115" s="41">
        <v>18.892002000000002</v>
      </c>
      <c r="Q115" s="42">
        <v>47.617361000000002</v>
      </c>
      <c r="R115" s="43">
        <v>18.892002000000002</v>
      </c>
      <c r="S115" s="43">
        <v>194</v>
      </c>
      <c r="T115" s="36" t="s">
        <v>34</v>
      </c>
      <c r="U115" s="36" t="s">
        <v>35</v>
      </c>
      <c r="V115" s="36" t="s">
        <v>36</v>
      </c>
      <c r="W115" s="44">
        <v>50</v>
      </c>
      <c r="X115" s="45"/>
      <c r="Y115" s="45"/>
      <c r="Z115" s="46" t="s">
        <v>388</v>
      </c>
      <c r="AA115" s="36"/>
      <c r="AB115" s="36" t="s">
        <v>340</v>
      </c>
      <c r="AC115" s="36" t="s">
        <v>136</v>
      </c>
      <c r="AD115" s="36"/>
      <c r="AE115" s="152"/>
    </row>
    <row r="116" spans="1:54" s="5" customFormat="1" ht="14.25" customHeight="1" thickBot="1" x14ac:dyDescent="0.25">
      <c r="A116" s="10" t="s">
        <v>793</v>
      </c>
      <c r="B116" s="264" t="s">
        <v>1041</v>
      </c>
      <c r="C116" s="5" t="s">
        <v>70</v>
      </c>
      <c r="D116" s="35">
        <v>115</v>
      </c>
      <c r="E116" s="36" t="s">
        <v>71</v>
      </c>
      <c r="F116" s="36" t="s">
        <v>72</v>
      </c>
      <c r="G116" s="36" t="s">
        <v>420</v>
      </c>
      <c r="H116" s="37" t="s">
        <v>421</v>
      </c>
      <c r="I116" s="38">
        <v>28</v>
      </c>
      <c r="J116" s="39" t="s">
        <v>75</v>
      </c>
      <c r="K116" s="40">
        <v>2018</v>
      </c>
      <c r="L116" s="169" t="str">
        <f t="shared" si="6"/>
        <v>APPROX</v>
      </c>
      <c r="M116" s="298" t="str">
        <f t="shared" si="7"/>
        <v>28-Aug-2018</v>
      </c>
      <c r="N116" s="40" t="s">
        <v>291</v>
      </c>
      <c r="O116" s="41">
        <v>58.024439999999998</v>
      </c>
      <c r="P116" s="41">
        <v>33.235277000000004</v>
      </c>
      <c r="Q116" s="42">
        <v>58.024439999999998</v>
      </c>
      <c r="R116" s="43">
        <v>33.235277000000004</v>
      </c>
      <c r="S116" s="43">
        <v>215</v>
      </c>
      <c r="T116" s="36" t="s">
        <v>34</v>
      </c>
      <c r="U116" s="36" t="s">
        <v>35</v>
      </c>
      <c r="V116" s="36" t="s">
        <v>107</v>
      </c>
      <c r="W116" s="44">
        <v>50</v>
      </c>
      <c r="X116" s="45"/>
      <c r="Y116" s="45"/>
      <c r="Z116" s="46" t="s">
        <v>80</v>
      </c>
      <c r="AA116" s="36"/>
      <c r="AB116" s="36" t="s">
        <v>340</v>
      </c>
      <c r="AC116" s="36" t="s">
        <v>153</v>
      </c>
      <c r="AD116" s="36"/>
      <c r="AE116" s="152"/>
    </row>
    <row r="117" spans="1:54" s="12" customFormat="1" ht="14.25" customHeight="1" thickBot="1" x14ac:dyDescent="0.25">
      <c r="A117" s="10" t="s">
        <v>793</v>
      </c>
      <c r="B117" s="264" t="s">
        <v>813</v>
      </c>
      <c r="C117" s="12" t="s">
        <v>70</v>
      </c>
      <c r="D117" s="156">
        <v>116</v>
      </c>
      <c r="E117" s="135" t="s">
        <v>71</v>
      </c>
      <c r="F117" s="135" t="s">
        <v>72</v>
      </c>
      <c r="G117" s="135" t="s">
        <v>341</v>
      </c>
      <c r="H117" s="157" t="s">
        <v>342</v>
      </c>
      <c r="I117" s="174" t="s">
        <v>213</v>
      </c>
      <c r="J117" s="159" t="s">
        <v>41</v>
      </c>
      <c r="K117" s="127">
        <v>2018</v>
      </c>
      <c r="L117" s="110" t="str">
        <f t="shared" si="6"/>
        <v>APPROX</v>
      </c>
      <c r="M117" s="29" t="str">
        <f t="shared" si="7"/>
        <v>12-Oct-2018</v>
      </c>
      <c r="N117" s="127" t="s">
        <v>76</v>
      </c>
      <c r="O117" s="160">
        <v>56.414720000000003</v>
      </c>
      <c r="P117" s="160">
        <v>38.71611</v>
      </c>
      <c r="Q117" s="161">
        <v>56.414720000000003</v>
      </c>
      <c r="R117" s="134">
        <v>38.71611</v>
      </c>
      <c r="S117" s="134">
        <v>190</v>
      </c>
      <c r="T117" s="135" t="s">
        <v>34</v>
      </c>
      <c r="U117" s="135" t="s">
        <v>35</v>
      </c>
      <c r="V117" s="135" t="s">
        <v>107</v>
      </c>
      <c r="W117" s="162">
        <v>50</v>
      </c>
      <c r="X117" s="163"/>
      <c r="Y117" s="163"/>
      <c r="Z117" s="164" t="s">
        <v>80</v>
      </c>
      <c r="AA117" s="135"/>
      <c r="AB117" s="135" t="s">
        <v>340</v>
      </c>
      <c r="AC117" s="135" t="s">
        <v>55</v>
      </c>
      <c r="AD117" s="135"/>
      <c r="AE117" s="175"/>
    </row>
    <row r="118" spans="1:54" s="5" customFormat="1" ht="14.25" customHeight="1" thickBot="1" x14ac:dyDescent="0.25">
      <c r="A118" s="10" t="s">
        <v>793</v>
      </c>
      <c r="B118" s="272" t="s">
        <v>814</v>
      </c>
      <c r="C118" s="310"/>
      <c r="D118" s="345">
        <v>117</v>
      </c>
      <c r="E118" s="347" t="s">
        <v>71</v>
      </c>
      <c r="F118" s="347" t="s">
        <v>72</v>
      </c>
      <c r="G118" s="347" t="s">
        <v>341</v>
      </c>
      <c r="H118" s="351" t="s">
        <v>343</v>
      </c>
      <c r="I118" s="355" t="s">
        <v>815</v>
      </c>
      <c r="J118" s="357" t="s">
        <v>967</v>
      </c>
      <c r="K118" s="360">
        <v>2018</v>
      </c>
      <c r="L118" s="212" t="str">
        <f t="shared" si="6"/>
        <v>APPROX</v>
      </c>
      <c r="M118" s="29" t="str">
        <f t="shared" si="7"/>
        <v>8-Sep-2018</v>
      </c>
      <c r="N118" s="360" t="s">
        <v>76</v>
      </c>
      <c r="O118" s="370">
        <v>56.414720000000003</v>
      </c>
      <c r="P118" s="370">
        <v>38.71611</v>
      </c>
      <c r="Q118" s="379">
        <v>56.414720000000003</v>
      </c>
      <c r="R118" s="386">
        <v>38.71611</v>
      </c>
      <c r="S118" s="386">
        <v>190</v>
      </c>
      <c r="T118" s="347" t="s">
        <v>34</v>
      </c>
      <c r="U118" s="347" t="s">
        <v>35</v>
      </c>
      <c r="V118" s="347" t="s">
        <v>107</v>
      </c>
      <c r="W118" s="394">
        <v>50</v>
      </c>
      <c r="X118" s="347"/>
      <c r="Y118" s="347"/>
      <c r="Z118" s="399" t="s">
        <v>80</v>
      </c>
      <c r="AA118" s="347"/>
      <c r="AB118" s="347" t="s">
        <v>340</v>
      </c>
      <c r="AC118" s="347" t="s">
        <v>164</v>
      </c>
      <c r="AD118" s="347"/>
      <c r="AE118" s="405"/>
      <c r="AF118" s="310"/>
      <c r="AG118" s="310"/>
      <c r="AH118" s="310"/>
    </row>
    <row r="119" spans="1:54" s="83" customFormat="1" ht="14.25" customHeight="1" thickBot="1" x14ac:dyDescent="0.25">
      <c r="A119" s="10" t="s">
        <v>793</v>
      </c>
      <c r="B119" s="267" t="s">
        <v>914</v>
      </c>
      <c r="C119" s="83" t="s">
        <v>201</v>
      </c>
      <c r="D119" s="84">
        <v>118</v>
      </c>
      <c r="E119" s="85" t="s">
        <v>102</v>
      </c>
      <c r="F119" s="85" t="s">
        <v>202</v>
      </c>
      <c r="G119" s="85" t="s">
        <v>203</v>
      </c>
      <c r="H119" s="86" t="s">
        <v>361</v>
      </c>
      <c r="I119" s="87" t="str">
        <f>H119</f>
        <v>25</v>
      </c>
      <c r="J119" s="88" t="s">
        <v>976</v>
      </c>
      <c r="K119" s="127">
        <v>2018</v>
      </c>
      <c r="L119" s="110" t="str">
        <f t="shared" si="6"/>
        <v>EXACT</v>
      </c>
      <c r="M119" s="29" t="str">
        <f t="shared" si="7"/>
        <v>25-Jun-2018</v>
      </c>
      <c r="N119" s="89" t="s">
        <v>205</v>
      </c>
      <c r="O119" s="91">
        <v>48.18</v>
      </c>
      <c r="P119" s="91">
        <v>11.61</v>
      </c>
      <c r="Q119" s="146">
        <v>48.18</v>
      </c>
      <c r="R119" s="92">
        <v>11.61</v>
      </c>
      <c r="S119" s="92">
        <v>520</v>
      </c>
      <c r="T119" s="85" t="s">
        <v>34</v>
      </c>
      <c r="U119" s="85" t="s">
        <v>35</v>
      </c>
      <c r="V119" s="85" t="s">
        <v>208</v>
      </c>
      <c r="W119" s="93">
        <v>50</v>
      </c>
      <c r="X119" s="94"/>
      <c r="Y119" s="94"/>
      <c r="Z119" s="95" t="s">
        <v>374</v>
      </c>
      <c r="AA119" s="85"/>
      <c r="AB119" s="85" t="s">
        <v>340</v>
      </c>
      <c r="AC119" s="85" t="s">
        <v>101</v>
      </c>
      <c r="AD119" s="85"/>
      <c r="AE119" s="176"/>
    </row>
    <row r="120" spans="1:54" s="5" customFormat="1" ht="14.25" customHeight="1" thickBot="1" x14ac:dyDescent="0.25">
      <c r="A120" s="10" t="s">
        <v>793</v>
      </c>
      <c r="B120" s="266" t="s">
        <v>915</v>
      </c>
      <c r="C120" s="5" t="s">
        <v>201</v>
      </c>
      <c r="D120" s="71">
        <v>119</v>
      </c>
      <c r="E120" s="72" t="s">
        <v>102</v>
      </c>
      <c r="F120" s="72" t="s">
        <v>202</v>
      </c>
      <c r="G120" s="72" t="s">
        <v>203</v>
      </c>
      <c r="H120" s="177" t="s">
        <v>375</v>
      </c>
      <c r="I120" s="74" t="str">
        <f>H120</f>
        <v>9</v>
      </c>
      <c r="J120" s="75" t="s">
        <v>967</v>
      </c>
      <c r="K120" s="73">
        <v>2018</v>
      </c>
      <c r="L120" s="102" t="str">
        <f t="shared" si="6"/>
        <v>EXACT</v>
      </c>
      <c r="M120" s="29" t="str">
        <f t="shared" si="7"/>
        <v>9-Sep-2018</v>
      </c>
      <c r="N120" s="73" t="s">
        <v>205</v>
      </c>
      <c r="O120" s="77">
        <v>48.18</v>
      </c>
      <c r="P120" s="77">
        <v>11.61</v>
      </c>
      <c r="Q120" s="147">
        <v>48.18</v>
      </c>
      <c r="R120" s="79">
        <v>11.61</v>
      </c>
      <c r="S120" s="79">
        <v>520</v>
      </c>
      <c r="T120" s="72" t="s">
        <v>34</v>
      </c>
      <c r="U120" s="72" t="s">
        <v>35</v>
      </c>
      <c r="V120" s="72" t="s">
        <v>208</v>
      </c>
      <c r="W120" s="81">
        <v>50</v>
      </c>
      <c r="X120" s="80"/>
      <c r="Y120" s="80"/>
      <c r="Z120" s="82" t="s">
        <v>374</v>
      </c>
      <c r="AA120" s="72"/>
      <c r="AB120" s="72" t="s">
        <v>340</v>
      </c>
      <c r="AC120" s="72" t="s">
        <v>50</v>
      </c>
      <c r="AD120" s="72"/>
      <c r="AE120" s="152"/>
    </row>
    <row r="121" spans="1:54" s="83" customFormat="1" ht="14.25" customHeight="1" thickBot="1" x14ac:dyDescent="0.25">
      <c r="A121" s="10" t="s">
        <v>793</v>
      </c>
      <c r="B121" s="264" t="s">
        <v>845</v>
      </c>
      <c r="C121" s="83" t="s">
        <v>154</v>
      </c>
      <c r="D121" s="84">
        <v>120</v>
      </c>
      <c r="E121" s="85" t="s">
        <v>155</v>
      </c>
      <c r="F121" s="85" t="s">
        <v>156</v>
      </c>
      <c r="G121" s="85" t="s">
        <v>157</v>
      </c>
      <c r="H121" s="86" t="s">
        <v>198</v>
      </c>
      <c r="I121" s="87" t="str">
        <f>H121</f>
        <v>11</v>
      </c>
      <c r="J121" s="88" t="s">
        <v>41</v>
      </c>
      <c r="K121" s="89">
        <v>2018</v>
      </c>
      <c r="L121" s="110" t="str">
        <f t="shared" si="6"/>
        <v>EXACT</v>
      </c>
      <c r="M121" s="29" t="str">
        <f t="shared" si="7"/>
        <v>11-Oct-2018</v>
      </c>
      <c r="N121" s="89" t="s">
        <v>353</v>
      </c>
      <c r="O121" s="91" t="s">
        <v>160</v>
      </c>
      <c r="P121" s="91" t="s">
        <v>161</v>
      </c>
      <c r="Q121" s="146" t="s">
        <v>160</v>
      </c>
      <c r="R121" s="92" t="s">
        <v>161</v>
      </c>
      <c r="S121" s="92">
        <v>199</v>
      </c>
      <c r="T121" s="85" t="s">
        <v>34</v>
      </c>
      <c r="U121" s="85" t="s">
        <v>35</v>
      </c>
      <c r="V121" s="85" t="s">
        <v>162</v>
      </c>
      <c r="W121" s="94" t="s">
        <v>142</v>
      </c>
      <c r="X121" s="94" t="s">
        <v>354</v>
      </c>
      <c r="Y121" s="94"/>
      <c r="Z121" s="95" t="s">
        <v>355</v>
      </c>
      <c r="AA121" s="85"/>
      <c r="AB121" s="85" t="s">
        <v>340</v>
      </c>
      <c r="AC121" s="85" t="s">
        <v>53</v>
      </c>
      <c r="AD121" s="85"/>
      <c r="AE121" s="176"/>
    </row>
    <row r="122" spans="1:54" s="5" customFormat="1" ht="14.25" customHeight="1" thickBot="1" x14ac:dyDescent="0.25">
      <c r="A122" s="10" t="s">
        <v>793</v>
      </c>
      <c r="B122" s="267" t="s">
        <v>925</v>
      </c>
      <c r="C122" s="111" t="s">
        <v>26</v>
      </c>
      <c r="D122" s="112">
        <v>121</v>
      </c>
      <c r="E122" s="113" t="s">
        <v>27</v>
      </c>
      <c r="F122" s="113" t="s">
        <v>26</v>
      </c>
      <c r="G122" s="113" t="s">
        <v>28</v>
      </c>
      <c r="H122" s="114" t="s">
        <v>347</v>
      </c>
      <c r="I122" s="38" t="str">
        <f>H122</f>
        <v>16</v>
      </c>
      <c r="J122" s="115" t="s">
        <v>975</v>
      </c>
      <c r="K122" s="40">
        <v>2018</v>
      </c>
      <c r="L122" s="110" t="str">
        <f t="shared" si="6"/>
        <v>EXACT</v>
      </c>
      <c r="M122" s="29" t="str">
        <f t="shared" si="7"/>
        <v>16-Jul-2018</v>
      </c>
      <c r="N122" s="116" t="s">
        <v>434</v>
      </c>
      <c r="O122" s="117" t="s">
        <v>435</v>
      </c>
      <c r="P122" s="117" t="s">
        <v>436</v>
      </c>
      <c r="Q122" s="118" t="s">
        <v>435</v>
      </c>
      <c r="R122" s="119" t="s">
        <v>436</v>
      </c>
      <c r="S122" s="119">
        <v>150</v>
      </c>
      <c r="T122" s="113" t="s">
        <v>34</v>
      </c>
      <c r="U122" s="113" t="s">
        <v>35</v>
      </c>
      <c r="V122" s="113" t="s">
        <v>107</v>
      </c>
      <c r="W122" s="120">
        <v>18</v>
      </c>
      <c r="X122" s="120">
        <v>3</v>
      </c>
      <c r="Y122" s="121"/>
      <c r="Z122" s="113" t="s">
        <v>437</v>
      </c>
      <c r="AA122" s="113"/>
      <c r="AB122" s="113" t="s">
        <v>340</v>
      </c>
      <c r="AC122" s="113" t="s">
        <v>438</v>
      </c>
      <c r="AD122" s="113" t="s">
        <v>439</v>
      </c>
      <c r="AE122" s="205"/>
      <c r="AF122" s="111"/>
      <c r="AG122" s="111"/>
      <c r="AH122" s="111"/>
    </row>
    <row r="123" spans="1:54" s="5" customFormat="1" ht="14.25" customHeight="1" thickBot="1" x14ac:dyDescent="0.25">
      <c r="A123" s="10" t="s">
        <v>793</v>
      </c>
      <c r="B123" s="264" t="s">
        <v>818</v>
      </c>
      <c r="C123" s="5" t="s">
        <v>344</v>
      </c>
      <c r="D123" s="35">
        <v>122</v>
      </c>
      <c r="E123" s="36" t="s">
        <v>102</v>
      </c>
      <c r="F123" s="36" t="s">
        <v>103</v>
      </c>
      <c r="G123" s="36" t="s">
        <v>104</v>
      </c>
      <c r="H123" s="37" t="s">
        <v>196</v>
      </c>
      <c r="I123" s="38" t="str">
        <f>H123</f>
        <v>26</v>
      </c>
      <c r="J123" s="39" t="s">
        <v>105</v>
      </c>
      <c r="K123" s="40">
        <v>2018</v>
      </c>
      <c r="L123" s="110" t="str">
        <f t="shared" si="6"/>
        <v>EXACT</v>
      </c>
      <c r="M123" s="29" t="str">
        <f t="shared" si="7"/>
        <v>26-Jun -2018</v>
      </c>
      <c r="N123" s="40" t="s">
        <v>106</v>
      </c>
      <c r="O123" s="41">
        <v>48.217897999999998</v>
      </c>
      <c r="P123" s="41">
        <v>7.8191940000000004</v>
      </c>
      <c r="Q123" s="42">
        <v>48.217897999999998</v>
      </c>
      <c r="R123" s="43">
        <v>7.8191940000000004</v>
      </c>
      <c r="S123" s="43">
        <v>180</v>
      </c>
      <c r="T123" s="36" t="s">
        <v>34</v>
      </c>
      <c r="U123" s="36" t="s">
        <v>35</v>
      </c>
      <c r="V123" s="36" t="s">
        <v>107</v>
      </c>
      <c r="W123" s="44">
        <v>50</v>
      </c>
      <c r="X123" s="45"/>
      <c r="Y123" s="45"/>
      <c r="Z123" s="36"/>
      <c r="AA123" s="36"/>
      <c r="AB123" s="36" t="s">
        <v>38</v>
      </c>
      <c r="AC123" s="36" t="s">
        <v>345</v>
      </c>
      <c r="AD123" s="36" t="s">
        <v>346</v>
      </c>
      <c r="AE123" s="152"/>
    </row>
    <row r="124" spans="1:54" s="5" customFormat="1" ht="14.25" customHeight="1" thickBot="1" x14ac:dyDescent="0.25">
      <c r="A124" s="10" t="s">
        <v>793</v>
      </c>
      <c r="B124" s="264" t="s">
        <v>810</v>
      </c>
      <c r="C124" s="5" t="s">
        <v>231</v>
      </c>
      <c r="D124" s="35">
        <v>123</v>
      </c>
      <c r="E124" s="36" t="s">
        <v>232</v>
      </c>
      <c r="F124" s="36" t="s">
        <v>233</v>
      </c>
      <c r="G124" s="36" t="s">
        <v>408</v>
      </c>
      <c r="H124" s="37" t="s">
        <v>74</v>
      </c>
      <c r="I124" s="38" t="s">
        <v>100</v>
      </c>
      <c r="J124" s="39" t="s">
        <v>967</v>
      </c>
      <c r="K124" s="40">
        <v>2018</v>
      </c>
      <c r="L124" s="110" t="str">
        <f t="shared" si="6"/>
        <v>APPROX</v>
      </c>
      <c r="M124" s="29" t="str">
        <f t="shared" si="7"/>
        <v>15-Sep-2018</v>
      </c>
      <c r="N124" s="40" t="s">
        <v>409</v>
      </c>
      <c r="O124" s="41">
        <v>48.13</v>
      </c>
      <c r="P124" s="41">
        <v>1.34</v>
      </c>
      <c r="Q124" s="42">
        <v>48.13</v>
      </c>
      <c r="R124" s="43">
        <v>1.34</v>
      </c>
      <c r="S124" s="43">
        <v>60</v>
      </c>
      <c r="T124" s="36" t="s">
        <v>34</v>
      </c>
      <c r="U124" s="36" t="s">
        <v>35</v>
      </c>
      <c r="V124" s="36" t="s">
        <v>107</v>
      </c>
      <c r="W124" s="44">
        <v>30</v>
      </c>
      <c r="X124" s="44">
        <v>6</v>
      </c>
      <c r="Y124" s="45" t="s">
        <v>410</v>
      </c>
      <c r="Z124" s="46" t="s">
        <v>411</v>
      </c>
      <c r="AA124" s="36"/>
      <c r="AB124" s="36" t="s">
        <v>340</v>
      </c>
      <c r="AC124" s="46" t="s">
        <v>412</v>
      </c>
      <c r="AD124" s="36"/>
      <c r="AE124" s="152"/>
    </row>
    <row r="125" spans="1:54" s="5" customFormat="1" ht="14.25" customHeight="1" thickBot="1" x14ac:dyDescent="0.25">
      <c r="A125" s="10" t="s">
        <v>793</v>
      </c>
      <c r="B125" s="264" t="s">
        <v>803</v>
      </c>
      <c r="C125" s="5" t="s">
        <v>56</v>
      </c>
      <c r="D125" s="35">
        <v>124</v>
      </c>
      <c r="E125" s="36" t="s">
        <v>57</v>
      </c>
      <c r="F125" s="36" t="s">
        <v>58</v>
      </c>
      <c r="G125" s="36" t="s">
        <v>59</v>
      </c>
      <c r="H125" s="37" t="s">
        <v>338</v>
      </c>
      <c r="I125" s="38" t="s">
        <v>568</v>
      </c>
      <c r="J125" s="39" t="s">
        <v>975</v>
      </c>
      <c r="K125" s="47">
        <v>2018</v>
      </c>
      <c r="L125" s="110" t="str">
        <f t="shared" si="6"/>
        <v>APPROX</v>
      </c>
      <c r="M125" s="29" t="str">
        <f t="shared" si="7"/>
        <v>17-Jul-2018</v>
      </c>
      <c r="N125" s="40" t="s">
        <v>61</v>
      </c>
      <c r="O125" s="41">
        <v>61.1</v>
      </c>
      <c r="P125" s="41">
        <v>23.5</v>
      </c>
      <c r="Q125" s="42">
        <v>61.1</v>
      </c>
      <c r="R125" s="43">
        <v>23.5</v>
      </c>
      <c r="S125" s="43">
        <v>110</v>
      </c>
      <c r="T125" s="36" t="s">
        <v>34</v>
      </c>
      <c r="U125" s="36" t="s">
        <v>35</v>
      </c>
      <c r="V125" s="36" t="s">
        <v>63</v>
      </c>
      <c r="W125" s="44">
        <v>60</v>
      </c>
      <c r="X125" s="45"/>
      <c r="Y125" s="45"/>
      <c r="Z125" s="46" t="s">
        <v>339</v>
      </c>
      <c r="AA125" s="36"/>
      <c r="AB125" s="36" t="s">
        <v>340</v>
      </c>
      <c r="AC125" s="36" t="s">
        <v>200</v>
      </c>
      <c r="AD125" s="36"/>
      <c r="AE125" s="152"/>
    </row>
    <row r="126" spans="1:54" s="5" customFormat="1" ht="14.25" customHeight="1" thickBot="1" x14ac:dyDescent="0.25">
      <c r="A126" s="10" t="s">
        <v>793</v>
      </c>
      <c r="B126" s="264" t="s">
        <v>806</v>
      </c>
      <c r="C126" s="5" t="s">
        <v>56</v>
      </c>
      <c r="D126" s="35">
        <v>125</v>
      </c>
      <c r="E126" s="36" t="s">
        <v>57</v>
      </c>
      <c r="F126" s="36" t="s">
        <v>58</v>
      </c>
      <c r="G126" s="5" t="s">
        <v>59</v>
      </c>
      <c r="H126" s="37" t="s">
        <v>171</v>
      </c>
      <c r="I126" s="38" t="s">
        <v>171</v>
      </c>
      <c r="J126" s="39" t="s">
        <v>967</v>
      </c>
      <c r="K126" s="40">
        <v>2018</v>
      </c>
      <c r="L126" s="110" t="str">
        <f t="shared" si="6"/>
        <v>EXACT</v>
      </c>
      <c r="M126" s="29" t="str">
        <f t="shared" si="7"/>
        <v>20-Sep-2018</v>
      </c>
      <c r="N126" s="40" t="s">
        <v>61</v>
      </c>
      <c r="O126" s="41">
        <v>61.1</v>
      </c>
      <c r="P126" s="41">
        <v>23.5</v>
      </c>
      <c r="Q126" s="42">
        <v>61.1</v>
      </c>
      <c r="R126" s="43">
        <v>23.5</v>
      </c>
      <c r="S126" s="43">
        <v>110</v>
      </c>
      <c r="T126" s="36" t="s">
        <v>34</v>
      </c>
      <c r="U126" s="36" t="s">
        <v>35</v>
      </c>
      <c r="V126" s="36" t="s">
        <v>63</v>
      </c>
      <c r="W126" s="44">
        <v>60</v>
      </c>
      <c r="X126" s="45"/>
      <c r="Y126" s="45"/>
      <c r="Z126" s="46" t="s">
        <v>339</v>
      </c>
      <c r="AA126" s="36"/>
      <c r="AB126" s="36" t="s">
        <v>340</v>
      </c>
      <c r="AC126" s="36" t="s">
        <v>118</v>
      </c>
      <c r="AD126" s="36"/>
      <c r="AE126" s="152"/>
    </row>
    <row r="127" spans="1:54" s="5" customFormat="1" ht="14.25" customHeight="1" thickBot="1" x14ac:dyDescent="0.25">
      <c r="A127" s="10" t="s">
        <v>793</v>
      </c>
      <c r="B127" s="264" t="s">
        <v>869</v>
      </c>
      <c r="C127" s="5" t="s">
        <v>176</v>
      </c>
      <c r="D127" s="35">
        <v>126</v>
      </c>
      <c r="E127" s="36" t="s">
        <v>177</v>
      </c>
      <c r="F127" s="36" t="s">
        <v>178</v>
      </c>
      <c r="G127" s="36" t="s">
        <v>186</v>
      </c>
      <c r="H127" s="37" t="s">
        <v>866</v>
      </c>
      <c r="I127" s="38">
        <v>1</v>
      </c>
      <c r="J127" s="39" t="s">
        <v>975</v>
      </c>
      <c r="K127" s="40">
        <v>2018</v>
      </c>
      <c r="L127" s="110" t="str">
        <f t="shared" si="6"/>
        <v>APPROX</v>
      </c>
      <c r="M127" s="29" t="str">
        <f t="shared" si="7"/>
        <v>1-Jul-2018</v>
      </c>
      <c r="N127" s="40" t="s">
        <v>180</v>
      </c>
      <c r="O127" s="41" t="s">
        <v>181</v>
      </c>
      <c r="P127" s="41" t="s">
        <v>182</v>
      </c>
      <c r="Q127" s="42" t="s">
        <v>181</v>
      </c>
      <c r="R127" s="43" t="s">
        <v>182</v>
      </c>
      <c r="S127" s="43">
        <v>15</v>
      </c>
      <c r="T127" s="36" t="s">
        <v>133</v>
      </c>
      <c r="U127" s="36" t="s">
        <v>35</v>
      </c>
      <c r="V127" s="36" t="s">
        <v>359</v>
      </c>
      <c r="W127" s="45" t="s">
        <v>142</v>
      </c>
      <c r="X127" s="45"/>
      <c r="Y127" s="45"/>
      <c r="Z127" s="46" t="s">
        <v>52</v>
      </c>
      <c r="AA127" s="36" t="s">
        <v>183</v>
      </c>
      <c r="AB127" s="36" t="s">
        <v>340</v>
      </c>
      <c r="AC127" s="36" t="s">
        <v>363</v>
      </c>
      <c r="AD127" s="36"/>
      <c r="AE127" s="152"/>
    </row>
    <row r="128" spans="1:54" s="5" customFormat="1" ht="14.25" customHeight="1" thickBot="1" x14ac:dyDescent="0.25">
      <c r="A128" s="10" t="s">
        <v>793</v>
      </c>
      <c r="B128" s="264" t="s">
        <v>871</v>
      </c>
      <c r="C128" s="5" t="s">
        <v>176</v>
      </c>
      <c r="D128" s="35">
        <v>127</v>
      </c>
      <c r="E128" s="36" t="s">
        <v>177</v>
      </c>
      <c r="F128" s="36" t="s">
        <v>178</v>
      </c>
      <c r="G128" s="36" t="s">
        <v>179</v>
      </c>
      <c r="H128" s="37" t="s">
        <v>364</v>
      </c>
      <c r="I128" s="38" t="str">
        <f t="shared" ref="I128:I139" si="11">H128</f>
        <v>5</v>
      </c>
      <c r="J128" s="39" t="s">
        <v>41</v>
      </c>
      <c r="K128" s="40">
        <v>2018</v>
      </c>
      <c r="L128" s="110" t="str">
        <f t="shared" si="6"/>
        <v>EXACT</v>
      </c>
      <c r="M128" s="29" t="str">
        <f t="shared" si="7"/>
        <v>5-Oct-2018</v>
      </c>
      <c r="N128" s="40" t="s">
        <v>180</v>
      </c>
      <c r="O128" s="41" t="s">
        <v>181</v>
      </c>
      <c r="P128" s="41" t="s">
        <v>182</v>
      </c>
      <c r="Q128" s="42" t="s">
        <v>181</v>
      </c>
      <c r="R128" s="43" t="s">
        <v>182</v>
      </c>
      <c r="S128" s="43">
        <v>15</v>
      </c>
      <c r="T128" s="36" t="s">
        <v>133</v>
      </c>
      <c r="U128" s="36" t="s">
        <v>35</v>
      </c>
      <c r="V128" s="36" t="s">
        <v>359</v>
      </c>
      <c r="W128" s="44">
        <v>40</v>
      </c>
      <c r="X128" s="45"/>
      <c r="Y128" s="45"/>
      <c r="Z128" s="46" t="s">
        <v>52</v>
      </c>
      <c r="AA128" s="36" t="s">
        <v>183</v>
      </c>
      <c r="AB128" s="36" t="s">
        <v>340</v>
      </c>
      <c r="AC128" s="36" t="s">
        <v>365</v>
      </c>
      <c r="AD128" s="36"/>
      <c r="AE128" s="152"/>
    </row>
    <row r="129" spans="1:54" s="5" customFormat="1" ht="14.25" customHeight="1" thickBot="1" x14ac:dyDescent="0.25">
      <c r="A129" s="10" t="s">
        <v>793</v>
      </c>
      <c r="B129" s="264" t="s">
        <v>1055</v>
      </c>
      <c r="C129" s="5" t="s">
        <v>425</v>
      </c>
      <c r="D129" s="35">
        <v>128</v>
      </c>
      <c r="E129" s="36" t="s">
        <v>426</v>
      </c>
      <c r="F129" s="36" t="s">
        <v>427</v>
      </c>
      <c r="G129" s="36" t="s">
        <v>428</v>
      </c>
      <c r="H129" s="37" t="s">
        <v>568</v>
      </c>
      <c r="I129" s="38" t="str">
        <f t="shared" si="11"/>
        <v>17</v>
      </c>
      <c r="J129" s="39" t="s">
        <v>975</v>
      </c>
      <c r="K129" s="40">
        <v>2019</v>
      </c>
      <c r="L129" s="169" t="str">
        <f t="shared" si="6"/>
        <v>EXACT</v>
      </c>
      <c r="M129" s="298" t="str">
        <f t="shared" si="7"/>
        <v>17-Jul-2019</v>
      </c>
      <c r="N129" s="40" t="s">
        <v>429</v>
      </c>
      <c r="O129" s="41" t="s">
        <v>430</v>
      </c>
      <c r="P129" s="41" t="s">
        <v>431</v>
      </c>
      <c r="Q129" s="42" t="s">
        <v>430</v>
      </c>
      <c r="R129" s="43" t="s">
        <v>431</v>
      </c>
      <c r="S129" s="43">
        <v>460</v>
      </c>
      <c r="T129" s="36" t="s">
        <v>34</v>
      </c>
      <c r="U129" s="36" t="s">
        <v>35</v>
      </c>
      <c r="V129" s="36" t="s">
        <v>107</v>
      </c>
      <c r="W129" s="45" t="s">
        <v>569</v>
      </c>
      <c r="X129" s="45"/>
      <c r="Y129" s="45"/>
      <c r="Z129" s="46" t="s">
        <v>52</v>
      </c>
      <c r="AA129" s="36"/>
      <c r="AB129" s="36" t="s">
        <v>252</v>
      </c>
      <c r="AC129" s="36" t="s">
        <v>533</v>
      </c>
      <c r="AD129" s="36"/>
      <c r="AE129" s="152"/>
    </row>
    <row r="130" spans="1:54" s="5" customFormat="1" ht="14.25" customHeight="1" thickBot="1" x14ac:dyDescent="0.25">
      <c r="A130" s="10" t="s">
        <v>793</v>
      </c>
      <c r="B130" s="264" t="s">
        <v>1056</v>
      </c>
      <c r="C130" s="5" t="s">
        <v>425</v>
      </c>
      <c r="D130" s="35">
        <v>129</v>
      </c>
      <c r="E130" s="36" t="s">
        <v>426</v>
      </c>
      <c r="F130" s="36" t="s">
        <v>427</v>
      </c>
      <c r="G130" s="36" t="s">
        <v>428</v>
      </c>
      <c r="H130" s="37" t="s">
        <v>129</v>
      </c>
      <c r="I130" s="38" t="str">
        <f t="shared" si="11"/>
        <v>24</v>
      </c>
      <c r="J130" s="39" t="s">
        <v>967</v>
      </c>
      <c r="K130" s="40">
        <v>2019</v>
      </c>
      <c r="L130" s="169" t="str">
        <f t="shared" ref="L130:L193" si="12">IF(H130=I130,"EXACT","APPROX")</f>
        <v>EXACT</v>
      </c>
      <c r="M130" s="298" t="str">
        <f t="shared" ref="M130:M193" si="13">CONCATENATE(I130,"-",J130,"-",K130)</f>
        <v>24-Sep-2019</v>
      </c>
      <c r="N130" s="40" t="s">
        <v>429</v>
      </c>
      <c r="O130" s="41" t="s">
        <v>430</v>
      </c>
      <c r="P130" s="54" t="s">
        <v>431</v>
      </c>
      <c r="Q130" s="42" t="s">
        <v>430</v>
      </c>
      <c r="R130" s="56" t="s">
        <v>431</v>
      </c>
      <c r="S130" s="43">
        <v>460</v>
      </c>
      <c r="T130" s="36" t="s">
        <v>34</v>
      </c>
      <c r="U130" s="36" t="s">
        <v>35</v>
      </c>
      <c r="V130" s="36" t="s">
        <v>107</v>
      </c>
      <c r="W130" s="45" t="s">
        <v>570</v>
      </c>
      <c r="X130" s="45"/>
      <c r="Y130" s="45"/>
      <c r="Z130" s="46" t="s">
        <v>52</v>
      </c>
      <c r="AA130" s="36"/>
      <c r="AB130" s="36" t="s">
        <v>252</v>
      </c>
      <c r="AC130" s="36" t="s">
        <v>564</v>
      </c>
      <c r="AD130" s="36"/>
      <c r="AE130" s="152"/>
    </row>
    <row r="131" spans="1:54" s="5" customFormat="1" ht="14.25" customHeight="1" thickBot="1" x14ac:dyDescent="0.25">
      <c r="A131" s="10" t="s">
        <v>793</v>
      </c>
      <c r="B131" s="268" t="s">
        <v>936</v>
      </c>
      <c r="C131" s="5" t="s">
        <v>110</v>
      </c>
      <c r="D131" s="35">
        <v>130</v>
      </c>
      <c r="E131" s="36" t="s">
        <v>188</v>
      </c>
      <c r="F131" s="36" t="s">
        <v>112</v>
      </c>
      <c r="G131" s="36" t="s">
        <v>212</v>
      </c>
      <c r="H131" s="37">
        <v>15</v>
      </c>
      <c r="I131" s="38">
        <f t="shared" si="11"/>
        <v>15</v>
      </c>
      <c r="J131" s="39" t="s">
        <v>976</v>
      </c>
      <c r="K131" s="40">
        <v>2019</v>
      </c>
      <c r="L131" s="110" t="str">
        <f t="shared" si="12"/>
        <v>EXACT</v>
      </c>
      <c r="M131" s="29" t="str">
        <f t="shared" si="13"/>
        <v>15-Jun-2019</v>
      </c>
      <c r="N131" s="40" t="s">
        <v>214</v>
      </c>
      <c r="O131" s="41" t="s">
        <v>215</v>
      </c>
      <c r="P131" s="41" t="s">
        <v>216</v>
      </c>
      <c r="Q131" s="42" t="s">
        <v>215</v>
      </c>
      <c r="R131" s="43" t="s">
        <v>216</v>
      </c>
      <c r="S131" s="43">
        <v>15</v>
      </c>
      <c r="T131" s="36" t="s">
        <v>34</v>
      </c>
      <c r="U131" s="36" t="s">
        <v>35</v>
      </c>
      <c r="V131" s="36" t="s">
        <v>107</v>
      </c>
      <c r="W131" s="44">
        <v>45</v>
      </c>
      <c r="X131" s="45"/>
      <c r="Y131" s="45"/>
      <c r="Z131" s="46" t="s">
        <v>287</v>
      </c>
      <c r="AA131" s="36"/>
      <c r="AB131" s="36" t="s">
        <v>340</v>
      </c>
      <c r="AC131" s="36" t="s">
        <v>263</v>
      </c>
      <c r="AD131" s="36"/>
      <c r="AE131" s="152"/>
    </row>
    <row r="132" spans="1:54" s="12" customFormat="1" ht="14.25" customHeight="1" thickBot="1" x14ac:dyDescent="0.25">
      <c r="A132" s="10" t="s">
        <v>793</v>
      </c>
      <c r="B132" s="264" t="s">
        <v>895</v>
      </c>
      <c r="C132" s="12" t="s">
        <v>110</v>
      </c>
      <c r="D132" s="156">
        <v>131</v>
      </c>
      <c r="E132" s="135" t="s">
        <v>111</v>
      </c>
      <c r="F132" s="135" t="s">
        <v>112</v>
      </c>
      <c r="G132" s="349" t="s">
        <v>517</v>
      </c>
      <c r="H132" s="157" t="s">
        <v>95</v>
      </c>
      <c r="I132" s="38" t="str">
        <f t="shared" si="11"/>
        <v>10</v>
      </c>
      <c r="J132" s="159" t="s">
        <v>967</v>
      </c>
      <c r="K132" s="127">
        <v>2019</v>
      </c>
      <c r="L132" s="110" t="str">
        <f t="shared" si="12"/>
        <v>EXACT</v>
      </c>
      <c r="M132" s="29" t="str">
        <f t="shared" si="13"/>
        <v>10-Sep-2019</v>
      </c>
      <c r="N132" s="127" t="s">
        <v>518</v>
      </c>
      <c r="O132" s="160" t="s">
        <v>519</v>
      </c>
      <c r="P132" s="160" t="s">
        <v>520</v>
      </c>
      <c r="Q132" s="161" t="s">
        <v>519</v>
      </c>
      <c r="R132" s="134" t="s">
        <v>520</v>
      </c>
      <c r="S132" s="134">
        <v>194</v>
      </c>
      <c r="T132" s="135" t="s">
        <v>34</v>
      </c>
      <c r="U132" s="135" t="s">
        <v>35</v>
      </c>
      <c r="V132" s="135" t="s">
        <v>107</v>
      </c>
      <c r="W132" s="162">
        <v>50</v>
      </c>
      <c r="X132" s="163"/>
      <c r="Y132" s="163"/>
      <c r="Z132" s="164" t="s">
        <v>80</v>
      </c>
      <c r="AA132" s="135"/>
      <c r="AB132" s="135" t="s">
        <v>340</v>
      </c>
      <c r="AC132" s="135" t="s">
        <v>175</v>
      </c>
      <c r="AD132" s="135"/>
      <c r="AE132" s="175"/>
    </row>
    <row r="133" spans="1:54" s="5" customFormat="1" ht="14.25" customHeight="1" thickBot="1" x14ac:dyDescent="0.25">
      <c r="A133" s="10" t="s">
        <v>793</v>
      </c>
      <c r="B133" s="265" t="s">
        <v>1040</v>
      </c>
      <c r="C133" s="5" t="s">
        <v>110</v>
      </c>
      <c r="D133" s="136">
        <v>132</v>
      </c>
      <c r="E133" s="59" t="s">
        <v>188</v>
      </c>
      <c r="F133" s="59" t="s">
        <v>112</v>
      </c>
      <c r="G133" s="59" t="s">
        <v>282</v>
      </c>
      <c r="H133" s="165" t="s">
        <v>171</v>
      </c>
      <c r="I133" s="38" t="str">
        <f t="shared" si="11"/>
        <v>20</v>
      </c>
      <c r="J133" s="139" t="s">
        <v>41</v>
      </c>
      <c r="K133" s="137">
        <v>2019</v>
      </c>
      <c r="L133" s="303" t="str">
        <f t="shared" si="12"/>
        <v>EXACT</v>
      </c>
      <c r="M133" s="298" t="str">
        <f t="shared" si="13"/>
        <v>20-Oct-2019</v>
      </c>
      <c r="N133" s="137" t="s">
        <v>557</v>
      </c>
      <c r="O133" s="141" t="s">
        <v>558</v>
      </c>
      <c r="P133" s="141" t="s">
        <v>559</v>
      </c>
      <c r="Q133" s="142" t="s">
        <v>558</v>
      </c>
      <c r="R133" s="143" t="s">
        <v>559</v>
      </c>
      <c r="S133" s="143">
        <v>194</v>
      </c>
      <c r="T133" s="59" t="s">
        <v>34</v>
      </c>
      <c r="U133" s="59" t="s">
        <v>35</v>
      </c>
      <c r="V133" s="59"/>
      <c r="W133" s="145">
        <v>50</v>
      </c>
      <c r="X133" s="144"/>
      <c r="Y133" s="144"/>
      <c r="Z133" s="167" t="s">
        <v>80</v>
      </c>
      <c r="AA133" s="59"/>
      <c r="AB133" s="59" t="s">
        <v>340</v>
      </c>
      <c r="AC133" s="59" t="s">
        <v>295</v>
      </c>
      <c r="AD133" s="59"/>
      <c r="AE133" s="152"/>
    </row>
    <row r="134" spans="1:54" s="5" customFormat="1" ht="14.25" customHeight="1" thickBot="1" x14ac:dyDescent="0.25">
      <c r="A134" s="10" t="s">
        <v>793</v>
      </c>
      <c r="B134" s="266" t="s">
        <v>904</v>
      </c>
      <c r="C134" s="5" t="s">
        <v>110</v>
      </c>
      <c r="D134" s="71">
        <v>133</v>
      </c>
      <c r="E134" s="72" t="s">
        <v>188</v>
      </c>
      <c r="F134" s="72" t="s">
        <v>112</v>
      </c>
      <c r="G134" s="72" t="s">
        <v>521</v>
      </c>
      <c r="H134" s="177" t="s">
        <v>257</v>
      </c>
      <c r="I134" s="74" t="str">
        <f t="shared" si="11"/>
        <v>28</v>
      </c>
      <c r="J134" s="75" t="s">
        <v>75</v>
      </c>
      <c r="K134" s="73">
        <v>2019</v>
      </c>
      <c r="L134" s="102" t="str">
        <f t="shared" si="12"/>
        <v>EXACT</v>
      </c>
      <c r="M134" s="274" t="str">
        <f t="shared" si="13"/>
        <v>28-Aug-2019</v>
      </c>
      <c r="N134" s="73" t="s">
        <v>522</v>
      </c>
      <c r="O134" s="77" t="s">
        <v>523</v>
      </c>
      <c r="P134" s="77" t="s">
        <v>524</v>
      </c>
      <c r="Q134" s="147" t="s">
        <v>523</v>
      </c>
      <c r="R134" s="79" t="s">
        <v>524</v>
      </c>
      <c r="S134" s="79">
        <v>233</v>
      </c>
      <c r="T134" s="72" t="s">
        <v>34</v>
      </c>
      <c r="U134" s="72" t="s">
        <v>35</v>
      </c>
      <c r="V134" s="72" t="s">
        <v>107</v>
      </c>
      <c r="W134" s="81">
        <v>60</v>
      </c>
      <c r="X134" s="80"/>
      <c r="Y134" s="80"/>
      <c r="Z134" s="82" t="s">
        <v>525</v>
      </c>
      <c r="AA134" s="72"/>
      <c r="AB134" s="72" t="s">
        <v>340</v>
      </c>
      <c r="AC134" s="72" t="s">
        <v>297</v>
      </c>
      <c r="AD134" s="72"/>
      <c r="AE134" s="152"/>
    </row>
    <row r="135" spans="1:54" s="83" customFormat="1" ht="14.25" customHeight="1" thickBot="1" x14ac:dyDescent="0.25">
      <c r="A135" s="10" t="s">
        <v>793</v>
      </c>
      <c r="B135" s="267" t="s">
        <v>981</v>
      </c>
      <c r="C135" s="83" t="s">
        <v>110</v>
      </c>
      <c r="D135" s="84">
        <v>134</v>
      </c>
      <c r="E135" s="36" t="s">
        <v>188</v>
      </c>
      <c r="F135" s="85" t="s">
        <v>112</v>
      </c>
      <c r="G135" s="85" t="s">
        <v>583</v>
      </c>
      <c r="H135" s="86" t="s">
        <v>568</v>
      </c>
      <c r="I135" s="87" t="str">
        <f t="shared" si="11"/>
        <v>17</v>
      </c>
      <c r="J135" s="88" t="s">
        <v>204</v>
      </c>
      <c r="K135" s="89">
        <v>2019</v>
      </c>
      <c r="L135" s="110" t="str">
        <f t="shared" si="12"/>
        <v>EXACT</v>
      </c>
      <c r="M135" s="276" t="str">
        <f t="shared" si="13"/>
        <v>17-June-2019</v>
      </c>
      <c r="N135" s="89" t="s">
        <v>584</v>
      </c>
      <c r="O135" s="91" t="s">
        <v>585</v>
      </c>
      <c r="P135" s="91" t="s">
        <v>586</v>
      </c>
      <c r="Q135" s="146" t="s">
        <v>585</v>
      </c>
      <c r="R135" s="92" t="s">
        <v>586</v>
      </c>
      <c r="S135" s="92">
        <v>58</v>
      </c>
      <c r="T135" s="85" t="s">
        <v>34</v>
      </c>
      <c r="U135" s="85" t="s">
        <v>35</v>
      </c>
      <c r="V135" s="85" t="s">
        <v>107</v>
      </c>
      <c r="W135" s="93">
        <v>35</v>
      </c>
      <c r="X135" s="94"/>
      <c r="Y135" s="94"/>
      <c r="Z135" s="95" t="s">
        <v>472</v>
      </c>
      <c r="AA135" s="85"/>
      <c r="AB135" s="85" t="s">
        <v>340</v>
      </c>
      <c r="AC135" s="85" t="s">
        <v>81</v>
      </c>
      <c r="AD135" s="85"/>
      <c r="AE135" s="176"/>
    </row>
    <row r="136" spans="1:54" s="5" customFormat="1" ht="14.25" customHeight="1" thickBot="1" x14ac:dyDescent="0.25">
      <c r="A136" s="10" t="s">
        <v>793</v>
      </c>
      <c r="B136" s="264" t="s">
        <v>1034</v>
      </c>
      <c r="C136" s="5" t="s">
        <v>110</v>
      </c>
      <c r="D136" s="35">
        <v>135</v>
      </c>
      <c r="E136" s="36" t="s">
        <v>188</v>
      </c>
      <c r="F136" s="36" t="s">
        <v>112</v>
      </c>
      <c r="G136" s="36" t="s">
        <v>282</v>
      </c>
      <c r="H136" s="37" t="s">
        <v>459</v>
      </c>
      <c r="I136" s="38" t="str">
        <f t="shared" si="11"/>
        <v>14</v>
      </c>
      <c r="J136" s="39" t="s">
        <v>41</v>
      </c>
      <c r="K136" s="40">
        <v>2019</v>
      </c>
      <c r="L136" s="169" t="str">
        <f t="shared" si="12"/>
        <v>EXACT</v>
      </c>
      <c r="M136" s="298" t="str">
        <f t="shared" si="13"/>
        <v>14-Oct-2019</v>
      </c>
      <c r="N136" s="40" t="s">
        <v>283</v>
      </c>
      <c r="O136" s="41" t="s">
        <v>284</v>
      </c>
      <c r="P136" s="41" t="s">
        <v>285</v>
      </c>
      <c r="Q136" s="42" t="s">
        <v>284</v>
      </c>
      <c r="R136" s="43" t="s">
        <v>285</v>
      </c>
      <c r="S136" s="43">
        <v>214</v>
      </c>
      <c r="T136" s="36" t="s">
        <v>34</v>
      </c>
      <c r="U136" s="36" t="s">
        <v>35</v>
      </c>
      <c r="V136" s="36"/>
      <c r="W136" s="44">
        <v>60</v>
      </c>
      <c r="X136" s="45"/>
      <c r="Y136" s="45"/>
      <c r="Z136" s="46" t="s">
        <v>525</v>
      </c>
      <c r="AA136" s="36"/>
      <c r="AB136" s="36" t="s">
        <v>340</v>
      </c>
      <c r="AC136" s="36" t="s">
        <v>94</v>
      </c>
      <c r="AD136" s="36"/>
      <c r="AE136" s="152"/>
    </row>
    <row r="137" spans="1:54" s="5" customFormat="1" ht="14.25" customHeight="1" thickBot="1" x14ac:dyDescent="0.25">
      <c r="A137" s="10" t="s">
        <v>793</v>
      </c>
      <c r="B137" s="264" t="s">
        <v>986</v>
      </c>
      <c r="C137" s="5" t="s">
        <v>534</v>
      </c>
      <c r="D137" s="35">
        <v>136</v>
      </c>
      <c r="E137" s="36" t="s">
        <v>390</v>
      </c>
      <c r="F137" s="36" t="s">
        <v>386</v>
      </c>
      <c r="G137" s="36" t="s">
        <v>534</v>
      </c>
      <c r="H137" s="37" t="s">
        <v>29</v>
      </c>
      <c r="I137" s="38" t="str">
        <f t="shared" si="11"/>
        <v>21</v>
      </c>
      <c r="J137" s="39" t="s">
        <v>41</v>
      </c>
      <c r="K137" s="40">
        <v>2019</v>
      </c>
      <c r="L137" s="110" t="str">
        <f t="shared" si="12"/>
        <v>EXACT</v>
      </c>
      <c r="M137" s="29" t="str">
        <f t="shared" si="13"/>
        <v>21-Oct-2019</v>
      </c>
      <c r="N137" s="40" t="s">
        <v>387</v>
      </c>
      <c r="O137" s="41">
        <v>47.617361000000002</v>
      </c>
      <c r="P137" s="41">
        <v>18.892002000000002</v>
      </c>
      <c r="Q137" s="70">
        <v>47.617361000000002</v>
      </c>
      <c r="R137" s="36">
        <v>18.892002000000002</v>
      </c>
      <c r="S137" s="43">
        <v>194</v>
      </c>
      <c r="T137" s="36" t="s">
        <v>34</v>
      </c>
      <c r="U137" s="36" t="s">
        <v>35</v>
      </c>
      <c r="V137" s="36" t="s">
        <v>535</v>
      </c>
      <c r="W137" s="44">
        <v>50</v>
      </c>
      <c r="X137" s="45"/>
      <c r="Y137" s="45"/>
      <c r="Z137" s="46" t="s">
        <v>388</v>
      </c>
      <c r="AA137" s="36"/>
      <c r="AB137" s="36" t="s">
        <v>340</v>
      </c>
      <c r="AC137" s="36" t="s">
        <v>536</v>
      </c>
      <c r="AD137" s="46" t="s">
        <v>537</v>
      </c>
      <c r="AE137" s="152"/>
    </row>
    <row r="138" spans="1:54" s="12" customFormat="1" ht="14.25" customHeight="1" thickBot="1" x14ac:dyDescent="0.25">
      <c r="A138" s="10" t="s">
        <v>793</v>
      </c>
      <c r="B138" s="268" t="s">
        <v>872</v>
      </c>
      <c r="C138" s="12" t="s">
        <v>176</v>
      </c>
      <c r="D138" s="156">
        <v>137</v>
      </c>
      <c r="E138" s="135" t="s">
        <v>177</v>
      </c>
      <c r="F138" s="135" t="s">
        <v>178</v>
      </c>
      <c r="G138" s="135" t="s">
        <v>179</v>
      </c>
      <c r="H138" s="157" t="s">
        <v>296</v>
      </c>
      <c r="I138" s="174" t="str">
        <f t="shared" si="11"/>
        <v>1</v>
      </c>
      <c r="J138" s="159" t="s">
        <v>41</v>
      </c>
      <c r="K138" s="127">
        <v>2019</v>
      </c>
      <c r="L138" s="110" t="str">
        <f t="shared" si="12"/>
        <v>EXACT</v>
      </c>
      <c r="M138" s="277" t="str">
        <f t="shared" si="13"/>
        <v>1-Oct-2019</v>
      </c>
      <c r="N138" s="127" t="s">
        <v>180</v>
      </c>
      <c r="O138" s="160" t="s">
        <v>181</v>
      </c>
      <c r="P138" s="160" t="s">
        <v>182</v>
      </c>
      <c r="Q138" s="161" t="s">
        <v>181</v>
      </c>
      <c r="R138" s="134" t="s">
        <v>182</v>
      </c>
      <c r="S138" s="134">
        <v>15</v>
      </c>
      <c r="T138" s="135" t="s">
        <v>133</v>
      </c>
      <c r="U138" s="135" t="s">
        <v>35</v>
      </c>
      <c r="V138" s="135"/>
      <c r="W138" s="162">
        <v>40</v>
      </c>
      <c r="X138" s="163"/>
      <c r="Y138" s="163"/>
      <c r="Z138" s="164" t="s">
        <v>52</v>
      </c>
      <c r="AA138" s="135" t="s">
        <v>183</v>
      </c>
      <c r="AB138" s="135" t="s">
        <v>340</v>
      </c>
      <c r="AC138" s="135" t="s">
        <v>211</v>
      </c>
      <c r="AD138" s="135"/>
      <c r="AE138" s="175"/>
    </row>
    <row r="139" spans="1:54" s="5" customFormat="1" ht="14.25" customHeight="1" thickBot="1" x14ac:dyDescent="0.25">
      <c r="A139" s="10" t="s">
        <v>793</v>
      </c>
      <c r="B139" s="272" t="s">
        <v>870</v>
      </c>
      <c r="C139" s="5" t="s">
        <v>176</v>
      </c>
      <c r="D139" s="219">
        <v>138</v>
      </c>
      <c r="E139" s="206" t="s">
        <v>177</v>
      </c>
      <c r="F139" s="206" t="s">
        <v>178</v>
      </c>
      <c r="G139" s="206" t="s">
        <v>186</v>
      </c>
      <c r="H139" s="305" t="s">
        <v>375</v>
      </c>
      <c r="I139" s="153" t="str">
        <f t="shared" si="11"/>
        <v>9</v>
      </c>
      <c r="J139" s="221" t="s">
        <v>975</v>
      </c>
      <c r="K139" s="220">
        <v>2019</v>
      </c>
      <c r="L139" s="212" t="str">
        <f t="shared" si="12"/>
        <v>EXACT</v>
      </c>
      <c r="M139" s="365" t="str">
        <f t="shared" si="13"/>
        <v>9-Jul-2019</v>
      </c>
      <c r="N139" s="220" t="s">
        <v>180</v>
      </c>
      <c r="O139" s="222" t="s">
        <v>181</v>
      </c>
      <c r="P139" s="222" t="s">
        <v>182</v>
      </c>
      <c r="Q139" s="306" t="s">
        <v>181</v>
      </c>
      <c r="R139" s="223" t="s">
        <v>182</v>
      </c>
      <c r="S139" s="223">
        <v>15</v>
      </c>
      <c r="T139" s="206" t="s">
        <v>133</v>
      </c>
      <c r="U139" s="206" t="s">
        <v>35</v>
      </c>
      <c r="V139" s="206"/>
      <c r="W139" s="225">
        <v>40</v>
      </c>
      <c r="X139" s="224"/>
      <c r="Y139" s="224"/>
      <c r="Z139" s="227" t="s">
        <v>52</v>
      </c>
      <c r="AA139" s="206" t="s">
        <v>183</v>
      </c>
      <c r="AB139" s="206" t="s">
        <v>340</v>
      </c>
      <c r="AC139" s="206" t="s">
        <v>407</v>
      </c>
      <c r="AD139" s="206"/>
      <c r="AE139" s="152"/>
    </row>
    <row r="140" spans="1:54" s="307" customFormat="1" ht="14.25" customHeight="1" thickBot="1" x14ac:dyDescent="0.25">
      <c r="A140" s="10" t="s">
        <v>793</v>
      </c>
      <c r="B140" s="83" t="s">
        <v>811</v>
      </c>
      <c r="C140" s="83" t="s">
        <v>506</v>
      </c>
      <c r="D140" s="84">
        <v>139</v>
      </c>
      <c r="E140" s="85" t="s">
        <v>44</v>
      </c>
      <c r="F140" s="85" t="s">
        <v>507</v>
      </c>
      <c r="G140" s="85" t="s">
        <v>508</v>
      </c>
      <c r="H140" s="86" t="s">
        <v>347</v>
      </c>
      <c r="I140" s="87" t="s">
        <v>347</v>
      </c>
      <c r="J140" s="88" t="s">
        <v>67</v>
      </c>
      <c r="K140" s="89">
        <v>2019</v>
      </c>
      <c r="L140" s="110" t="str">
        <f t="shared" si="12"/>
        <v>EXACT</v>
      </c>
      <c r="M140" s="276" t="str">
        <f t="shared" si="13"/>
        <v>16-Sept-2019</v>
      </c>
      <c r="N140" s="89" t="s">
        <v>509</v>
      </c>
      <c r="O140" s="91" t="s">
        <v>510</v>
      </c>
      <c r="P140" s="91" t="s">
        <v>511</v>
      </c>
      <c r="Q140" s="146" t="s">
        <v>510</v>
      </c>
      <c r="R140" s="92" t="s">
        <v>511</v>
      </c>
      <c r="S140" s="92">
        <v>76</v>
      </c>
      <c r="T140" s="85" t="s">
        <v>512</v>
      </c>
      <c r="U140" s="85" t="s">
        <v>35</v>
      </c>
      <c r="V140" s="85" t="s">
        <v>107</v>
      </c>
      <c r="W140" s="93">
        <v>45</v>
      </c>
      <c r="X140" s="94">
        <v>8</v>
      </c>
      <c r="Y140" s="94">
        <v>2</v>
      </c>
      <c r="Z140" s="95" t="s">
        <v>513</v>
      </c>
      <c r="AA140" s="85"/>
      <c r="AB140" s="85" t="s">
        <v>340</v>
      </c>
      <c r="AC140" s="85" t="s">
        <v>184</v>
      </c>
      <c r="AD140" s="85"/>
      <c r="AE140" s="176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</row>
    <row r="141" spans="1:54" s="7" customFormat="1" ht="14.25" customHeight="1" thickBot="1" x14ac:dyDescent="0.25">
      <c r="A141" s="10" t="s">
        <v>793</v>
      </c>
      <c r="B141" s="83" t="s">
        <v>926</v>
      </c>
      <c r="C141" s="111" t="s">
        <v>26</v>
      </c>
      <c r="D141" s="112">
        <v>140</v>
      </c>
      <c r="E141" s="113" t="s">
        <v>27</v>
      </c>
      <c r="F141" s="113" t="s">
        <v>26</v>
      </c>
      <c r="G141" s="113" t="s">
        <v>28</v>
      </c>
      <c r="H141" s="114" t="s">
        <v>198</v>
      </c>
      <c r="I141" s="138" t="str">
        <f>H141</f>
        <v>11</v>
      </c>
      <c r="J141" s="115" t="s">
        <v>967</v>
      </c>
      <c r="K141" s="40">
        <v>2019</v>
      </c>
      <c r="L141" s="110" t="str">
        <f t="shared" si="12"/>
        <v>EXACT</v>
      </c>
      <c r="M141" s="29" t="str">
        <f t="shared" si="13"/>
        <v>11-Sep-2019</v>
      </c>
      <c r="N141" s="116" t="s">
        <v>434</v>
      </c>
      <c r="O141" s="117" t="s">
        <v>435</v>
      </c>
      <c r="P141" s="117" t="s">
        <v>436</v>
      </c>
      <c r="Q141" s="118" t="s">
        <v>435</v>
      </c>
      <c r="R141" s="119" t="s">
        <v>436</v>
      </c>
      <c r="S141" s="119">
        <v>150</v>
      </c>
      <c r="T141" s="113" t="s">
        <v>34</v>
      </c>
      <c r="U141" s="113" t="s">
        <v>35</v>
      </c>
      <c r="V141" s="113" t="s">
        <v>107</v>
      </c>
      <c r="W141" s="120">
        <v>37</v>
      </c>
      <c r="X141" s="120">
        <v>23</v>
      </c>
      <c r="Y141" s="121"/>
      <c r="Z141" s="113" t="s">
        <v>449</v>
      </c>
      <c r="AA141" s="113"/>
      <c r="AB141" s="113" t="s">
        <v>340</v>
      </c>
      <c r="AC141" s="113" t="s">
        <v>187</v>
      </c>
      <c r="AD141" s="113" t="s">
        <v>450</v>
      </c>
      <c r="AE141" s="205"/>
      <c r="AF141" s="111"/>
      <c r="AG141" s="111"/>
      <c r="AH141" s="111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s="5" customFormat="1" ht="14.25" customHeight="1" thickBot="1" x14ac:dyDescent="0.25">
      <c r="A142" s="10" t="s">
        <v>793</v>
      </c>
      <c r="B142" s="264" t="s">
        <v>995</v>
      </c>
      <c r="C142" s="5" t="s">
        <v>571</v>
      </c>
      <c r="D142" s="35">
        <v>141</v>
      </c>
      <c r="E142" s="36" t="s">
        <v>102</v>
      </c>
      <c r="F142" s="36" t="s">
        <v>572</v>
      </c>
      <c r="G142" s="36" t="s">
        <v>573</v>
      </c>
      <c r="H142" s="37" t="s">
        <v>515</v>
      </c>
      <c r="I142" s="138" t="str">
        <f>H142</f>
        <v>2</v>
      </c>
      <c r="J142" s="39" t="s">
        <v>41</v>
      </c>
      <c r="K142" s="40">
        <v>2019</v>
      </c>
      <c r="L142" s="169" t="str">
        <f t="shared" si="12"/>
        <v>EXACT</v>
      </c>
      <c r="M142" s="298" t="str">
        <f t="shared" si="13"/>
        <v>2-Oct-2019</v>
      </c>
      <c r="N142" s="40" t="s">
        <v>574</v>
      </c>
      <c r="O142" s="41" t="s">
        <v>575</v>
      </c>
      <c r="P142" s="41" t="s">
        <v>576</v>
      </c>
      <c r="Q142" s="42" t="s">
        <v>575</v>
      </c>
      <c r="R142" s="43" t="s">
        <v>576</v>
      </c>
      <c r="S142" s="43">
        <v>341</v>
      </c>
      <c r="T142" s="36" t="s">
        <v>34</v>
      </c>
      <c r="U142" s="36" t="s">
        <v>35</v>
      </c>
      <c r="V142" s="36" t="s">
        <v>107</v>
      </c>
      <c r="W142" s="44">
        <v>90</v>
      </c>
      <c r="X142" s="44">
        <v>13</v>
      </c>
      <c r="Y142" s="45" t="s">
        <v>577</v>
      </c>
      <c r="Z142" s="46" t="s">
        <v>578</v>
      </c>
      <c r="AA142" s="36"/>
      <c r="AB142" s="36" t="s">
        <v>340</v>
      </c>
      <c r="AC142" s="36" t="s">
        <v>579</v>
      </c>
      <c r="AD142" s="36"/>
      <c r="AE142" s="152"/>
    </row>
    <row r="143" spans="1:54" s="5" customFormat="1" ht="14.25" customHeight="1" thickBot="1" x14ac:dyDescent="0.25">
      <c r="A143" s="10" t="s">
        <v>793</v>
      </c>
      <c r="B143" s="264" t="s">
        <v>819</v>
      </c>
      <c r="C143" s="5" t="s">
        <v>344</v>
      </c>
      <c r="D143" s="35">
        <v>142</v>
      </c>
      <c r="E143" s="36" t="s">
        <v>102</v>
      </c>
      <c r="F143" s="36" t="s">
        <v>103</v>
      </c>
      <c r="G143" s="36" t="s">
        <v>104</v>
      </c>
      <c r="H143" s="37" t="s">
        <v>210</v>
      </c>
      <c r="I143" s="138" t="str">
        <f>H143</f>
        <v>3</v>
      </c>
      <c r="J143" s="39" t="s">
        <v>975</v>
      </c>
      <c r="K143" s="40">
        <v>2019</v>
      </c>
      <c r="L143" s="110" t="str">
        <f t="shared" si="12"/>
        <v>EXACT</v>
      </c>
      <c r="M143" s="29" t="str">
        <f t="shared" si="13"/>
        <v>3-Jul-2019</v>
      </c>
      <c r="N143" s="40" t="s">
        <v>106</v>
      </c>
      <c r="O143" s="41">
        <v>48.217897999999998</v>
      </c>
      <c r="P143" s="41">
        <v>7.8191940000000004</v>
      </c>
      <c r="Q143" s="42">
        <v>48.217897999999998</v>
      </c>
      <c r="R143" s="43">
        <v>7.8191940000000004</v>
      </c>
      <c r="S143" s="43">
        <v>180</v>
      </c>
      <c r="T143" s="36" t="s">
        <v>34</v>
      </c>
      <c r="U143" s="36" t="s">
        <v>35</v>
      </c>
      <c r="V143" s="36"/>
      <c r="W143" s="44">
        <v>50</v>
      </c>
      <c r="X143" s="45"/>
      <c r="Y143" s="45"/>
      <c r="Z143" s="36"/>
      <c r="AA143" s="36"/>
      <c r="AB143" s="36" t="s">
        <v>38</v>
      </c>
      <c r="AC143" s="36" t="s">
        <v>309</v>
      </c>
      <c r="AD143" s="36"/>
      <c r="AE143" s="152"/>
    </row>
    <row r="144" spans="1:54" s="12" customFormat="1" ht="14.25" customHeight="1" thickBot="1" x14ac:dyDescent="0.25">
      <c r="A144" s="10" t="s">
        <v>793</v>
      </c>
      <c r="B144" s="267" t="s">
        <v>848</v>
      </c>
      <c r="C144" s="12" t="s">
        <v>486</v>
      </c>
      <c r="D144" s="156">
        <v>143</v>
      </c>
      <c r="E144" s="135" t="s">
        <v>44</v>
      </c>
      <c r="F144" s="135" t="s">
        <v>487</v>
      </c>
      <c r="G144" s="135" t="s">
        <v>488</v>
      </c>
      <c r="H144" s="157" t="s">
        <v>196</v>
      </c>
      <c r="I144" s="158" t="str">
        <f>H144</f>
        <v>26</v>
      </c>
      <c r="J144" s="159" t="s">
        <v>975</v>
      </c>
      <c r="K144" s="127">
        <v>2019</v>
      </c>
      <c r="L144" s="110" t="str">
        <f t="shared" si="12"/>
        <v>EXACT</v>
      </c>
      <c r="M144" s="277" t="str">
        <f t="shared" si="13"/>
        <v>26-Jul-2019</v>
      </c>
      <c r="N144" s="127" t="s">
        <v>489</v>
      </c>
      <c r="O144" s="160" t="s">
        <v>490</v>
      </c>
      <c r="P144" s="160" t="s">
        <v>491</v>
      </c>
      <c r="Q144" s="161" t="s">
        <v>490</v>
      </c>
      <c r="R144" s="134" t="s">
        <v>491</v>
      </c>
      <c r="S144" s="134">
        <v>50</v>
      </c>
      <c r="T144" s="135" t="s">
        <v>34</v>
      </c>
      <c r="U144" s="135" t="s">
        <v>35</v>
      </c>
      <c r="V144" s="135" t="s">
        <v>349</v>
      </c>
      <c r="W144" s="162">
        <v>246</v>
      </c>
      <c r="X144" s="163"/>
      <c r="Y144" s="163"/>
      <c r="Z144" s="164" t="s">
        <v>492</v>
      </c>
      <c r="AA144" s="135"/>
      <c r="AB144" s="135" t="s">
        <v>38</v>
      </c>
      <c r="AC144" s="135" t="s">
        <v>493</v>
      </c>
      <c r="AD144" s="164" t="s">
        <v>494</v>
      </c>
      <c r="AE144" s="175"/>
    </row>
    <row r="145" spans="1:54" s="5" customFormat="1" ht="14.25" customHeight="1" thickBot="1" x14ac:dyDescent="0.25">
      <c r="A145" s="10" t="s">
        <v>793</v>
      </c>
      <c r="B145" s="272" t="s">
        <v>807</v>
      </c>
      <c r="C145" s="5" t="s">
        <v>56</v>
      </c>
      <c r="D145" s="219">
        <v>144</v>
      </c>
      <c r="E145" s="206" t="s">
        <v>57</v>
      </c>
      <c r="F145" s="206" t="s">
        <v>58</v>
      </c>
      <c r="G145" s="206" t="s">
        <v>59</v>
      </c>
      <c r="H145" s="305" t="s">
        <v>361</v>
      </c>
      <c r="I145" s="153" t="s">
        <v>361</v>
      </c>
      <c r="J145" s="221" t="s">
        <v>75</v>
      </c>
      <c r="K145" s="361">
        <v>2019</v>
      </c>
      <c r="L145" s="212" t="str">
        <f t="shared" si="12"/>
        <v>EXACT</v>
      </c>
      <c r="M145" s="365" t="str">
        <f t="shared" si="13"/>
        <v>25-Aug-2019</v>
      </c>
      <c r="N145" s="220" t="s">
        <v>61</v>
      </c>
      <c r="O145" s="222">
        <v>61.1</v>
      </c>
      <c r="P145" s="222">
        <v>23.5</v>
      </c>
      <c r="Q145" s="306">
        <v>61.1</v>
      </c>
      <c r="R145" s="223">
        <v>23.5</v>
      </c>
      <c r="S145" s="223">
        <v>110</v>
      </c>
      <c r="T145" s="206" t="s">
        <v>34</v>
      </c>
      <c r="U145" s="206" t="s">
        <v>35</v>
      </c>
      <c r="V145" s="206" t="s">
        <v>63</v>
      </c>
      <c r="W145" s="225">
        <v>40</v>
      </c>
      <c r="X145" s="224"/>
      <c r="Y145" s="224"/>
      <c r="Z145" s="206" t="s">
        <v>446</v>
      </c>
      <c r="AA145" s="206"/>
      <c r="AB145" s="206" t="s">
        <v>340</v>
      </c>
      <c r="AC145" s="206" t="s">
        <v>219</v>
      </c>
      <c r="AD145" s="206"/>
      <c r="AE145" s="152"/>
    </row>
    <row r="146" spans="1:54" s="83" customFormat="1" ht="14.25" customHeight="1" thickBot="1" x14ac:dyDescent="0.25">
      <c r="A146" s="10" t="s">
        <v>793</v>
      </c>
      <c r="B146" s="264" t="s">
        <v>808</v>
      </c>
      <c r="C146" s="83" t="s">
        <v>56</v>
      </c>
      <c r="D146" s="84">
        <v>145</v>
      </c>
      <c r="E146" s="85" t="s">
        <v>57</v>
      </c>
      <c r="F146" s="85" t="s">
        <v>58</v>
      </c>
      <c r="G146" s="85" t="s">
        <v>59</v>
      </c>
      <c r="H146" s="86" t="s">
        <v>447</v>
      </c>
      <c r="I146" s="87" t="s">
        <v>400</v>
      </c>
      <c r="J146" s="88" t="s">
        <v>975</v>
      </c>
      <c r="K146" s="89">
        <v>2019</v>
      </c>
      <c r="L146" s="110" t="str">
        <f t="shared" si="12"/>
        <v>APPROX</v>
      </c>
      <c r="M146" s="276" t="str">
        <f t="shared" si="13"/>
        <v>18-Jul-2019</v>
      </c>
      <c r="N146" s="89" t="s">
        <v>61</v>
      </c>
      <c r="O146" s="91">
        <v>61.1</v>
      </c>
      <c r="P146" s="91">
        <v>23.5</v>
      </c>
      <c r="Q146" s="146">
        <v>61.1</v>
      </c>
      <c r="R146" s="92">
        <v>23.5</v>
      </c>
      <c r="S146" s="92">
        <v>110</v>
      </c>
      <c r="T146" s="85" t="s">
        <v>34</v>
      </c>
      <c r="U146" s="85" t="s">
        <v>35</v>
      </c>
      <c r="V146" s="85" t="s">
        <v>63</v>
      </c>
      <c r="W146" s="93">
        <v>59</v>
      </c>
      <c r="X146" s="94"/>
      <c r="Y146" s="94"/>
      <c r="Z146" s="95" t="s">
        <v>448</v>
      </c>
      <c r="AA146" s="85"/>
      <c r="AB146" s="85" t="s">
        <v>340</v>
      </c>
      <c r="AC146" s="85" t="s">
        <v>301</v>
      </c>
      <c r="AD146" s="85"/>
      <c r="AE146" s="176"/>
    </row>
    <row r="147" spans="1:54" s="12" customFormat="1" ht="14.25" customHeight="1" thickBot="1" x14ac:dyDescent="0.25">
      <c r="A147" s="280" t="s">
        <v>793</v>
      </c>
      <c r="B147" s="264" t="s">
        <v>897</v>
      </c>
      <c r="C147" s="12" t="s">
        <v>56</v>
      </c>
      <c r="D147" s="156">
        <v>146</v>
      </c>
      <c r="E147" s="135" t="s">
        <v>57</v>
      </c>
      <c r="F147" s="135" t="s">
        <v>58</v>
      </c>
      <c r="G147" s="135" t="s">
        <v>503</v>
      </c>
      <c r="H147" s="157">
        <v>19</v>
      </c>
      <c r="I147" s="158">
        <f>H147</f>
        <v>19</v>
      </c>
      <c r="J147" s="159" t="s">
        <v>967</v>
      </c>
      <c r="K147" s="127">
        <v>2019</v>
      </c>
      <c r="L147" s="110" t="str">
        <f t="shared" si="12"/>
        <v>EXACT</v>
      </c>
      <c r="M147" s="277" t="str">
        <f t="shared" si="13"/>
        <v>19-Sep-2019</v>
      </c>
      <c r="N147" s="127" t="s">
        <v>504</v>
      </c>
      <c r="O147" s="160">
        <v>62</v>
      </c>
      <c r="P147" s="160">
        <v>25</v>
      </c>
      <c r="Q147" s="161">
        <v>62</v>
      </c>
      <c r="R147" s="134">
        <v>25</v>
      </c>
      <c r="S147" s="134">
        <v>6</v>
      </c>
      <c r="T147" s="135" t="s">
        <v>34</v>
      </c>
      <c r="U147" s="135" t="s">
        <v>35</v>
      </c>
      <c r="V147" s="135" t="s">
        <v>107</v>
      </c>
      <c r="W147" s="162">
        <v>19</v>
      </c>
      <c r="X147" s="162">
        <v>19</v>
      </c>
      <c r="Y147" s="163"/>
      <c r="Z147" s="164" t="s">
        <v>505</v>
      </c>
      <c r="AA147" s="135"/>
      <c r="AB147" s="135" t="s">
        <v>340</v>
      </c>
      <c r="AC147" s="135" t="s">
        <v>209</v>
      </c>
      <c r="AD147" s="135"/>
      <c r="AE147" s="175"/>
    </row>
    <row r="148" spans="1:54" s="5" customFormat="1" ht="14.25" customHeight="1" thickBot="1" x14ac:dyDescent="0.25">
      <c r="A148" s="10" t="s">
        <v>793</v>
      </c>
      <c r="B148" s="267" t="s">
        <v>847</v>
      </c>
      <c r="C148" s="5" t="s">
        <v>154</v>
      </c>
      <c r="D148" s="136">
        <v>147</v>
      </c>
      <c r="E148" s="59" t="s">
        <v>155</v>
      </c>
      <c r="F148" s="59" t="s">
        <v>156</v>
      </c>
      <c r="G148" s="59" t="s">
        <v>157</v>
      </c>
      <c r="H148" s="165" t="s">
        <v>47</v>
      </c>
      <c r="I148" s="138">
        <v>15</v>
      </c>
      <c r="J148" s="139" t="s">
        <v>41</v>
      </c>
      <c r="K148" s="137">
        <v>2019</v>
      </c>
      <c r="L148" s="140" t="str">
        <f t="shared" si="12"/>
        <v>APPROX</v>
      </c>
      <c r="M148" s="275" t="str">
        <f t="shared" si="13"/>
        <v>15-Oct-2019</v>
      </c>
      <c r="N148" s="137" t="s">
        <v>481</v>
      </c>
      <c r="O148" s="141" t="s">
        <v>482</v>
      </c>
      <c r="P148" s="141" t="s">
        <v>483</v>
      </c>
      <c r="Q148" s="166" t="s">
        <v>482</v>
      </c>
      <c r="R148" s="143" t="s">
        <v>483</v>
      </c>
      <c r="S148" s="143">
        <v>100</v>
      </c>
      <c r="T148" s="59" t="s">
        <v>34</v>
      </c>
      <c r="U148" s="59" t="s">
        <v>35</v>
      </c>
      <c r="V148" s="59" t="s">
        <v>217</v>
      </c>
      <c r="W148" s="145">
        <v>30</v>
      </c>
      <c r="X148" s="145">
        <v>50</v>
      </c>
      <c r="Y148" s="144"/>
      <c r="Z148" s="167" t="s">
        <v>484</v>
      </c>
      <c r="AA148" s="59"/>
      <c r="AB148" s="59" t="s">
        <v>340</v>
      </c>
      <c r="AC148" s="59" t="s">
        <v>485</v>
      </c>
      <c r="AD148" s="59"/>
      <c r="AE148" s="152"/>
    </row>
    <row r="149" spans="1:54" s="5" customFormat="1" ht="14.25" customHeight="1" thickBot="1" x14ac:dyDescent="0.25">
      <c r="A149" s="11" t="s">
        <v>793</v>
      </c>
      <c r="B149" s="338" t="s">
        <v>1060</v>
      </c>
      <c r="C149" s="7" t="s">
        <v>110</v>
      </c>
      <c r="D149" s="189">
        <v>148</v>
      </c>
      <c r="E149" s="190" t="s">
        <v>188</v>
      </c>
      <c r="F149" s="190" t="s">
        <v>112</v>
      </c>
      <c r="G149" s="190" t="s">
        <v>282</v>
      </c>
      <c r="H149" s="191" t="s">
        <v>441</v>
      </c>
      <c r="I149" s="308" t="str">
        <f t="shared" ref="I149:I166" si="14">H149</f>
        <v>6</v>
      </c>
      <c r="J149" s="193" t="s">
        <v>967</v>
      </c>
      <c r="K149" s="194">
        <v>2019</v>
      </c>
      <c r="L149" s="155" t="str">
        <f t="shared" si="12"/>
        <v>EXACT</v>
      </c>
      <c r="M149" s="29" t="str">
        <f t="shared" si="13"/>
        <v>6-Sep-2019</v>
      </c>
      <c r="N149" s="194" t="s">
        <v>469</v>
      </c>
      <c r="O149" s="197" t="s">
        <v>470</v>
      </c>
      <c r="P149" s="197" t="s">
        <v>471</v>
      </c>
      <c r="Q149" s="198" t="s">
        <v>470</v>
      </c>
      <c r="R149" s="199" t="s">
        <v>471</v>
      </c>
      <c r="S149" s="199">
        <v>113</v>
      </c>
      <c r="T149" s="190" t="s">
        <v>34</v>
      </c>
      <c r="U149" s="190" t="s">
        <v>35</v>
      </c>
      <c r="V149" s="190" t="s">
        <v>107</v>
      </c>
      <c r="W149" s="200">
        <v>35</v>
      </c>
      <c r="X149" s="201"/>
      <c r="Y149" s="201"/>
      <c r="Z149" s="202" t="s">
        <v>472</v>
      </c>
      <c r="AA149" s="190"/>
      <c r="AB149" s="190" t="s">
        <v>340</v>
      </c>
      <c r="AC149" s="190" t="s">
        <v>473</v>
      </c>
      <c r="AD149" s="190"/>
      <c r="AE149" s="203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s="5" customFormat="1" ht="14.25" customHeight="1" thickBot="1" x14ac:dyDescent="0.25">
      <c r="A150" s="10" t="s">
        <v>793</v>
      </c>
      <c r="B150" s="266" t="s">
        <v>935</v>
      </c>
      <c r="C150" s="5" t="s">
        <v>110</v>
      </c>
      <c r="D150" s="71">
        <v>149</v>
      </c>
      <c r="E150" s="72" t="s">
        <v>188</v>
      </c>
      <c r="F150" s="72" t="s">
        <v>112</v>
      </c>
      <c r="G150" s="72" t="s">
        <v>212</v>
      </c>
      <c r="H150" s="177" t="s">
        <v>441</v>
      </c>
      <c r="I150" s="74" t="str">
        <f t="shared" si="14"/>
        <v>6</v>
      </c>
      <c r="J150" s="75" t="s">
        <v>967</v>
      </c>
      <c r="K150" s="73">
        <v>2019</v>
      </c>
      <c r="L150" s="102" t="str">
        <f t="shared" si="12"/>
        <v>EXACT</v>
      </c>
      <c r="M150" s="274" t="str">
        <f t="shared" si="13"/>
        <v>6-Sep-2019</v>
      </c>
      <c r="N150" s="73" t="s">
        <v>214</v>
      </c>
      <c r="O150" s="77" t="s">
        <v>215</v>
      </c>
      <c r="P150" s="77" t="s">
        <v>216</v>
      </c>
      <c r="Q150" s="147" t="s">
        <v>215</v>
      </c>
      <c r="R150" s="79" t="s">
        <v>216</v>
      </c>
      <c r="S150" s="79">
        <v>15</v>
      </c>
      <c r="T150" s="72" t="s">
        <v>34</v>
      </c>
      <c r="U150" s="72" t="s">
        <v>35</v>
      </c>
      <c r="V150" s="72" t="s">
        <v>107</v>
      </c>
      <c r="W150" s="81">
        <v>35</v>
      </c>
      <c r="X150" s="80"/>
      <c r="Y150" s="80"/>
      <c r="Z150" s="82" t="s">
        <v>472</v>
      </c>
      <c r="AA150" s="72"/>
      <c r="AB150" s="72" t="s">
        <v>340</v>
      </c>
      <c r="AC150" s="72" t="s">
        <v>533</v>
      </c>
      <c r="AD150" s="72"/>
      <c r="AE150" s="152"/>
    </row>
    <row r="151" spans="1:54" s="83" customFormat="1" ht="14.25" customHeight="1" thickBot="1" x14ac:dyDescent="0.25">
      <c r="A151" s="10" t="s">
        <v>793</v>
      </c>
      <c r="B151" s="267" t="s">
        <v>1048</v>
      </c>
      <c r="C151" s="83" t="s">
        <v>110</v>
      </c>
      <c r="D151" s="84">
        <v>150</v>
      </c>
      <c r="E151" s="85" t="s">
        <v>188</v>
      </c>
      <c r="F151" s="85" t="s">
        <v>112</v>
      </c>
      <c r="G151" s="85" t="s">
        <v>222</v>
      </c>
      <c r="H151" s="86" t="s">
        <v>459</v>
      </c>
      <c r="I151" s="87" t="str">
        <f t="shared" si="14"/>
        <v>14</v>
      </c>
      <c r="J151" s="88" t="s">
        <v>967</v>
      </c>
      <c r="K151" s="89">
        <v>2019</v>
      </c>
      <c r="L151" s="169" t="str">
        <f t="shared" si="12"/>
        <v>EXACT</v>
      </c>
      <c r="M151" s="294" t="str">
        <f t="shared" si="13"/>
        <v>14-Sep-2019</v>
      </c>
      <c r="N151" s="89" t="s">
        <v>298</v>
      </c>
      <c r="O151" s="91" t="s">
        <v>562</v>
      </c>
      <c r="P151" s="91" t="s">
        <v>563</v>
      </c>
      <c r="Q151" s="146" t="s">
        <v>562</v>
      </c>
      <c r="R151" s="92" t="s">
        <v>563</v>
      </c>
      <c r="S151" s="92">
        <v>125</v>
      </c>
      <c r="T151" s="85" t="s">
        <v>34</v>
      </c>
      <c r="U151" s="85" t="s">
        <v>35</v>
      </c>
      <c r="V151" s="85" t="s">
        <v>107</v>
      </c>
      <c r="W151" s="93">
        <v>38</v>
      </c>
      <c r="X151" s="94"/>
      <c r="Y151" s="94"/>
      <c r="Z151" s="95" t="s">
        <v>64</v>
      </c>
      <c r="AA151" s="85"/>
      <c r="AB151" s="85" t="s">
        <v>340</v>
      </c>
      <c r="AC151" s="85" t="s">
        <v>564</v>
      </c>
      <c r="AD151" s="85"/>
      <c r="AE151" s="176"/>
    </row>
    <row r="152" spans="1:54" s="5" customFormat="1" ht="14.25" customHeight="1" thickBot="1" x14ac:dyDescent="0.25">
      <c r="A152" s="10" t="s">
        <v>793</v>
      </c>
      <c r="B152" s="266" t="s">
        <v>884</v>
      </c>
      <c r="C152" s="5" t="s">
        <v>110</v>
      </c>
      <c r="D152" s="71">
        <v>151</v>
      </c>
      <c r="E152" s="72" t="s">
        <v>188</v>
      </c>
      <c r="F152" s="72" t="s">
        <v>112</v>
      </c>
      <c r="G152" s="72" t="s">
        <v>189</v>
      </c>
      <c r="H152" s="177" t="s">
        <v>213</v>
      </c>
      <c r="I152" s="74" t="str">
        <f t="shared" si="14"/>
        <v>12</v>
      </c>
      <c r="J152" s="75" t="s">
        <v>75</v>
      </c>
      <c r="K152" s="73">
        <v>2019</v>
      </c>
      <c r="L152" s="102" t="str">
        <f t="shared" si="12"/>
        <v>EXACT</v>
      </c>
      <c r="M152" s="274" t="str">
        <f t="shared" si="13"/>
        <v>12-Aug-2019</v>
      </c>
      <c r="N152" s="73" t="s">
        <v>191</v>
      </c>
      <c r="O152" s="77" t="s">
        <v>192</v>
      </c>
      <c r="P152" s="77" t="s">
        <v>193</v>
      </c>
      <c r="Q152" s="147" t="s">
        <v>192</v>
      </c>
      <c r="R152" s="79" t="s">
        <v>193</v>
      </c>
      <c r="S152" s="79">
        <v>175</v>
      </c>
      <c r="T152" s="72" t="s">
        <v>34</v>
      </c>
      <c r="U152" s="72" t="s">
        <v>35</v>
      </c>
      <c r="V152" s="72" t="s">
        <v>107</v>
      </c>
      <c r="W152" s="81">
        <v>50</v>
      </c>
      <c r="X152" s="80"/>
      <c r="Y152" s="80"/>
      <c r="Z152" s="82" t="s">
        <v>80</v>
      </c>
      <c r="AA152" s="72"/>
      <c r="AB152" s="72" t="s">
        <v>340</v>
      </c>
      <c r="AC152" s="72" t="s">
        <v>514</v>
      </c>
      <c r="AD152" s="72"/>
      <c r="AE152" s="152"/>
    </row>
    <row r="153" spans="1:54" s="83" customFormat="1" ht="14.25" customHeight="1" thickBot="1" x14ac:dyDescent="0.25">
      <c r="A153" s="10" t="s">
        <v>793</v>
      </c>
      <c r="B153" s="264" t="s">
        <v>885</v>
      </c>
      <c r="C153" s="83" t="s">
        <v>110</v>
      </c>
      <c r="D153" s="84">
        <v>152</v>
      </c>
      <c r="E153" s="85" t="s">
        <v>188</v>
      </c>
      <c r="F153" s="85" t="s">
        <v>112</v>
      </c>
      <c r="G153" s="85" t="s">
        <v>189</v>
      </c>
      <c r="H153" s="86" t="s">
        <v>515</v>
      </c>
      <c r="I153" s="87" t="str">
        <f t="shared" si="14"/>
        <v>2</v>
      </c>
      <c r="J153" s="88" t="s">
        <v>67</v>
      </c>
      <c r="K153" s="89">
        <v>2019</v>
      </c>
      <c r="L153" s="110" t="str">
        <f t="shared" si="12"/>
        <v>EXACT</v>
      </c>
      <c r="M153" s="276" t="str">
        <f t="shared" si="13"/>
        <v>2-Sept-2019</v>
      </c>
      <c r="N153" s="89" t="s">
        <v>191</v>
      </c>
      <c r="O153" s="91" t="s">
        <v>192</v>
      </c>
      <c r="P153" s="91" t="s">
        <v>193</v>
      </c>
      <c r="Q153" s="146" t="s">
        <v>192</v>
      </c>
      <c r="R153" s="92" t="s">
        <v>193</v>
      </c>
      <c r="S153" s="92">
        <v>175</v>
      </c>
      <c r="T153" s="85" t="s">
        <v>34</v>
      </c>
      <c r="U153" s="85" t="s">
        <v>35</v>
      </c>
      <c r="V153" s="85" t="s">
        <v>107</v>
      </c>
      <c r="W153" s="93">
        <v>60</v>
      </c>
      <c r="X153" s="94"/>
      <c r="Y153" s="94"/>
      <c r="Z153" s="95" t="s">
        <v>339</v>
      </c>
      <c r="AA153" s="85"/>
      <c r="AB153" s="85" t="s">
        <v>340</v>
      </c>
      <c r="AC153" s="85" t="s">
        <v>516</v>
      </c>
      <c r="AD153" s="85"/>
      <c r="AE153" s="176"/>
    </row>
    <row r="154" spans="1:54" s="5" customFormat="1" ht="14.25" customHeight="1" thickBot="1" x14ac:dyDescent="0.25">
      <c r="A154" s="11" t="s">
        <v>793</v>
      </c>
      <c r="B154" s="341" t="s">
        <v>804</v>
      </c>
      <c r="C154" s="7" t="s">
        <v>110</v>
      </c>
      <c r="D154" s="189">
        <v>153</v>
      </c>
      <c r="E154" s="190" t="s">
        <v>188</v>
      </c>
      <c r="F154" s="190" t="s">
        <v>112</v>
      </c>
      <c r="G154" s="190" t="s">
        <v>282</v>
      </c>
      <c r="H154" s="191" t="s">
        <v>441</v>
      </c>
      <c r="I154" s="192" t="str">
        <f t="shared" si="14"/>
        <v>6</v>
      </c>
      <c r="J154" s="193" t="s">
        <v>967</v>
      </c>
      <c r="K154" s="194">
        <v>2019</v>
      </c>
      <c r="L154" s="195" t="str">
        <f t="shared" si="12"/>
        <v>EXACT</v>
      </c>
      <c r="M154" s="196" t="str">
        <f t="shared" si="13"/>
        <v>6-Sep-2019</v>
      </c>
      <c r="N154" s="194" t="s">
        <v>474</v>
      </c>
      <c r="O154" s="197" t="s">
        <v>475</v>
      </c>
      <c r="P154" s="197" t="s">
        <v>476</v>
      </c>
      <c r="Q154" s="198" t="s">
        <v>475</v>
      </c>
      <c r="R154" s="199" t="s">
        <v>476</v>
      </c>
      <c r="S154" s="199">
        <v>112</v>
      </c>
      <c r="T154" s="190" t="s">
        <v>34</v>
      </c>
      <c r="U154" s="190" t="s">
        <v>35</v>
      </c>
      <c r="V154" s="190" t="s">
        <v>194</v>
      </c>
      <c r="W154" s="200">
        <v>38</v>
      </c>
      <c r="X154" s="201"/>
      <c r="Y154" s="201"/>
      <c r="Z154" s="202" t="s">
        <v>64</v>
      </c>
      <c r="AA154" s="190"/>
      <c r="AB154" s="190" t="s">
        <v>340</v>
      </c>
      <c r="AC154" s="190" t="s">
        <v>433</v>
      </c>
      <c r="AD154" s="190"/>
      <c r="AE154" s="203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</row>
    <row r="155" spans="1:54" s="5" customFormat="1" ht="14.25" customHeight="1" thickBot="1" x14ac:dyDescent="0.25">
      <c r="A155" s="10" t="s">
        <v>793</v>
      </c>
      <c r="B155" s="264" t="s">
        <v>999</v>
      </c>
      <c r="C155" s="5" t="s">
        <v>110</v>
      </c>
      <c r="D155" s="35">
        <v>154</v>
      </c>
      <c r="E155" s="49" t="s">
        <v>188</v>
      </c>
      <c r="F155" s="49" t="s">
        <v>112</v>
      </c>
      <c r="G155" s="49" t="s">
        <v>222</v>
      </c>
      <c r="H155" s="50" t="s">
        <v>361</v>
      </c>
      <c r="I155" s="38" t="str">
        <f t="shared" si="14"/>
        <v>25</v>
      </c>
      <c r="J155" s="52" t="s">
        <v>75</v>
      </c>
      <c r="K155" s="53">
        <v>2019</v>
      </c>
      <c r="L155" s="169" t="str">
        <f t="shared" si="12"/>
        <v>EXACT</v>
      </c>
      <c r="M155" s="298" t="str">
        <f t="shared" si="13"/>
        <v>25-Aug-2019</v>
      </c>
      <c r="N155" s="53" t="s">
        <v>223</v>
      </c>
      <c r="O155" s="54" t="s">
        <v>224</v>
      </c>
      <c r="P155" s="54" t="s">
        <v>225</v>
      </c>
      <c r="Q155" s="55" t="s">
        <v>224</v>
      </c>
      <c r="R155" s="56" t="s">
        <v>225</v>
      </c>
      <c r="S155" s="56">
        <v>103</v>
      </c>
      <c r="T155" s="49" t="s">
        <v>34</v>
      </c>
      <c r="U155" s="49" t="s">
        <v>35</v>
      </c>
      <c r="V155" s="49" t="s">
        <v>107</v>
      </c>
      <c r="W155" s="235">
        <v>50</v>
      </c>
      <c r="X155" s="57"/>
      <c r="Y155" s="57"/>
      <c r="Z155" s="58" t="s">
        <v>80</v>
      </c>
      <c r="AA155" s="49"/>
      <c r="AB155" s="49" t="s">
        <v>340</v>
      </c>
      <c r="AC155" s="49" t="s">
        <v>538</v>
      </c>
      <c r="AD155" s="49"/>
      <c r="AE155" s="152"/>
    </row>
    <row r="156" spans="1:54" s="5" customFormat="1" ht="14" customHeight="1" thickBot="1" x14ac:dyDescent="0.25">
      <c r="A156" s="10" t="s">
        <v>793</v>
      </c>
      <c r="B156" s="268" t="s">
        <v>1000</v>
      </c>
      <c r="C156" s="5" t="s">
        <v>110</v>
      </c>
      <c r="D156" s="35">
        <v>155</v>
      </c>
      <c r="E156" s="36" t="s">
        <v>188</v>
      </c>
      <c r="F156" s="36" t="s">
        <v>112</v>
      </c>
      <c r="G156" s="36" t="s">
        <v>222</v>
      </c>
      <c r="H156" s="37" t="s">
        <v>441</v>
      </c>
      <c r="I156" s="38" t="str">
        <f t="shared" si="14"/>
        <v>6</v>
      </c>
      <c r="J156" s="39" t="s">
        <v>967</v>
      </c>
      <c r="K156" s="40">
        <v>2019</v>
      </c>
      <c r="L156" s="169" t="str">
        <f t="shared" si="12"/>
        <v>EXACT</v>
      </c>
      <c r="M156" s="298" t="str">
        <f t="shared" si="13"/>
        <v>6-Sep-2019</v>
      </c>
      <c r="N156" s="40" t="s">
        <v>223</v>
      </c>
      <c r="O156" s="41" t="s">
        <v>224</v>
      </c>
      <c r="P156" s="41" t="s">
        <v>225</v>
      </c>
      <c r="Q156" s="42" t="s">
        <v>224</v>
      </c>
      <c r="R156" s="43" t="s">
        <v>225</v>
      </c>
      <c r="S156" s="43">
        <v>103</v>
      </c>
      <c r="T156" s="36" t="s">
        <v>34</v>
      </c>
      <c r="U156" s="36" t="s">
        <v>35</v>
      </c>
      <c r="V156" s="36" t="s">
        <v>107</v>
      </c>
      <c r="W156" s="44">
        <v>30</v>
      </c>
      <c r="X156" s="45"/>
      <c r="Y156" s="45"/>
      <c r="Z156" s="46" t="s">
        <v>49</v>
      </c>
      <c r="AA156" s="36"/>
      <c r="AB156" s="36" t="s">
        <v>340</v>
      </c>
      <c r="AC156" s="36" t="s">
        <v>539</v>
      </c>
      <c r="AD156" s="36"/>
      <c r="AE156" s="152"/>
    </row>
    <row r="157" spans="1:54" s="5" customFormat="1" ht="14.25" customHeight="1" thickBot="1" x14ac:dyDescent="0.25">
      <c r="A157" s="10" t="s">
        <v>793</v>
      </c>
      <c r="B157" s="266" t="s">
        <v>1038</v>
      </c>
      <c r="C157" s="5" t="s">
        <v>110</v>
      </c>
      <c r="D157" s="71">
        <v>156</v>
      </c>
      <c r="E157" s="72" t="s">
        <v>188</v>
      </c>
      <c r="F157" s="72" t="s">
        <v>112</v>
      </c>
      <c r="G157" s="72" t="s">
        <v>282</v>
      </c>
      <c r="H157" s="177" t="s">
        <v>556</v>
      </c>
      <c r="I157" s="74" t="str">
        <f t="shared" si="14"/>
        <v>13</v>
      </c>
      <c r="J157" s="75" t="s">
        <v>75</v>
      </c>
      <c r="K157" s="73">
        <v>2019</v>
      </c>
      <c r="L157" s="311" t="str">
        <f t="shared" si="12"/>
        <v>EXACT</v>
      </c>
      <c r="M157" s="312" t="str">
        <f t="shared" si="13"/>
        <v>13-Aug-2019</v>
      </c>
      <c r="N157" s="73" t="s">
        <v>557</v>
      </c>
      <c r="O157" s="77" t="s">
        <v>558</v>
      </c>
      <c r="P157" s="77" t="s">
        <v>559</v>
      </c>
      <c r="Q157" s="78" t="s">
        <v>558</v>
      </c>
      <c r="R157" s="79" t="s">
        <v>559</v>
      </c>
      <c r="S157" s="79">
        <v>194</v>
      </c>
      <c r="T157" s="72" t="s">
        <v>34</v>
      </c>
      <c r="U157" s="72" t="s">
        <v>35</v>
      </c>
      <c r="V157" s="72" t="s">
        <v>560</v>
      </c>
      <c r="W157" s="81">
        <v>40</v>
      </c>
      <c r="X157" s="80"/>
      <c r="Y157" s="80"/>
      <c r="Z157" s="82" t="s">
        <v>52</v>
      </c>
      <c r="AA157" s="72"/>
      <c r="AB157" s="72" t="s">
        <v>340</v>
      </c>
      <c r="AC157" s="72" t="s">
        <v>561</v>
      </c>
      <c r="AD157" s="72"/>
      <c r="AE157" s="152"/>
    </row>
    <row r="158" spans="1:54" s="83" customFormat="1" ht="14.25" customHeight="1" thickBot="1" x14ac:dyDescent="0.25">
      <c r="A158" s="10" t="s">
        <v>793</v>
      </c>
      <c r="B158" s="267" t="s">
        <v>1017</v>
      </c>
      <c r="C158" s="109" t="s">
        <v>254</v>
      </c>
      <c r="D158" s="84">
        <v>157</v>
      </c>
      <c r="E158" s="85" t="s">
        <v>255</v>
      </c>
      <c r="F158" s="85" t="s">
        <v>169</v>
      </c>
      <c r="G158" s="85" t="s">
        <v>545</v>
      </c>
      <c r="H158" s="86" t="s">
        <v>459</v>
      </c>
      <c r="I158" s="87" t="str">
        <f t="shared" si="14"/>
        <v>14</v>
      </c>
      <c r="J158" s="88" t="s">
        <v>976</v>
      </c>
      <c r="K158" s="89">
        <v>2019</v>
      </c>
      <c r="L158" s="169" t="str">
        <f t="shared" si="12"/>
        <v>EXACT</v>
      </c>
      <c r="M158" s="294" t="str">
        <f t="shared" si="13"/>
        <v>14-Jun-2019</v>
      </c>
      <c r="N158" s="89" t="s">
        <v>258</v>
      </c>
      <c r="O158" s="91" t="s">
        <v>546</v>
      </c>
      <c r="P158" s="91" t="s">
        <v>547</v>
      </c>
      <c r="Q158" s="146" t="s">
        <v>546</v>
      </c>
      <c r="R158" s="92" t="s">
        <v>547</v>
      </c>
      <c r="S158" s="92">
        <v>252</v>
      </c>
      <c r="T158" s="85" t="s">
        <v>133</v>
      </c>
      <c r="U158" s="85" t="s">
        <v>35</v>
      </c>
      <c r="V158" s="85" t="s">
        <v>107</v>
      </c>
      <c r="W158" s="93">
        <v>39</v>
      </c>
      <c r="X158" s="94"/>
      <c r="Y158" s="94"/>
      <c r="Z158" s="85" t="s">
        <v>548</v>
      </c>
      <c r="AA158" s="85"/>
      <c r="AB158" s="85" t="s">
        <v>340</v>
      </c>
      <c r="AC158" s="85" t="s">
        <v>221</v>
      </c>
      <c r="AD158" s="85"/>
      <c r="AE158" s="176"/>
    </row>
    <row r="159" spans="1:54" s="5" customFormat="1" ht="14.25" customHeight="1" thickBot="1" x14ac:dyDescent="0.25">
      <c r="A159" s="10" t="s">
        <v>793</v>
      </c>
      <c r="B159" s="264" t="s">
        <v>910</v>
      </c>
      <c r="C159" s="111" t="s">
        <v>254</v>
      </c>
      <c r="D159" s="71">
        <v>158</v>
      </c>
      <c r="E159" s="72" t="s">
        <v>168</v>
      </c>
      <c r="F159" s="72" t="s">
        <v>169</v>
      </c>
      <c r="G159" s="72" t="s">
        <v>499</v>
      </c>
      <c r="H159" s="177" t="s">
        <v>190</v>
      </c>
      <c r="I159" s="74" t="str">
        <f t="shared" si="14"/>
        <v>19</v>
      </c>
      <c r="J159" s="75" t="s">
        <v>967</v>
      </c>
      <c r="K159" s="73">
        <v>2019</v>
      </c>
      <c r="L159" s="102" t="str">
        <f t="shared" si="12"/>
        <v>EXACT</v>
      </c>
      <c r="M159" s="274" t="str">
        <f t="shared" si="13"/>
        <v>19-Sep-2019</v>
      </c>
      <c r="N159" s="73" t="s">
        <v>500</v>
      </c>
      <c r="O159" s="77" t="s">
        <v>501</v>
      </c>
      <c r="P159" s="77" t="s">
        <v>502</v>
      </c>
      <c r="Q159" s="147" t="s">
        <v>501</v>
      </c>
      <c r="R159" s="79" t="s">
        <v>502</v>
      </c>
      <c r="S159" s="79">
        <v>195</v>
      </c>
      <c r="T159" s="72" t="s">
        <v>133</v>
      </c>
      <c r="U159" s="72" t="s">
        <v>35</v>
      </c>
      <c r="V159" s="72" t="s">
        <v>217</v>
      </c>
      <c r="W159" s="81">
        <v>40</v>
      </c>
      <c r="X159" s="80"/>
      <c r="Y159" s="80"/>
      <c r="Z159" s="82" t="s">
        <v>52</v>
      </c>
      <c r="AA159" s="72"/>
      <c r="AB159" s="72" t="s">
        <v>340</v>
      </c>
      <c r="AC159" s="72" t="s">
        <v>227</v>
      </c>
      <c r="AD159" s="72"/>
      <c r="AE159" s="152"/>
    </row>
    <row r="160" spans="1:54" s="83" customFormat="1" ht="14.25" customHeight="1" thickBot="1" x14ac:dyDescent="0.25">
      <c r="A160" s="10" t="s">
        <v>793</v>
      </c>
      <c r="B160" s="264" t="s">
        <v>1020</v>
      </c>
      <c r="C160" s="109" t="s">
        <v>254</v>
      </c>
      <c r="D160" s="84">
        <v>159</v>
      </c>
      <c r="E160" s="85" t="s">
        <v>255</v>
      </c>
      <c r="F160" s="85" t="s">
        <v>169</v>
      </c>
      <c r="G160" s="85" t="s">
        <v>549</v>
      </c>
      <c r="H160" s="86" t="s">
        <v>29</v>
      </c>
      <c r="I160" s="87" t="str">
        <f t="shared" si="14"/>
        <v>21</v>
      </c>
      <c r="J160" s="88" t="s">
        <v>975</v>
      </c>
      <c r="K160" s="89">
        <v>2019</v>
      </c>
      <c r="L160" s="169" t="str">
        <f t="shared" si="12"/>
        <v>EXACT</v>
      </c>
      <c r="M160" s="294" t="str">
        <f t="shared" si="13"/>
        <v>21-Jul-2019</v>
      </c>
      <c r="N160" s="89" t="s">
        <v>550</v>
      </c>
      <c r="O160" s="374" t="s">
        <v>551</v>
      </c>
      <c r="P160" s="374" t="s">
        <v>552</v>
      </c>
      <c r="Q160" s="385" t="s">
        <v>551</v>
      </c>
      <c r="R160" s="84" t="s">
        <v>552</v>
      </c>
      <c r="S160" s="84">
        <v>80</v>
      </c>
      <c r="T160" s="85" t="s">
        <v>133</v>
      </c>
      <c r="U160" s="85" t="s">
        <v>35</v>
      </c>
      <c r="V160" s="85" t="s">
        <v>107</v>
      </c>
      <c r="W160" s="93">
        <v>50</v>
      </c>
      <c r="X160" s="94"/>
      <c r="Y160" s="94"/>
      <c r="Z160" s="95" t="s">
        <v>80</v>
      </c>
      <c r="AA160" s="85"/>
      <c r="AB160" s="85" t="s">
        <v>340</v>
      </c>
      <c r="AC160" s="85" t="s">
        <v>230</v>
      </c>
      <c r="AD160" s="85"/>
      <c r="AE160" s="176"/>
    </row>
    <row r="161" spans="1:54" s="12" customFormat="1" ht="14.25" customHeight="1" thickBot="1" x14ac:dyDescent="0.25">
      <c r="A161" s="10" t="s">
        <v>793</v>
      </c>
      <c r="B161" s="268" t="s">
        <v>1021</v>
      </c>
      <c r="C161" s="122" t="s">
        <v>254</v>
      </c>
      <c r="D161" s="156">
        <v>160</v>
      </c>
      <c r="E161" s="135" t="s">
        <v>255</v>
      </c>
      <c r="F161" s="135" t="s">
        <v>169</v>
      </c>
      <c r="G161" s="135" t="s">
        <v>549</v>
      </c>
      <c r="H161" s="157" t="s">
        <v>190</v>
      </c>
      <c r="I161" s="174" t="str">
        <f t="shared" si="14"/>
        <v>19</v>
      </c>
      <c r="J161" s="159" t="s">
        <v>967</v>
      </c>
      <c r="K161" s="127">
        <v>2019</v>
      </c>
      <c r="L161" s="169" t="str">
        <f t="shared" si="12"/>
        <v>EXACT</v>
      </c>
      <c r="M161" s="302" t="str">
        <f t="shared" si="13"/>
        <v>19-Sep-2019</v>
      </c>
      <c r="N161" s="127" t="s">
        <v>550</v>
      </c>
      <c r="O161" s="160" t="s">
        <v>553</v>
      </c>
      <c r="P161" s="160" t="s">
        <v>554</v>
      </c>
      <c r="Q161" s="161" t="s">
        <v>553</v>
      </c>
      <c r="R161" s="134" t="s">
        <v>554</v>
      </c>
      <c r="S161" s="134">
        <v>80</v>
      </c>
      <c r="T161" s="135" t="s">
        <v>133</v>
      </c>
      <c r="U161" s="135" t="s">
        <v>35</v>
      </c>
      <c r="V161" s="135" t="s">
        <v>107</v>
      </c>
      <c r="W161" s="162">
        <v>51</v>
      </c>
      <c r="X161" s="163"/>
      <c r="Y161" s="163"/>
      <c r="Z161" s="164" t="s">
        <v>555</v>
      </c>
      <c r="AA161" s="135"/>
      <c r="AB161" s="135" t="s">
        <v>340</v>
      </c>
      <c r="AC161" s="135" t="s">
        <v>199</v>
      </c>
      <c r="AD161" s="135"/>
      <c r="AE161" s="175"/>
    </row>
    <row r="162" spans="1:54" s="12" customFormat="1" ht="14.25" customHeight="1" thickBot="1" x14ac:dyDescent="0.25">
      <c r="A162" s="10" t="s">
        <v>793</v>
      </c>
      <c r="B162" s="264" t="s">
        <v>873</v>
      </c>
      <c r="C162" s="12" t="s">
        <v>176</v>
      </c>
      <c r="D162" s="315">
        <v>161</v>
      </c>
      <c r="E162" s="316" t="s">
        <v>177</v>
      </c>
      <c r="F162" s="316" t="s">
        <v>178</v>
      </c>
      <c r="G162" s="316" t="s">
        <v>179</v>
      </c>
      <c r="H162" s="317">
        <v>8</v>
      </c>
      <c r="I162" s="158">
        <f t="shared" si="14"/>
        <v>8</v>
      </c>
      <c r="J162" s="318" t="s">
        <v>75</v>
      </c>
      <c r="K162" s="319">
        <v>2017</v>
      </c>
      <c r="L162" s="140" t="str">
        <f t="shared" si="12"/>
        <v>EXACT</v>
      </c>
      <c r="M162" s="366" t="str">
        <f t="shared" si="13"/>
        <v>8-Aug-2017</v>
      </c>
      <c r="N162" s="319" t="s">
        <v>180</v>
      </c>
      <c r="O162" s="320" t="s">
        <v>181</v>
      </c>
      <c r="P162" s="320" t="s">
        <v>182</v>
      </c>
      <c r="Q162" s="321" t="s">
        <v>181</v>
      </c>
      <c r="R162" s="322" t="s">
        <v>182</v>
      </c>
      <c r="S162" s="322">
        <v>15</v>
      </c>
      <c r="T162" s="316" t="s">
        <v>133</v>
      </c>
      <c r="U162" s="316" t="s">
        <v>35</v>
      </c>
      <c r="V162" s="316"/>
      <c r="W162" s="313">
        <v>40</v>
      </c>
      <c r="X162" s="313"/>
      <c r="Y162" s="313"/>
      <c r="Z162" s="401" t="s">
        <v>52</v>
      </c>
      <c r="AA162" s="316" t="s">
        <v>183</v>
      </c>
      <c r="AB162" s="316" t="s">
        <v>38</v>
      </c>
      <c r="AC162" s="316" t="s">
        <v>184</v>
      </c>
      <c r="AD162" s="316" t="s">
        <v>185</v>
      </c>
      <c r="AE162" s="175"/>
    </row>
    <row r="163" spans="1:54" s="5" customFormat="1" ht="14.25" customHeight="1" thickBot="1" x14ac:dyDescent="0.25">
      <c r="A163" s="10" t="s">
        <v>793</v>
      </c>
      <c r="B163" s="265" t="s">
        <v>874</v>
      </c>
      <c r="C163" s="5" t="s">
        <v>176</v>
      </c>
      <c r="D163" s="136">
        <v>162</v>
      </c>
      <c r="E163" s="59" t="s">
        <v>177</v>
      </c>
      <c r="F163" s="59" t="s">
        <v>178</v>
      </c>
      <c r="G163" s="59" t="s">
        <v>186</v>
      </c>
      <c r="H163" s="165">
        <v>6</v>
      </c>
      <c r="I163" s="138">
        <f t="shared" si="14"/>
        <v>6</v>
      </c>
      <c r="J163" s="139" t="s">
        <v>158</v>
      </c>
      <c r="K163" s="137">
        <v>2017</v>
      </c>
      <c r="L163" s="140" t="str">
        <f t="shared" si="12"/>
        <v>EXACT</v>
      </c>
      <c r="M163" s="275" t="str">
        <f t="shared" si="13"/>
        <v>6-Nov-2017</v>
      </c>
      <c r="N163" s="137" t="s">
        <v>180</v>
      </c>
      <c r="O163" s="141" t="s">
        <v>181</v>
      </c>
      <c r="P163" s="141" t="s">
        <v>182</v>
      </c>
      <c r="Q163" s="166" t="s">
        <v>181</v>
      </c>
      <c r="R163" s="143" t="s">
        <v>182</v>
      </c>
      <c r="S163" s="143">
        <v>15</v>
      </c>
      <c r="T163" s="59" t="s">
        <v>62</v>
      </c>
      <c r="U163" s="59" t="s">
        <v>35</v>
      </c>
      <c r="V163" s="59"/>
      <c r="W163" s="144">
        <v>40</v>
      </c>
      <c r="X163" s="144"/>
      <c r="Y163" s="144"/>
      <c r="Z163" s="167" t="s">
        <v>52</v>
      </c>
      <c r="AA163" s="59" t="s">
        <v>183</v>
      </c>
      <c r="AB163" s="59" t="s">
        <v>38</v>
      </c>
      <c r="AC163" s="59" t="s">
        <v>187</v>
      </c>
      <c r="AD163" s="59"/>
      <c r="AE163" s="152"/>
    </row>
    <row r="164" spans="1:54" s="5" customFormat="1" ht="14.25" customHeight="1" thickBot="1" x14ac:dyDescent="0.25">
      <c r="A164" s="10" t="s">
        <v>793</v>
      </c>
      <c r="B164" s="264" t="s">
        <v>865</v>
      </c>
      <c r="C164" s="5" t="s">
        <v>154</v>
      </c>
      <c r="D164" s="35">
        <v>163</v>
      </c>
      <c r="E164" s="36" t="s">
        <v>155</v>
      </c>
      <c r="F164" s="36" t="s">
        <v>156</v>
      </c>
      <c r="G164" s="36" t="s">
        <v>157</v>
      </c>
      <c r="H164" s="37" t="s">
        <v>556</v>
      </c>
      <c r="I164" s="38" t="str">
        <f t="shared" si="14"/>
        <v>13</v>
      </c>
      <c r="J164" s="39" t="s">
        <v>30</v>
      </c>
      <c r="K164" s="40">
        <v>2020</v>
      </c>
      <c r="L164" s="110" t="str">
        <f t="shared" si="12"/>
        <v>EXACT</v>
      </c>
      <c r="M164" s="29" t="str">
        <f t="shared" si="13"/>
        <v>13-July-2020</v>
      </c>
      <c r="N164" s="40" t="s">
        <v>613</v>
      </c>
      <c r="O164" s="41">
        <v>35.321883440000001</v>
      </c>
      <c r="P164" s="41">
        <v>25.11104465</v>
      </c>
      <c r="Q164" s="42">
        <v>35.321883440000001</v>
      </c>
      <c r="R164" s="43">
        <v>25.11104465</v>
      </c>
      <c r="S164" s="43">
        <v>20</v>
      </c>
      <c r="T164" s="36" t="s">
        <v>34</v>
      </c>
      <c r="U164" s="36" t="s">
        <v>35</v>
      </c>
      <c r="V164" s="36" t="s">
        <v>614</v>
      </c>
      <c r="W164" s="44">
        <v>20</v>
      </c>
      <c r="X164" s="44">
        <v>100</v>
      </c>
      <c r="Y164" s="45"/>
      <c r="Z164" s="46" t="s">
        <v>615</v>
      </c>
      <c r="AA164" s="36"/>
      <c r="AB164" s="36" t="s">
        <v>340</v>
      </c>
      <c r="AC164" s="36" t="s">
        <v>124</v>
      </c>
      <c r="AD164" s="36"/>
      <c r="AE164" s="152"/>
    </row>
    <row r="165" spans="1:54" s="5" customFormat="1" ht="14.25" customHeight="1" thickBot="1" x14ac:dyDescent="0.25">
      <c r="A165" s="10" t="s">
        <v>793</v>
      </c>
      <c r="B165" s="264" t="s">
        <v>879</v>
      </c>
      <c r="C165" s="5" t="s">
        <v>110</v>
      </c>
      <c r="D165" s="35">
        <v>164</v>
      </c>
      <c r="E165" s="36" t="s">
        <v>188</v>
      </c>
      <c r="F165" s="36" t="s">
        <v>112</v>
      </c>
      <c r="G165" s="36" t="s">
        <v>189</v>
      </c>
      <c r="H165" s="37" t="s">
        <v>100</v>
      </c>
      <c r="I165" s="38" t="str">
        <f t="shared" si="14"/>
        <v>15</v>
      </c>
      <c r="J165" s="39" t="s">
        <v>41</v>
      </c>
      <c r="K165" s="40">
        <v>2020</v>
      </c>
      <c r="L165" s="110" t="str">
        <f t="shared" si="12"/>
        <v>EXACT</v>
      </c>
      <c r="M165" s="29" t="str">
        <f t="shared" si="13"/>
        <v>15-Oct-2020</v>
      </c>
      <c r="N165" s="40" t="s">
        <v>191</v>
      </c>
      <c r="O165" s="41" t="s">
        <v>192</v>
      </c>
      <c r="P165" s="41" t="s">
        <v>193</v>
      </c>
      <c r="Q165" s="42" t="s">
        <v>192</v>
      </c>
      <c r="R165" s="43" t="s">
        <v>193</v>
      </c>
      <c r="S165" s="43">
        <v>175</v>
      </c>
      <c r="T165" s="36" t="s">
        <v>34</v>
      </c>
      <c r="U165" s="36" t="s">
        <v>35</v>
      </c>
      <c r="V165" s="36" t="s">
        <v>107</v>
      </c>
      <c r="W165" s="44">
        <v>30</v>
      </c>
      <c r="X165" s="45"/>
      <c r="Y165" s="45"/>
      <c r="Z165" s="46" t="s">
        <v>49</v>
      </c>
      <c r="AA165" s="36"/>
      <c r="AB165" s="36" t="s">
        <v>340</v>
      </c>
      <c r="AC165" s="36" t="s">
        <v>360</v>
      </c>
      <c r="AD165" s="36"/>
      <c r="AE165" s="152"/>
    </row>
    <row r="166" spans="1:54" s="5" customFormat="1" ht="14.25" customHeight="1" thickBot="1" x14ac:dyDescent="0.25">
      <c r="A166" s="10" t="s">
        <v>793</v>
      </c>
      <c r="B166" s="264" t="s">
        <v>1047</v>
      </c>
      <c r="C166" s="5" t="s">
        <v>110</v>
      </c>
      <c r="D166" s="35">
        <v>165</v>
      </c>
      <c r="E166" s="36" t="s">
        <v>188</v>
      </c>
      <c r="F166" s="36" t="s">
        <v>112</v>
      </c>
      <c r="G166" s="36" t="s">
        <v>222</v>
      </c>
      <c r="H166" s="37" t="s">
        <v>198</v>
      </c>
      <c r="I166" s="38" t="str">
        <f t="shared" si="14"/>
        <v>11</v>
      </c>
      <c r="J166" s="39" t="s">
        <v>41</v>
      </c>
      <c r="K166" s="40">
        <v>2020</v>
      </c>
      <c r="L166" s="169" t="str">
        <f t="shared" si="12"/>
        <v>EXACT</v>
      </c>
      <c r="M166" s="298" t="str">
        <f t="shared" si="13"/>
        <v>11-Oct-2020</v>
      </c>
      <c r="N166" s="40" t="s">
        <v>298</v>
      </c>
      <c r="O166" s="41" t="s">
        <v>562</v>
      </c>
      <c r="P166" s="41" t="s">
        <v>563</v>
      </c>
      <c r="Q166" s="42" t="s">
        <v>562</v>
      </c>
      <c r="R166" s="43" t="s">
        <v>563</v>
      </c>
      <c r="S166" s="43">
        <v>125</v>
      </c>
      <c r="T166" s="36" t="s">
        <v>34</v>
      </c>
      <c r="U166" s="36" t="s">
        <v>35</v>
      </c>
      <c r="V166" s="36" t="s">
        <v>107</v>
      </c>
      <c r="W166" s="44">
        <v>65</v>
      </c>
      <c r="X166" s="44">
        <v>33</v>
      </c>
      <c r="Y166" s="45"/>
      <c r="Z166" s="46" t="s">
        <v>648</v>
      </c>
      <c r="AA166" s="36"/>
      <c r="AB166" s="36" t="s">
        <v>340</v>
      </c>
      <c r="AC166" s="36" t="s">
        <v>362</v>
      </c>
      <c r="AD166" s="36"/>
      <c r="AE166" s="152"/>
    </row>
    <row r="167" spans="1:54" s="5" customFormat="1" ht="14.25" customHeight="1" thickBot="1" x14ac:dyDescent="0.25">
      <c r="A167" s="10" t="s">
        <v>793</v>
      </c>
      <c r="B167" s="266" t="s">
        <v>943</v>
      </c>
      <c r="C167" s="5" t="s">
        <v>110</v>
      </c>
      <c r="D167" s="71">
        <v>166</v>
      </c>
      <c r="E167" s="72" t="s">
        <v>188</v>
      </c>
      <c r="F167" s="72" t="s">
        <v>112</v>
      </c>
      <c r="G167" s="72" t="s">
        <v>212</v>
      </c>
      <c r="H167" s="177" t="s">
        <v>932</v>
      </c>
      <c r="I167" s="74">
        <v>31</v>
      </c>
      <c r="J167" s="75" t="s">
        <v>41</v>
      </c>
      <c r="K167" s="73">
        <v>2020</v>
      </c>
      <c r="L167" s="102" t="str">
        <f t="shared" si="12"/>
        <v>APPROX</v>
      </c>
      <c r="M167" s="274" t="str">
        <f t="shared" si="13"/>
        <v>31-Oct-2020</v>
      </c>
      <c r="N167" s="73" t="s">
        <v>214</v>
      </c>
      <c r="O167" s="77" t="s">
        <v>215</v>
      </c>
      <c r="P167" s="77" t="s">
        <v>216</v>
      </c>
      <c r="Q167" s="147" t="s">
        <v>215</v>
      </c>
      <c r="R167" s="79" t="s">
        <v>216</v>
      </c>
      <c r="S167" s="79">
        <v>15</v>
      </c>
      <c r="T167" s="72" t="s">
        <v>34</v>
      </c>
      <c r="U167" s="72" t="s">
        <v>35</v>
      </c>
      <c r="V167" s="72" t="s">
        <v>107</v>
      </c>
      <c r="W167" s="81">
        <v>50</v>
      </c>
      <c r="X167" s="80"/>
      <c r="Y167" s="80"/>
      <c r="Z167" s="82" t="s">
        <v>80</v>
      </c>
      <c r="AA167" s="72"/>
      <c r="AB167" s="72" t="s">
        <v>340</v>
      </c>
      <c r="AC167" s="72" t="s">
        <v>352</v>
      </c>
      <c r="AD167" s="72"/>
      <c r="AE167" s="152"/>
    </row>
    <row r="168" spans="1:54" s="83" customFormat="1" ht="14.25" customHeight="1" thickBot="1" x14ac:dyDescent="0.25">
      <c r="A168" s="10" t="s">
        <v>793</v>
      </c>
      <c r="B168" s="267" t="s">
        <v>850</v>
      </c>
      <c r="C168" s="83" t="s">
        <v>603</v>
      </c>
      <c r="D168" s="84">
        <v>167</v>
      </c>
      <c r="E168" s="85" t="s">
        <v>44</v>
      </c>
      <c r="F168" s="85" t="s">
        <v>604</v>
      </c>
      <c r="G168" s="85" t="s">
        <v>603</v>
      </c>
      <c r="H168" s="86" t="s">
        <v>423</v>
      </c>
      <c r="I168" s="87" t="str">
        <f>H168</f>
        <v>7</v>
      </c>
      <c r="J168" s="88" t="s">
        <v>967</v>
      </c>
      <c r="K168" s="89">
        <v>2020</v>
      </c>
      <c r="L168" s="110" t="str">
        <f t="shared" si="12"/>
        <v>EXACT</v>
      </c>
      <c r="M168" s="276" t="str">
        <f t="shared" si="13"/>
        <v>7-Sep-2020</v>
      </c>
      <c r="N168" s="89" t="s">
        <v>605</v>
      </c>
      <c r="O168" s="91">
        <v>56.320340000000002</v>
      </c>
      <c r="P168" s="91">
        <v>-3.7809200000000001</v>
      </c>
      <c r="Q168" s="146">
        <v>56.320340000000002</v>
      </c>
      <c r="R168" s="92">
        <v>-3.7809200000000001</v>
      </c>
      <c r="S168" s="92">
        <v>67</v>
      </c>
      <c r="T168" s="85" t="s">
        <v>133</v>
      </c>
      <c r="U168" s="85" t="s">
        <v>35</v>
      </c>
      <c r="V168" s="85" t="s">
        <v>349</v>
      </c>
      <c r="W168" s="93">
        <v>44</v>
      </c>
      <c r="X168" s="94"/>
      <c r="Y168" s="94"/>
      <c r="Z168" s="95" t="s">
        <v>606</v>
      </c>
      <c r="AA168" s="85"/>
      <c r="AB168" s="85" t="s">
        <v>252</v>
      </c>
      <c r="AC168" s="85" t="s">
        <v>561</v>
      </c>
      <c r="AD168" s="85"/>
      <c r="AE168" s="176"/>
    </row>
    <row r="169" spans="1:54" s="5" customFormat="1" ht="14.25" customHeight="1" thickBot="1" x14ac:dyDescent="0.25">
      <c r="A169" s="10" t="s">
        <v>793</v>
      </c>
      <c r="B169" s="266" t="s">
        <v>902</v>
      </c>
      <c r="C169" s="5" t="s">
        <v>486</v>
      </c>
      <c r="D169" s="71">
        <v>168</v>
      </c>
      <c r="E169" s="72" t="s">
        <v>44</v>
      </c>
      <c r="F169" s="72" t="s">
        <v>487</v>
      </c>
      <c r="G169" s="72" t="s">
        <v>488</v>
      </c>
      <c r="H169" s="177" t="s">
        <v>894</v>
      </c>
      <c r="I169" s="99" t="s">
        <v>643</v>
      </c>
      <c r="J169" s="75" t="s">
        <v>643</v>
      </c>
      <c r="K169" s="73">
        <v>2020</v>
      </c>
      <c r="L169" s="102" t="str">
        <f t="shared" si="12"/>
        <v>APPROX</v>
      </c>
      <c r="M169" s="274" t="str">
        <f t="shared" si="13"/>
        <v>NA-NA-2020</v>
      </c>
      <c r="N169" s="73" t="s">
        <v>599</v>
      </c>
      <c r="O169" s="77">
        <v>56.347160000000002</v>
      </c>
      <c r="P169" s="77">
        <v>-2.9505400000000002</v>
      </c>
      <c r="Q169" s="147">
        <v>56.347160000000002</v>
      </c>
      <c r="R169" s="79">
        <v>-2.9505400000000002</v>
      </c>
      <c r="S169" s="79">
        <v>50</v>
      </c>
      <c r="T169" s="72" t="s">
        <v>34</v>
      </c>
      <c r="U169" s="72" t="s">
        <v>35</v>
      </c>
      <c r="V169" s="72"/>
      <c r="W169" s="80"/>
      <c r="X169" s="80"/>
      <c r="Y169" s="80"/>
      <c r="Z169" s="82" t="s">
        <v>600</v>
      </c>
      <c r="AA169" s="72"/>
      <c r="AB169" s="72" t="s">
        <v>38</v>
      </c>
      <c r="AC169" s="72" t="s">
        <v>601</v>
      </c>
      <c r="AD169" s="82" t="s">
        <v>602</v>
      </c>
      <c r="AE169" s="152"/>
    </row>
    <row r="170" spans="1:54" s="83" customFormat="1" ht="14.25" customHeight="1" thickBot="1" x14ac:dyDescent="0.25">
      <c r="A170" s="10" t="s">
        <v>793</v>
      </c>
      <c r="B170" s="272" t="s">
        <v>994</v>
      </c>
      <c r="C170" s="83" t="s">
        <v>571</v>
      </c>
      <c r="D170" s="96">
        <v>169</v>
      </c>
      <c r="E170" s="97" t="s">
        <v>102</v>
      </c>
      <c r="F170" s="97" t="s">
        <v>572</v>
      </c>
      <c r="G170" s="97" t="s">
        <v>573</v>
      </c>
      <c r="H170" s="98" t="s">
        <v>515</v>
      </c>
      <c r="I170" s="99" t="str">
        <f>H170</f>
        <v>2</v>
      </c>
      <c r="J170" s="100" t="s">
        <v>41</v>
      </c>
      <c r="K170" s="101">
        <v>2020</v>
      </c>
      <c r="L170" s="311" t="str">
        <f t="shared" si="12"/>
        <v>EXACT</v>
      </c>
      <c r="M170" s="334" t="str">
        <f t="shared" si="13"/>
        <v>2-Oct-2020</v>
      </c>
      <c r="N170" s="101" t="s">
        <v>574</v>
      </c>
      <c r="O170" s="103">
        <v>47.622135</v>
      </c>
      <c r="P170" s="103">
        <v>8.2170579999999998</v>
      </c>
      <c r="Q170" s="104">
        <v>47.622135</v>
      </c>
      <c r="R170" s="105">
        <v>8.2170579999999998</v>
      </c>
      <c r="S170" s="105">
        <v>341</v>
      </c>
      <c r="T170" s="97" t="s">
        <v>34</v>
      </c>
      <c r="U170" s="97" t="s">
        <v>35</v>
      </c>
      <c r="V170" s="97" t="s">
        <v>107</v>
      </c>
      <c r="W170" s="107" t="s">
        <v>594</v>
      </c>
      <c r="X170" s="107" t="s">
        <v>594</v>
      </c>
      <c r="Y170" s="107" t="s">
        <v>651</v>
      </c>
      <c r="Z170" s="148" t="s">
        <v>652</v>
      </c>
      <c r="AA170" s="97"/>
      <c r="AB170" s="97" t="s">
        <v>340</v>
      </c>
      <c r="AC170" s="97" t="s">
        <v>281</v>
      </c>
      <c r="AD170" s="97"/>
      <c r="AE170" s="176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</row>
    <row r="171" spans="1:54" s="83" customFormat="1" ht="14.25" customHeight="1" thickBot="1" x14ac:dyDescent="0.25">
      <c r="A171" s="10" t="s">
        <v>793</v>
      </c>
      <c r="B171" s="267" t="s">
        <v>1005</v>
      </c>
      <c r="C171" s="83" t="s">
        <v>637</v>
      </c>
      <c r="D171" s="84">
        <v>170</v>
      </c>
      <c r="E171" s="85" t="s">
        <v>232</v>
      </c>
      <c r="F171" s="85" t="s">
        <v>638</v>
      </c>
      <c r="G171" s="85" t="s">
        <v>639</v>
      </c>
      <c r="H171" s="86" t="s">
        <v>213</v>
      </c>
      <c r="I171" s="87" t="str">
        <f>H171</f>
        <v>12</v>
      </c>
      <c r="J171" s="88" t="s">
        <v>158</v>
      </c>
      <c r="K171" s="89">
        <v>2020</v>
      </c>
      <c r="L171" s="169" t="str">
        <f t="shared" si="12"/>
        <v>EXACT</v>
      </c>
      <c r="M171" s="294" t="str">
        <f t="shared" si="13"/>
        <v>12-Nov-2020</v>
      </c>
      <c r="N171" s="89" t="s">
        <v>640</v>
      </c>
      <c r="O171" s="91" t="s">
        <v>641</v>
      </c>
      <c r="P171" s="91" t="s">
        <v>642</v>
      </c>
      <c r="Q171" s="146" t="s">
        <v>641</v>
      </c>
      <c r="R171" s="92" t="s">
        <v>642</v>
      </c>
      <c r="S171" s="92">
        <v>70</v>
      </c>
      <c r="T171" s="92" t="s">
        <v>62</v>
      </c>
      <c r="U171" s="85" t="s">
        <v>35</v>
      </c>
      <c r="V171" s="85" t="s">
        <v>107</v>
      </c>
      <c r="W171" s="94">
        <v>58</v>
      </c>
      <c r="X171" s="94">
        <v>1643</v>
      </c>
      <c r="Y171" s="94" t="s">
        <v>643</v>
      </c>
      <c r="Z171" s="85" t="s">
        <v>163</v>
      </c>
      <c r="AA171" s="85" t="s">
        <v>38</v>
      </c>
      <c r="AB171" s="85" t="s">
        <v>384</v>
      </c>
      <c r="AC171" s="85"/>
      <c r="AD171" s="85"/>
      <c r="AE171" s="176"/>
    </row>
    <row r="172" spans="1:54" s="5" customFormat="1" ht="14.25" customHeight="1" thickBot="1" x14ac:dyDescent="0.25">
      <c r="A172" s="10" t="s">
        <v>793</v>
      </c>
      <c r="B172" s="264" t="s">
        <v>1057</v>
      </c>
      <c r="C172" s="5" t="s">
        <v>425</v>
      </c>
      <c r="D172" s="35">
        <v>171</v>
      </c>
      <c r="E172" s="36" t="s">
        <v>426</v>
      </c>
      <c r="F172" s="36" t="s">
        <v>427</v>
      </c>
      <c r="G172" s="36" t="s">
        <v>650</v>
      </c>
      <c r="H172" s="37" t="s">
        <v>370</v>
      </c>
      <c r="I172" s="87" t="str">
        <f>H172</f>
        <v>29</v>
      </c>
      <c r="J172" s="39" t="s">
        <v>975</v>
      </c>
      <c r="K172" s="40">
        <v>2020</v>
      </c>
      <c r="L172" s="169" t="str">
        <f t="shared" si="12"/>
        <v>EXACT</v>
      </c>
      <c r="M172" s="298" t="str">
        <f t="shared" si="13"/>
        <v>29-Jul-2020</v>
      </c>
      <c r="N172" s="40" t="s">
        <v>429</v>
      </c>
      <c r="O172" s="41" t="s">
        <v>430</v>
      </c>
      <c r="P172" s="41" t="s">
        <v>431</v>
      </c>
      <c r="Q172" s="42" t="s">
        <v>430</v>
      </c>
      <c r="R172" s="43" t="s">
        <v>431</v>
      </c>
      <c r="S172" s="43">
        <v>460</v>
      </c>
      <c r="T172" s="36" t="s">
        <v>34</v>
      </c>
      <c r="U172" s="36" t="s">
        <v>35</v>
      </c>
      <c r="V172" s="36" t="s">
        <v>107</v>
      </c>
      <c r="W172" s="45">
        <v>98</v>
      </c>
      <c r="X172" s="45"/>
      <c r="Y172" s="45"/>
      <c r="Z172" s="46" t="s">
        <v>52</v>
      </c>
      <c r="AA172" s="36"/>
      <c r="AB172" s="36" t="s">
        <v>252</v>
      </c>
      <c r="AC172" s="36" t="s">
        <v>514</v>
      </c>
      <c r="AD172" s="36"/>
      <c r="AE172" s="152"/>
    </row>
    <row r="173" spans="1:54" s="5" customFormat="1" ht="14.25" customHeight="1" thickBot="1" x14ac:dyDescent="0.25">
      <c r="A173" s="10" t="s">
        <v>793</v>
      </c>
      <c r="B173" s="264" t="s">
        <v>1058</v>
      </c>
      <c r="C173" s="5" t="s">
        <v>425</v>
      </c>
      <c r="D173" s="35">
        <v>172</v>
      </c>
      <c r="E173" s="36" t="s">
        <v>426</v>
      </c>
      <c r="F173" s="36" t="s">
        <v>427</v>
      </c>
      <c r="G173" s="5" t="s">
        <v>425</v>
      </c>
      <c r="H173" s="37" t="s">
        <v>100</v>
      </c>
      <c r="I173" s="87" t="str">
        <f>H173</f>
        <v>15</v>
      </c>
      <c r="J173" s="39" t="s">
        <v>967</v>
      </c>
      <c r="K173" s="40">
        <v>2020</v>
      </c>
      <c r="L173" s="169" t="str">
        <f t="shared" si="12"/>
        <v>EXACT</v>
      </c>
      <c r="M173" s="298" t="str">
        <f t="shared" si="13"/>
        <v>15-Sep-2020</v>
      </c>
      <c r="N173" s="40" t="s">
        <v>429</v>
      </c>
      <c r="O173" s="150" t="s">
        <v>430</v>
      </c>
      <c r="P173" s="150" t="s">
        <v>431</v>
      </c>
      <c r="Q173" s="151" t="s">
        <v>430</v>
      </c>
      <c r="R173" s="152" t="s">
        <v>431</v>
      </c>
      <c r="S173" s="152">
        <v>460</v>
      </c>
      <c r="T173" s="36" t="s">
        <v>34</v>
      </c>
      <c r="U173" s="36" t="s">
        <v>35</v>
      </c>
      <c r="V173" s="36" t="s">
        <v>107</v>
      </c>
      <c r="W173" s="45">
        <v>100</v>
      </c>
      <c r="X173" s="45"/>
      <c r="Y173" s="45"/>
      <c r="Z173" s="46" t="s">
        <v>52</v>
      </c>
      <c r="AA173" s="36"/>
      <c r="AB173" s="36" t="s">
        <v>252</v>
      </c>
      <c r="AC173" s="36" t="s">
        <v>516</v>
      </c>
      <c r="AD173" s="36"/>
      <c r="AE173" s="152"/>
    </row>
    <row r="174" spans="1:54" s="5" customFormat="1" ht="14.25" customHeight="1" thickBot="1" x14ac:dyDescent="0.25">
      <c r="A174" s="10" t="s">
        <v>793</v>
      </c>
      <c r="B174" s="266" t="s">
        <v>992</v>
      </c>
      <c r="C174" s="5" t="s">
        <v>653</v>
      </c>
      <c r="D174" s="71">
        <v>173</v>
      </c>
      <c r="E174" s="72" t="s">
        <v>102</v>
      </c>
      <c r="F174" s="72" t="s">
        <v>654</v>
      </c>
      <c r="G174" s="72" t="s">
        <v>655</v>
      </c>
      <c r="H174" s="177" t="s">
        <v>656</v>
      </c>
      <c r="I174" s="99">
        <v>18</v>
      </c>
      <c r="J174" s="75" t="s">
        <v>975</v>
      </c>
      <c r="K174" s="73">
        <v>2020</v>
      </c>
      <c r="L174" s="311" t="str">
        <f t="shared" si="12"/>
        <v>APPROX</v>
      </c>
      <c r="M174" s="312" t="str">
        <f t="shared" si="13"/>
        <v>18-Jul-2020</v>
      </c>
      <c r="N174" s="73" t="s">
        <v>657</v>
      </c>
      <c r="O174" s="372">
        <v>49.780082</v>
      </c>
      <c r="P174" s="372">
        <v>9.9742929999999994</v>
      </c>
      <c r="Q174" s="381">
        <v>49.780082</v>
      </c>
      <c r="R174" s="388">
        <v>9.9742929999999994</v>
      </c>
      <c r="S174" s="79">
        <v>243</v>
      </c>
      <c r="T174" s="72" t="s">
        <v>34</v>
      </c>
      <c r="U174" s="72" t="s">
        <v>35</v>
      </c>
      <c r="V174" s="72" t="s">
        <v>658</v>
      </c>
      <c r="W174" s="80" t="s">
        <v>659</v>
      </c>
      <c r="X174" s="80"/>
      <c r="Y174" s="80" t="s">
        <v>660</v>
      </c>
      <c r="Z174" s="82" t="s">
        <v>661</v>
      </c>
      <c r="AA174" s="72"/>
      <c r="AB174" s="72" t="s">
        <v>252</v>
      </c>
      <c r="AC174" s="72" t="s">
        <v>184</v>
      </c>
      <c r="AD174" s="72"/>
      <c r="AE174" s="152"/>
    </row>
    <row r="175" spans="1:54" s="83" customFormat="1" ht="14.25" customHeight="1" thickBot="1" x14ac:dyDescent="0.25">
      <c r="A175" s="10" t="s">
        <v>793</v>
      </c>
      <c r="B175" s="264" t="s">
        <v>993</v>
      </c>
      <c r="C175" s="83" t="s">
        <v>653</v>
      </c>
      <c r="D175" s="84">
        <v>174</v>
      </c>
      <c r="E175" s="85" t="s">
        <v>102</v>
      </c>
      <c r="F175" s="85" t="s">
        <v>654</v>
      </c>
      <c r="G175" s="85" t="s">
        <v>655</v>
      </c>
      <c r="H175" s="86" t="s">
        <v>630</v>
      </c>
      <c r="I175" s="87" t="str">
        <f>H175</f>
        <v>23</v>
      </c>
      <c r="J175" s="88" t="s">
        <v>967</v>
      </c>
      <c r="K175" s="89">
        <v>2020</v>
      </c>
      <c r="L175" s="169" t="str">
        <f t="shared" si="12"/>
        <v>EXACT</v>
      </c>
      <c r="M175" s="294" t="str">
        <f t="shared" si="13"/>
        <v>23-Sep-2020</v>
      </c>
      <c r="N175" s="89" t="s">
        <v>657</v>
      </c>
      <c r="O175" s="295">
        <v>49.778658999999998</v>
      </c>
      <c r="P175" s="295">
        <v>9.9759290000000007</v>
      </c>
      <c r="Q175" s="296">
        <v>49.778658999999998</v>
      </c>
      <c r="R175" s="297">
        <v>9.9759290000000007</v>
      </c>
      <c r="S175" s="92">
        <v>243</v>
      </c>
      <c r="T175" s="85" t="s">
        <v>133</v>
      </c>
      <c r="U175" s="85" t="s">
        <v>35</v>
      </c>
      <c r="V175" s="85" t="s">
        <v>217</v>
      </c>
      <c r="W175" s="94" t="s">
        <v>662</v>
      </c>
      <c r="X175" s="94"/>
      <c r="Y175" s="94" t="s">
        <v>663</v>
      </c>
      <c r="Z175" s="95" t="s">
        <v>661</v>
      </c>
      <c r="AA175" s="85"/>
      <c r="AB175" s="85" t="s">
        <v>252</v>
      </c>
      <c r="AC175" s="85" t="s">
        <v>351</v>
      </c>
      <c r="AD175" s="85"/>
      <c r="AE175" s="176"/>
    </row>
    <row r="176" spans="1:54" s="5" customFormat="1" ht="14.25" customHeight="1" thickBot="1" x14ac:dyDescent="0.25">
      <c r="A176" s="10" t="s">
        <v>793</v>
      </c>
      <c r="B176" s="264" t="s">
        <v>800</v>
      </c>
      <c r="C176" s="5" t="s">
        <v>56</v>
      </c>
      <c r="D176" s="35">
        <v>175</v>
      </c>
      <c r="E176" s="36" t="s">
        <v>57</v>
      </c>
      <c r="F176" s="5" t="s">
        <v>58</v>
      </c>
      <c r="G176" s="36" t="s">
        <v>59</v>
      </c>
      <c r="H176" s="37" t="s">
        <v>587</v>
      </c>
      <c r="I176" s="87" t="s">
        <v>296</v>
      </c>
      <c r="J176" s="335" t="s">
        <v>975</v>
      </c>
      <c r="K176" s="47">
        <v>2020</v>
      </c>
      <c r="L176" s="110" t="str">
        <f t="shared" si="12"/>
        <v>APPROX</v>
      </c>
      <c r="M176" s="29" t="str">
        <f t="shared" si="13"/>
        <v>1-Jul-2020</v>
      </c>
      <c r="N176" s="40" t="s">
        <v>61</v>
      </c>
      <c r="O176" s="41">
        <v>61.1</v>
      </c>
      <c r="P176" s="41">
        <v>23.5</v>
      </c>
      <c r="Q176" s="42">
        <v>61.1</v>
      </c>
      <c r="R176" s="43">
        <v>23.5</v>
      </c>
      <c r="S176" s="152">
        <v>110</v>
      </c>
      <c r="T176" s="36" t="s">
        <v>588</v>
      </c>
      <c r="U176" s="36" t="s">
        <v>35</v>
      </c>
      <c r="V176" s="36" t="s">
        <v>63</v>
      </c>
      <c r="W176" s="44">
        <v>58</v>
      </c>
      <c r="X176" s="45"/>
      <c r="Y176" s="45"/>
      <c r="Z176" s="46" t="s">
        <v>589</v>
      </c>
      <c r="AA176" s="36"/>
      <c r="AB176" s="36" t="s">
        <v>340</v>
      </c>
      <c r="AC176" s="36" t="s">
        <v>135</v>
      </c>
      <c r="AD176" s="46" t="s">
        <v>590</v>
      </c>
      <c r="AE176" s="152"/>
    </row>
    <row r="177" spans="1:54" s="5" customFormat="1" ht="14.25" customHeight="1" thickBot="1" x14ac:dyDescent="0.25">
      <c r="A177" s="10" t="s">
        <v>793</v>
      </c>
      <c r="B177" s="264" t="s">
        <v>802</v>
      </c>
      <c r="C177" s="5" t="s">
        <v>56</v>
      </c>
      <c r="D177" s="35">
        <v>176</v>
      </c>
      <c r="E177" s="36" t="s">
        <v>57</v>
      </c>
      <c r="F177" s="36" t="s">
        <v>58</v>
      </c>
      <c r="G177" s="36" t="s">
        <v>59</v>
      </c>
      <c r="H177" s="37" t="s">
        <v>591</v>
      </c>
      <c r="I177" s="87" t="s">
        <v>373</v>
      </c>
      <c r="J177" s="39" t="s">
        <v>967</v>
      </c>
      <c r="K177" s="40">
        <v>2020</v>
      </c>
      <c r="L177" s="110" t="str">
        <f t="shared" si="12"/>
        <v>APPROX</v>
      </c>
      <c r="M177" s="29" t="str">
        <f t="shared" si="13"/>
        <v>27-Sep-2020</v>
      </c>
      <c r="N177" s="40" t="s">
        <v>61</v>
      </c>
      <c r="O177" s="41">
        <v>61.1</v>
      </c>
      <c r="P177" s="41">
        <v>23.5</v>
      </c>
      <c r="Q177" s="42">
        <v>61.1</v>
      </c>
      <c r="R177" s="43">
        <v>23.5</v>
      </c>
      <c r="S177" s="43">
        <v>110</v>
      </c>
      <c r="T177" s="36" t="s">
        <v>588</v>
      </c>
      <c r="U177" s="36" t="s">
        <v>35</v>
      </c>
      <c r="V177" s="36" t="s">
        <v>63</v>
      </c>
      <c r="W177" s="45"/>
      <c r="X177" s="45"/>
      <c r="Y177" s="45"/>
      <c r="Z177" s="36"/>
      <c r="AA177" s="36"/>
      <c r="AB177" s="36" t="s">
        <v>340</v>
      </c>
      <c r="AC177" s="36" t="s">
        <v>92</v>
      </c>
      <c r="AD177" s="46" t="s">
        <v>592</v>
      </c>
      <c r="AE177" s="152"/>
    </row>
    <row r="178" spans="1:54" s="5" customFormat="1" ht="14.25" customHeight="1" thickBot="1" x14ac:dyDescent="0.25">
      <c r="A178" s="10" t="s">
        <v>793</v>
      </c>
      <c r="B178" s="264" t="s">
        <v>805</v>
      </c>
      <c r="C178" s="5" t="s">
        <v>56</v>
      </c>
      <c r="D178" s="35">
        <v>177</v>
      </c>
      <c r="E178" s="36" t="s">
        <v>57</v>
      </c>
      <c r="F178" s="36" t="s">
        <v>58</v>
      </c>
      <c r="G178" s="36" t="s">
        <v>59</v>
      </c>
      <c r="H178" s="37" t="s">
        <v>593</v>
      </c>
      <c r="I178" s="87" t="s">
        <v>268</v>
      </c>
      <c r="J178" s="39" t="s">
        <v>41</v>
      </c>
      <c r="K178" s="40">
        <v>2020</v>
      </c>
      <c r="L178" s="110" t="str">
        <f t="shared" si="12"/>
        <v>APPROX</v>
      </c>
      <c r="M178" s="29" t="str">
        <f t="shared" si="13"/>
        <v>4-Oct-2020</v>
      </c>
      <c r="N178" s="40" t="s">
        <v>61</v>
      </c>
      <c r="O178" s="41">
        <v>61.1</v>
      </c>
      <c r="P178" s="41">
        <v>23.5</v>
      </c>
      <c r="Q178" s="42">
        <v>61.1</v>
      </c>
      <c r="R178" s="43">
        <v>23.5</v>
      </c>
      <c r="S178" s="43">
        <v>110</v>
      </c>
      <c r="T178" s="36" t="s">
        <v>588</v>
      </c>
      <c r="U178" s="36" t="s">
        <v>35</v>
      </c>
      <c r="V178" s="36" t="s">
        <v>63</v>
      </c>
      <c r="W178" s="45" t="s">
        <v>594</v>
      </c>
      <c r="X178" s="45"/>
      <c r="Y178" s="45"/>
      <c r="Z178" s="36"/>
      <c r="AA178" s="36"/>
      <c r="AB178" s="36" t="s">
        <v>340</v>
      </c>
      <c r="AC178" s="36" t="s">
        <v>143</v>
      </c>
      <c r="AD178" s="36" t="s">
        <v>90</v>
      </c>
      <c r="AE178" s="152"/>
    </row>
    <row r="179" spans="1:54" s="5" customFormat="1" ht="14.25" customHeight="1" thickBot="1" x14ac:dyDescent="0.25">
      <c r="A179" s="10" t="s">
        <v>793</v>
      </c>
      <c r="B179" s="267" t="s">
        <v>939</v>
      </c>
      <c r="C179" s="5" t="s">
        <v>110</v>
      </c>
      <c r="D179" s="35">
        <v>178</v>
      </c>
      <c r="E179" s="36" t="s">
        <v>188</v>
      </c>
      <c r="F179" s="36" t="s">
        <v>112</v>
      </c>
      <c r="G179" s="36" t="s">
        <v>212</v>
      </c>
      <c r="H179" s="37" t="s">
        <v>257</v>
      </c>
      <c r="I179" s="87" t="str">
        <f t="shared" ref="I179:I191" si="15">H179</f>
        <v>28</v>
      </c>
      <c r="J179" s="39" t="s">
        <v>75</v>
      </c>
      <c r="K179" s="40">
        <v>2020</v>
      </c>
      <c r="L179" s="110" t="str">
        <f t="shared" si="12"/>
        <v>EXACT</v>
      </c>
      <c r="M179" s="29" t="str">
        <f t="shared" si="13"/>
        <v>28-Aug-2020</v>
      </c>
      <c r="N179" s="40" t="s">
        <v>214</v>
      </c>
      <c r="O179" s="41" t="s">
        <v>215</v>
      </c>
      <c r="P179" s="41" t="s">
        <v>216</v>
      </c>
      <c r="Q179" s="42" t="s">
        <v>215</v>
      </c>
      <c r="R179" s="43" t="s">
        <v>216</v>
      </c>
      <c r="S179" s="43">
        <v>15</v>
      </c>
      <c r="T179" s="36" t="s">
        <v>34</v>
      </c>
      <c r="U179" s="36" t="s">
        <v>35</v>
      </c>
      <c r="V179" s="36" t="s">
        <v>107</v>
      </c>
      <c r="W179" s="44">
        <v>65</v>
      </c>
      <c r="X179" s="45"/>
      <c r="Y179" s="45"/>
      <c r="Z179" s="46" t="s">
        <v>621</v>
      </c>
      <c r="AA179" s="36"/>
      <c r="AB179" s="36" t="s">
        <v>340</v>
      </c>
      <c r="AC179" s="36" t="s">
        <v>384</v>
      </c>
      <c r="AD179" s="36"/>
      <c r="AE179" s="152"/>
    </row>
    <row r="180" spans="1:54" s="5" customFormat="1" ht="14.25" customHeight="1" thickBot="1" x14ac:dyDescent="0.25">
      <c r="A180" s="10" t="s">
        <v>793</v>
      </c>
      <c r="B180" s="264" t="s">
        <v>880</v>
      </c>
      <c r="C180" s="5" t="s">
        <v>110</v>
      </c>
      <c r="D180" s="35">
        <v>179</v>
      </c>
      <c r="E180" s="36" t="s">
        <v>188</v>
      </c>
      <c r="F180" s="36" t="s">
        <v>112</v>
      </c>
      <c r="G180" s="36" t="s">
        <v>189</v>
      </c>
      <c r="H180" s="37" t="s">
        <v>400</v>
      </c>
      <c r="I180" s="87" t="str">
        <f t="shared" si="15"/>
        <v>18</v>
      </c>
      <c r="J180" s="39" t="s">
        <v>75</v>
      </c>
      <c r="K180" s="40">
        <v>2020</v>
      </c>
      <c r="L180" s="110" t="str">
        <f t="shared" si="12"/>
        <v>EXACT</v>
      </c>
      <c r="M180" s="29" t="str">
        <f t="shared" si="13"/>
        <v>18-Aug-2020</v>
      </c>
      <c r="N180" s="40" t="s">
        <v>191</v>
      </c>
      <c r="O180" s="41" t="s">
        <v>192</v>
      </c>
      <c r="P180" s="41" t="s">
        <v>193</v>
      </c>
      <c r="Q180" s="42" t="s">
        <v>192</v>
      </c>
      <c r="R180" s="43" t="s">
        <v>193</v>
      </c>
      <c r="S180" s="43">
        <v>175</v>
      </c>
      <c r="T180" s="36" t="s">
        <v>34</v>
      </c>
      <c r="U180" s="36" t="s">
        <v>35</v>
      </c>
      <c r="V180" s="36" t="s">
        <v>107</v>
      </c>
      <c r="W180" s="44">
        <v>65</v>
      </c>
      <c r="X180" s="45"/>
      <c r="Y180" s="45"/>
      <c r="Z180" s="46" t="s">
        <v>621</v>
      </c>
      <c r="AA180" s="36"/>
      <c r="AB180" s="36" t="s">
        <v>340</v>
      </c>
      <c r="AC180" s="36" t="s">
        <v>125</v>
      </c>
      <c r="AD180" s="36"/>
      <c r="AE180" s="152"/>
    </row>
    <row r="181" spans="1:54" s="5" customFormat="1" ht="14.25" customHeight="1" thickBot="1" x14ac:dyDescent="0.25">
      <c r="A181" s="10" t="s">
        <v>793</v>
      </c>
      <c r="B181" s="268" t="s">
        <v>903</v>
      </c>
      <c r="C181" s="5" t="s">
        <v>110</v>
      </c>
      <c r="D181" s="35">
        <v>180</v>
      </c>
      <c r="E181" s="36" t="s">
        <v>188</v>
      </c>
      <c r="F181" s="36" t="s">
        <v>112</v>
      </c>
      <c r="G181" s="36" t="s">
        <v>521</v>
      </c>
      <c r="H181" s="37" t="s">
        <v>556</v>
      </c>
      <c r="I181" s="87" t="str">
        <f t="shared" si="15"/>
        <v>13</v>
      </c>
      <c r="J181" s="39" t="s">
        <v>75</v>
      </c>
      <c r="K181" s="40">
        <v>2020</v>
      </c>
      <c r="L181" s="110" t="str">
        <f t="shared" si="12"/>
        <v>EXACT</v>
      </c>
      <c r="M181" s="29" t="str">
        <f t="shared" si="13"/>
        <v>13-Aug-2020</v>
      </c>
      <c r="N181" s="40" t="s">
        <v>522</v>
      </c>
      <c r="O181" s="41" t="s">
        <v>523</v>
      </c>
      <c r="P181" s="150" t="s">
        <v>524</v>
      </c>
      <c r="Q181" s="42" t="s">
        <v>523</v>
      </c>
      <c r="R181" s="152" t="s">
        <v>524</v>
      </c>
      <c r="S181" s="43">
        <v>233</v>
      </c>
      <c r="T181" s="36" t="s">
        <v>34</v>
      </c>
      <c r="U181" s="36" t="s">
        <v>35</v>
      </c>
      <c r="V181" s="36" t="s">
        <v>107</v>
      </c>
      <c r="W181" s="44">
        <v>50</v>
      </c>
      <c r="X181" s="45"/>
      <c r="Y181" s="45"/>
      <c r="Z181" s="46" t="s">
        <v>80</v>
      </c>
      <c r="AA181" s="36"/>
      <c r="AB181" s="36" t="s">
        <v>340</v>
      </c>
      <c r="AC181" s="36" t="s">
        <v>395</v>
      </c>
      <c r="AD181" s="36"/>
      <c r="AE181" s="152"/>
    </row>
    <row r="182" spans="1:54" s="5" customFormat="1" ht="14.25" customHeight="1" thickBot="1" x14ac:dyDescent="0.25">
      <c r="A182" s="10" t="s">
        <v>793</v>
      </c>
      <c r="B182" s="264" t="s">
        <v>1032</v>
      </c>
      <c r="C182" s="5" t="s">
        <v>110</v>
      </c>
      <c r="D182" s="35">
        <v>181</v>
      </c>
      <c r="E182" s="36" t="s">
        <v>188</v>
      </c>
      <c r="F182" s="36" t="s">
        <v>112</v>
      </c>
      <c r="G182" s="36" t="s">
        <v>282</v>
      </c>
      <c r="H182" s="37" t="s">
        <v>190</v>
      </c>
      <c r="I182" s="87" t="str">
        <f t="shared" si="15"/>
        <v>19</v>
      </c>
      <c r="J182" s="39" t="s">
        <v>75</v>
      </c>
      <c r="K182" s="40">
        <v>2020</v>
      </c>
      <c r="L182" s="169" t="str">
        <f t="shared" si="12"/>
        <v>EXACT</v>
      </c>
      <c r="M182" s="298" t="str">
        <f t="shared" si="13"/>
        <v>19-Aug-2020</v>
      </c>
      <c r="N182" s="40" t="s">
        <v>283</v>
      </c>
      <c r="O182" s="41" t="s">
        <v>284</v>
      </c>
      <c r="P182" s="41" t="s">
        <v>285</v>
      </c>
      <c r="Q182" s="42" t="s">
        <v>284</v>
      </c>
      <c r="R182" s="43" t="s">
        <v>285</v>
      </c>
      <c r="S182" s="43">
        <v>214</v>
      </c>
      <c r="T182" s="36" t="s">
        <v>34</v>
      </c>
      <c r="U182" s="36" t="s">
        <v>35</v>
      </c>
      <c r="V182" s="36" t="s">
        <v>107</v>
      </c>
      <c r="W182" s="44">
        <v>50</v>
      </c>
      <c r="X182" s="45"/>
      <c r="Y182" s="45"/>
      <c r="Z182" s="46" t="s">
        <v>80</v>
      </c>
      <c r="AA182" s="36"/>
      <c r="AB182" s="36" t="s">
        <v>340</v>
      </c>
      <c r="AC182" s="36" t="s">
        <v>418</v>
      </c>
      <c r="AD182" s="36"/>
      <c r="AE182" s="152"/>
    </row>
    <row r="183" spans="1:54" s="5" customFormat="1" ht="14.25" customHeight="1" thickBot="1" x14ac:dyDescent="0.25">
      <c r="A183" s="10" t="s">
        <v>793</v>
      </c>
      <c r="B183" s="266" t="s">
        <v>881</v>
      </c>
      <c r="C183" s="5" t="s">
        <v>110</v>
      </c>
      <c r="D183" s="71">
        <v>182</v>
      </c>
      <c r="E183" s="72" t="s">
        <v>188</v>
      </c>
      <c r="F183" s="72" t="s">
        <v>112</v>
      </c>
      <c r="G183" s="72" t="s">
        <v>189</v>
      </c>
      <c r="H183" s="177" t="s">
        <v>29</v>
      </c>
      <c r="I183" s="99" t="str">
        <f t="shared" si="15"/>
        <v>21</v>
      </c>
      <c r="J183" s="75" t="s">
        <v>967</v>
      </c>
      <c r="K183" s="73">
        <v>2020</v>
      </c>
      <c r="L183" s="102" t="str">
        <f t="shared" si="12"/>
        <v>EXACT</v>
      </c>
      <c r="M183" s="274" t="str">
        <f t="shared" si="13"/>
        <v>21-Sep-2020</v>
      </c>
      <c r="N183" s="73" t="s">
        <v>191</v>
      </c>
      <c r="O183" s="77" t="s">
        <v>192</v>
      </c>
      <c r="P183" s="77" t="s">
        <v>193</v>
      </c>
      <c r="Q183" s="147" t="s">
        <v>192</v>
      </c>
      <c r="R183" s="79" t="s">
        <v>193</v>
      </c>
      <c r="S183" s="79">
        <v>175</v>
      </c>
      <c r="T183" s="72" t="s">
        <v>34</v>
      </c>
      <c r="U183" s="72" t="s">
        <v>35</v>
      </c>
      <c r="V183" s="72" t="s">
        <v>107</v>
      </c>
      <c r="W183" s="81">
        <v>65</v>
      </c>
      <c r="X183" s="80"/>
      <c r="Y183" s="80"/>
      <c r="Z183" s="82" t="s">
        <v>621</v>
      </c>
      <c r="AA183" s="72"/>
      <c r="AB183" s="72" t="s">
        <v>340</v>
      </c>
      <c r="AC183" s="72" t="s">
        <v>444</v>
      </c>
      <c r="AD183" s="72"/>
      <c r="AE183" s="152"/>
    </row>
    <row r="184" spans="1:54" s="83" customFormat="1" ht="14.25" customHeight="1" thickBot="1" x14ac:dyDescent="0.25">
      <c r="A184" s="10" t="s">
        <v>793</v>
      </c>
      <c r="B184" s="264" t="s">
        <v>1033</v>
      </c>
      <c r="C184" s="83" t="s">
        <v>110</v>
      </c>
      <c r="D184" s="84">
        <v>183</v>
      </c>
      <c r="E184" s="85" t="s">
        <v>188</v>
      </c>
      <c r="F184" s="85" t="s">
        <v>112</v>
      </c>
      <c r="G184" s="85" t="s">
        <v>282</v>
      </c>
      <c r="H184" s="86" t="s">
        <v>373</v>
      </c>
      <c r="I184" s="87" t="str">
        <f t="shared" si="15"/>
        <v>27</v>
      </c>
      <c r="J184" s="88" t="s">
        <v>967</v>
      </c>
      <c r="K184" s="89">
        <v>2020</v>
      </c>
      <c r="L184" s="169" t="str">
        <f t="shared" si="12"/>
        <v>EXACT</v>
      </c>
      <c r="M184" s="294" t="str">
        <f t="shared" si="13"/>
        <v>27-Sep-2020</v>
      </c>
      <c r="N184" s="89" t="s">
        <v>283</v>
      </c>
      <c r="O184" s="91" t="s">
        <v>284</v>
      </c>
      <c r="P184" s="91" t="s">
        <v>285</v>
      </c>
      <c r="Q184" s="146" t="s">
        <v>284</v>
      </c>
      <c r="R184" s="92" t="s">
        <v>285</v>
      </c>
      <c r="S184" s="92">
        <v>214</v>
      </c>
      <c r="T184" s="85" t="s">
        <v>34</v>
      </c>
      <c r="U184" s="85" t="s">
        <v>35</v>
      </c>
      <c r="V184" s="85" t="s">
        <v>107</v>
      </c>
      <c r="W184" s="93">
        <v>95</v>
      </c>
      <c r="X184" s="94"/>
      <c r="Y184" s="94"/>
      <c r="Z184" s="95" t="s">
        <v>647</v>
      </c>
      <c r="AA184" s="85"/>
      <c r="AB184" s="85" t="s">
        <v>340</v>
      </c>
      <c r="AC184" s="85" t="s">
        <v>582</v>
      </c>
      <c r="AD184" s="85"/>
      <c r="AE184" s="176"/>
    </row>
    <row r="185" spans="1:54" s="5" customFormat="1" ht="14.25" customHeight="1" thickBot="1" x14ac:dyDescent="0.25">
      <c r="A185" s="10" t="s">
        <v>793</v>
      </c>
      <c r="B185" s="268" t="s">
        <v>938</v>
      </c>
      <c r="C185" s="5" t="s">
        <v>110</v>
      </c>
      <c r="D185" s="35">
        <v>184</v>
      </c>
      <c r="E185" s="36" t="s">
        <v>188</v>
      </c>
      <c r="F185" s="36" t="s">
        <v>112</v>
      </c>
      <c r="G185" s="36" t="s">
        <v>212</v>
      </c>
      <c r="H185" s="37" t="s">
        <v>257</v>
      </c>
      <c r="I185" s="87" t="str">
        <f t="shared" si="15"/>
        <v>28</v>
      </c>
      <c r="J185" s="39" t="s">
        <v>967</v>
      </c>
      <c r="K185" s="40">
        <v>2020</v>
      </c>
      <c r="L185" s="110" t="str">
        <f t="shared" si="12"/>
        <v>EXACT</v>
      </c>
      <c r="M185" s="29" t="str">
        <f t="shared" si="13"/>
        <v>28-Sep-2020</v>
      </c>
      <c r="N185" s="40" t="s">
        <v>214</v>
      </c>
      <c r="O185" s="41" t="s">
        <v>215</v>
      </c>
      <c r="P185" s="41" t="s">
        <v>216</v>
      </c>
      <c r="Q185" s="42" t="s">
        <v>215</v>
      </c>
      <c r="R185" s="43" t="s">
        <v>216</v>
      </c>
      <c r="S185" s="43">
        <v>15</v>
      </c>
      <c r="T185" s="36" t="s">
        <v>34</v>
      </c>
      <c r="U185" s="36" t="s">
        <v>35</v>
      </c>
      <c r="V185" s="36" t="s">
        <v>107</v>
      </c>
      <c r="W185" s="44">
        <v>50</v>
      </c>
      <c r="X185" s="45"/>
      <c r="Y185" s="45"/>
      <c r="Z185" s="46" t="s">
        <v>80</v>
      </c>
      <c r="AA185" s="36"/>
      <c r="AB185" s="36" t="s">
        <v>340</v>
      </c>
      <c r="AC185" s="36" t="s">
        <v>610</v>
      </c>
      <c r="AD185" s="36"/>
      <c r="AE185" s="152"/>
    </row>
    <row r="186" spans="1:54" s="5" customFormat="1" ht="14.25" customHeight="1" thickBot="1" x14ac:dyDescent="0.25">
      <c r="A186" s="10" t="s">
        <v>793</v>
      </c>
      <c r="B186" s="269" t="s">
        <v>933</v>
      </c>
      <c r="C186" s="5" t="s">
        <v>110</v>
      </c>
      <c r="D186" s="71">
        <v>185</v>
      </c>
      <c r="E186" s="72" t="s">
        <v>188</v>
      </c>
      <c r="F186" s="72" t="s">
        <v>112</v>
      </c>
      <c r="G186" s="72" t="s">
        <v>189</v>
      </c>
      <c r="H186" s="177" t="s">
        <v>196</v>
      </c>
      <c r="I186" s="99" t="str">
        <f t="shared" si="15"/>
        <v>26</v>
      </c>
      <c r="J186" s="75" t="s">
        <v>967</v>
      </c>
      <c r="K186" s="73">
        <v>2020</v>
      </c>
      <c r="L186" s="102" t="str">
        <f t="shared" si="12"/>
        <v>EXACT</v>
      </c>
      <c r="M186" s="274" t="str">
        <f t="shared" si="13"/>
        <v>26-Sep-2020</v>
      </c>
      <c r="N186" s="73" t="s">
        <v>627</v>
      </c>
      <c r="O186" s="77" t="s">
        <v>628</v>
      </c>
      <c r="P186" s="77" t="s">
        <v>629</v>
      </c>
      <c r="Q186" s="147" t="s">
        <v>628</v>
      </c>
      <c r="R186" s="79" t="s">
        <v>629</v>
      </c>
      <c r="S186" s="79">
        <v>40</v>
      </c>
      <c r="T186" s="72" t="s">
        <v>34</v>
      </c>
      <c r="U186" s="72" t="s">
        <v>35</v>
      </c>
      <c r="V186" s="72" t="s">
        <v>107</v>
      </c>
      <c r="W186" s="81">
        <v>50</v>
      </c>
      <c r="X186" s="80"/>
      <c r="Y186" s="80"/>
      <c r="Z186" s="82" t="s">
        <v>80</v>
      </c>
      <c r="AA186" s="72"/>
      <c r="AB186" s="72" t="s">
        <v>340</v>
      </c>
      <c r="AC186" s="72" t="s">
        <v>345</v>
      </c>
      <c r="AD186" s="72"/>
      <c r="AE186" s="152"/>
    </row>
    <row r="187" spans="1:54" s="307" customFormat="1" ht="14.25" customHeight="1" thickBot="1" x14ac:dyDescent="0.25">
      <c r="A187" s="10" t="s">
        <v>793</v>
      </c>
      <c r="B187" s="266" t="s">
        <v>878</v>
      </c>
      <c r="C187" s="83" t="s">
        <v>110</v>
      </c>
      <c r="D187" s="84">
        <v>186</v>
      </c>
      <c r="E187" s="85" t="s">
        <v>188</v>
      </c>
      <c r="F187" s="85" t="s">
        <v>112</v>
      </c>
      <c r="G187" s="85" t="s">
        <v>189</v>
      </c>
      <c r="H187" s="86" t="s">
        <v>370</v>
      </c>
      <c r="I187" s="87" t="str">
        <f t="shared" si="15"/>
        <v>29</v>
      </c>
      <c r="J187" s="88" t="s">
        <v>967</v>
      </c>
      <c r="K187" s="89">
        <v>2020</v>
      </c>
      <c r="L187" s="110" t="str">
        <f t="shared" si="12"/>
        <v>EXACT</v>
      </c>
      <c r="M187" s="276" t="str">
        <f t="shared" si="13"/>
        <v>29-Sep-2020</v>
      </c>
      <c r="N187" s="89" t="s">
        <v>618</v>
      </c>
      <c r="O187" s="91" t="s">
        <v>619</v>
      </c>
      <c r="P187" s="91" t="s">
        <v>620</v>
      </c>
      <c r="Q187" s="146" t="s">
        <v>619</v>
      </c>
      <c r="R187" s="92" t="s">
        <v>620</v>
      </c>
      <c r="S187" s="92">
        <v>187</v>
      </c>
      <c r="T187" s="85" t="s">
        <v>34</v>
      </c>
      <c r="U187" s="85" t="s">
        <v>35</v>
      </c>
      <c r="V187" s="85" t="s">
        <v>107</v>
      </c>
      <c r="W187" s="93">
        <v>50</v>
      </c>
      <c r="X187" s="94"/>
      <c r="Y187" s="94"/>
      <c r="Z187" s="95" t="s">
        <v>80</v>
      </c>
      <c r="AA187" s="85"/>
      <c r="AB187" s="85" t="s">
        <v>340</v>
      </c>
      <c r="AC187" s="85" t="s">
        <v>309</v>
      </c>
      <c r="AD187" s="85"/>
      <c r="AE187" s="176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</row>
    <row r="188" spans="1:54" s="5" customFormat="1" ht="14.25" customHeight="1" thickBot="1" x14ac:dyDescent="0.25">
      <c r="A188" s="10" t="s">
        <v>793</v>
      </c>
      <c r="B188" s="264" t="s">
        <v>862</v>
      </c>
      <c r="C188" s="5" t="s">
        <v>146</v>
      </c>
      <c r="D188" s="35">
        <v>187</v>
      </c>
      <c r="E188" s="36" t="s">
        <v>147</v>
      </c>
      <c r="F188" s="36" t="s">
        <v>148</v>
      </c>
      <c r="G188" s="36" t="s">
        <v>149</v>
      </c>
      <c r="H188" s="37" t="s">
        <v>296</v>
      </c>
      <c r="I188" s="87" t="str">
        <f t="shared" si="15"/>
        <v>1</v>
      </c>
      <c r="J188" s="39" t="s">
        <v>75</v>
      </c>
      <c r="K188" s="40">
        <v>2020</v>
      </c>
      <c r="L188" s="110" t="str">
        <f t="shared" si="12"/>
        <v>EXACT</v>
      </c>
      <c r="M188" s="29" t="str">
        <f t="shared" si="13"/>
        <v>1-Aug-2020</v>
      </c>
      <c r="N188" s="40" t="s">
        <v>151</v>
      </c>
      <c r="O188" s="41">
        <v>53.159170000000003</v>
      </c>
      <c r="P188" s="41">
        <v>6.3066700000000004</v>
      </c>
      <c r="Q188" s="42">
        <v>53.159170000000003</v>
      </c>
      <c r="R188" s="43">
        <v>6.3066700000000004</v>
      </c>
      <c r="S188" s="43">
        <v>0</v>
      </c>
      <c r="T188" s="36" t="s">
        <v>34</v>
      </c>
      <c r="U188" s="36" t="s">
        <v>35</v>
      </c>
      <c r="V188" s="36" t="s">
        <v>107</v>
      </c>
      <c r="W188" s="44">
        <v>30</v>
      </c>
      <c r="X188" s="45"/>
      <c r="Y188" s="45"/>
      <c r="Z188" s="46" t="s">
        <v>496</v>
      </c>
      <c r="AA188" s="36"/>
      <c r="AB188" s="36" t="s">
        <v>252</v>
      </c>
      <c r="AC188" s="36" t="s">
        <v>611</v>
      </c>
      <c r="AD188" s="36"/>
      <c r="AE188" s="152"/>
    </row>
    <row r="189" spans="1:54" s="5" customFormat="1" ht="14.25" customHeight="1" thickBot="1" x14ac:dyDescent="0.25">
      <c r="A189" s="10" t="s">
        <v>793</v>
      </c>
      <c r="B189" s="265" t="s">
        <v>863</v>
      </c>
      <c r="C189" s="5" t="s">
        <v>146</v>
      </c>
      <c r="D189" s="35">
        <v>188</v>
      </c>
      <c r="E189" s="36" t="s">
        <v>147</v>
      </c>
      <c r="F189" s="36" t="s">
        <v>148</v>
      </c>
      <c r="G189" s="36" t="s">
        <v>149</v>
      </c>
      <c r="H189" s="37" t="s">
        <v>100</v>
      </c>
      <c r="I189" s="87" t="str">
        <f t="shared" si="15"/>
        <v>15</v>
      </c>
      <c r="J189" s="39" t="s">
        <v>41</v>
      </c>
      <c r="K189" s="40">
        <v>2020</v>
      </c>
      <c r="L189" s="110" t="str">
        <f t="shared" si="12"/>
        <v>EXACT</v>
      </c>
      <c r="M189" s="29" t="str">
        <f t="shared" si="13"/>
        <v>15-Oct-2020</v>
      </c>
      <c r="N189" s="40" t="s">
        <v>151</v>
      </c>
      <c r="O189" s="41">
        <v>53.159170000000003</v>
      </c>
      <c r="P189" s="41">
        <v>6.3066700000000004</v>
      </c>
      <c r="Q189" s="42">
        <v>53.159170000000003</v>
      </c>
      <c r="R189" s="43">
        <v>6.3066700000000004</v>
      </c>
      <c r="S189" s="43">
        <v>0</v>
      </c>
      <c r="T189" s="36" t="s">
        <v>34</v>
      </c>
      <c r="U189" s="36" t="s">
        <v>35</v>
      </c>
      <c r="V189" s="36" t="s">
        <v>107</v>
      </c>
      <c r="W189" s="44">
        <v>30</v>
      </c>
      <c r="X189" s="45"/>
      <c r="Y189" s="45" t="s">
        <v>577</v>
      </c>
      <c r="Z189" s="46" t="s">
        <v>496</v>
      </c>
      <c r="AA189" s="36"/>
      <c r="AB189" s="36" t="s">
        <v>252</v>
      </c>
      <c r="AC189" s="36" t="s">
        <v>612</v>
      </c>
      <c r="AD189" s="36"/>
      <c r="AE189" s="152"/>
    </row>
    <row r="190" spans="1:54" s="12" customFormat="1" ht="14.25" customHeight="1" thickBot="1" x14ac:dyDescent="0.25">
      <c r="A190" s="10" t="s">
        <v>793</v>
      </c>
      <c r="B190" s="5" t="s">
        <v>867</v>
      </c>
      <c r="C190" s="12" t="s">
        <v>176</v>
      </c>
      <c r="D190" s="156">
        <v>189</v>
      </c>
      <c r="E190" s="135" t="s">
        <v>177</v>
      </c>
      <c r="F190" s="135" t="s">
        <v>178</v>
      </c>
      <c r="G190" s="135" t="s">
        <v>616</v>
      </c>
      <c r="H190" s="157" t="s">
        <v>617</v>
      </c>
      <c r="I190" s="326" t="str">
        <f t="shared" si="15"/>
        <v>31</v>
      </c>
      <c r="J190" s="159" t="s">
        <v>975</v>
      </c>
      <c r="K190" s="127">
        <v>2020</v>
      </c>
      <c r="L190" s="110" t="str">
        <f t="shared" si="12"/>
        <v>EXACT</v>
      </c>
      <c r="M190" s="277" t="str">
        <f t="shared" si="13"/>
        <v>31-Jul-2020</v>
      </c>
      <c r="N190" s="127" t="s">
        <v>180</v>
      </c>
      <c r="O190" s="160" t="s">
        <v>181</v>
      </c>
      <c r="P190" s="183" t="s">
        <v>182</v>
      </c>
      <c r="Q190" s="161" t="s">
        <v>181</v>
      </c>
      <c r="R190" s="185" t="s">
        <v>182</v>
      </c>
      <c r="S190" s="134">
        <v>15</v>
      </c>
      <c r="T190" s="135" t="s">
        <v>133</v>
      </c>
      <c r="U190" s="135" t="s">
        <v>35</v>
      </c>
      <c r="V190" s="135" t="s">
        <v>47</v>
      </c>
      <c r="W190" s="162">
        <v>35</v>
      </c>
      <c r="X190" s="163"/>
      <c r="Y190" s="163"/>
      <c r="Z190" s="164" t="s">
        <v>472</v>
      </c>
      <c r="AA190" s="135" t="s">
        <v>183</v>
      </c>
      <c r="AB190" s="135" t="s">
        <v>252</v>
      </c>
      <c r="AC190" s="135" t="s">
        <v>538</v>
      </c>
      <c r="AD190" s="135"/>
      <c r="AE190" s="175"/>
    </row>
    <row r="191" spans="1:54" s="285" customFormat="1" ht="14.25" customHeight="1" thickBot="1" x14ac:dyDescent="0.25">
      <c r="A191" s="10" t="s">
        <v>793</v>
      </c>
      <c r="B191" s="271" t="s">
        <v>868</v>
      </c>
      <c r="C191" s="285" t="s">
        <v>176</v>
      </c>
      <c r="D191" s="286">
        <v>190</v>
      </c>
      <c r="E191" s="288" t="s">
        <v>177</v>
      </c>
      <c r="F191" s="288" t="s">
        <v>178</v>
      </c>
      <c r="G191" s="288" t="s">
        <v>616</v>
      </c>
      <c r="H191" s="325" t="s">
        <v>617</v>
      </c>
      <c r="I191" s="326" t="str">
        <f t="shared" si="15"/>
        <v>31</v>
      </c>
      <c r="J191" s="327" t="s">
        <v>41</v>
      </c>
      <c r="K191" s="328">
        <v>2020</v>
      </c>
      <c r="L191" s="110" t="str">
        <f t="shared" si="12"/>
        <v>EXACT</v>
      </c>
      <c r="M191" s="282" t="str">
        <f t="shared" si="13"/>
        <v>31-Oct-2020</v>
      </c>
      <c r="N191" s="328" t="s">
        <v>180</v>
      </c>
      <c r="O191" s="329" t="s">
        <v>181</v>
      </c>
      <c r="P191" s="329" t="s">
        <v>182</v>
      </c>
      <c r="Q191" s="330" t="s">
        <v>181</v>
      </c>
      <c r="R191" s="331" t="s">
        <v>182</v>
      </c>
      <c r="S191" s="331">
        <v>15</v>
      </c>
      <c r="T191" s="288" t="s">
        <v>133</v>
      </c>
      <c r="U191" s="288" t="s">
        <v>35</v>
      </c>
      <c r="V191" s="288" t="s">
        <v>47</v>
      </c>
      <c r="W191" s="323">
        <v>40</v>
      </c>
      <c r="X191" s="324"/>
      <c r="Y191" s="324"/>
      <c r="Z191" s="402" t="s">
        <v>52</v>
      </c>
      <c r="AA191" s="288" t="s">
        <v>183</v>
      </c>
      <c r="AB191" s="288" t="s">
        <v>252</v>
      </c>
      <c r="AC191" s="288" t="s">
        <v>539</v>
      </c>
      <c r="AD191" s="288"/>
      <c r="AE191" s="333"/>
    </row>
    <row r="192" spans="1:54" s="5" customFormat="1" ht="14.25" customHeight="1" thickBot="1" x14ac:dyDescent="0.25">
      <c r="A192" s="10" t="s">
        <v>793</v>
      </c>
      <c r="B192" s="265" t="s">
        <v>987</v>
      </c>
      <c r="C192" s="5" t="s">
        <v>385</v>
      </c>
      <c r="D192" s="136">
        <v>191</v>
      </c>
      <c r="E192" s="59" t="s">
        <v>390</v>
      </c>
      <c r="F192" s="59" t="s">
        <v>386</v>
      </c>
      <c r="G192" s="59" t="s">
        <v>534</v>
      </c>
      <c r="H192" s="165" t="s">
        <v>634</v>
      </c>
      <c r="I192" s="138">
        <v>17</v>
      </c>
      <c r="J192" s="139" t="s">
        <v>75</v>
      </c>
      <c r="K192" s="137">
        <v>2020</v>
      </c>
      <c r="L192" s="140" t="str">
        <f t="shared" si="12"/>
        <v>APPROX</v>
      </c>
      <c r="M192" s="275" t="str">
        <f t="shared" si="13"/>
        <v>17-Aug-2020</v>
      </c>
      <c r="N192" s="137" t="s">
        <v>387</v>
      </c>
      <c r="O192" s="141">
        <v>47.617361000000002</v>
      </c>
      <c r="P192" s="141">
        <v>18.892002000000002</v>
      </c>
      <c r="Q192" s="142">
        <v>47.617361000000002</v>
      </c>
      <c r="R192" s="59">
        <v>18.892002000000002</v>
      </c>
      <c r="S192" s="143">
        <v>194</v>
      </c>
      <c r="T192" s="59" t="s">
        <v>34</v>
      </c>
      <c r="U192" s="59" t="s">
        <v>35</v>
      </c>
      <c r="V192" s="59" t="s">
        <v>635</v>
      </c>
      <c r="W192" s="145">
        <v>50</v>
      </c>
      <c r="X192" s="144"/>
      <c r="Y192" s="144"/>
      <c r="Z192" s="167" t="s">
        <v>636</v>
      </c>
      <c r="AA192" s="59"/>
      <c r="AB192" s="59" t="s">
        <v>340</v>
      </c>
      <c r="AC192" s="59" t="s">
        <v>261</v>
      </c>
      <c r="AD192" s="59"/>
      <c r="AE192" s="152"/>
    </row>
    <row r="193" spans="1:32" s="5" customFormat="1" ht="14.25" customHeight="1" thickBot="1" x14ac:dyDescent="0.25">
      <c r="A193" s="10" t="s">
        <v>793</v>
      </c>
      <c r="B193" s="264" t="s">
        <v>820</v>
      </c>
      <c r="C193" s="5" t="s">
        <v>344</v>
      </c>
      <c r="D193" s="35">
        <v>192</v>
      </c>
      <c r="E193" s="36" t="s">
        <v>102</v>
      </c>
      <c r="F193" s="36" t="s">
        <v>103</v>
      </c>
      <c r="G193" s="36" t="s">
        <v>104</v>
      </c>
      <c r="H193" s="37" t="s">
        <v>347</v>
      </c>
      <c r="I193" s="87" t="str">
        <f>H193</f>
        <v>16</v>
      </c>
      <c r="J193" s="39" t="s">
        <v>975</v>
      </c>
      <c r="K193" s="40">
        <v>2020</v>
      </c>
      <c r="L193" s="110" t="str">
        <f t="shared" si="12"/>
        <v>EXACT</v>
      </c>
      <c r="M193" s="29" t="str">
        <f t="shared" si="13"/>
        <v>16-Jul-2020</v>
      </c>
      <c r="N193" s="40" t="s">
        <v>106</v>
      </c>
      <c r="O193" s="41">
        <v>48.217897999999998</v>
      </c>
      <c r="P193" s="41">
        <v>7.8191940000000004</v>
      </c>
      <c r="Q193" s="42">
        <v>48.217897999999998</v>
      </c>
      <c r="R193" s="43">
        <v>7.8191940000000004</v>
      </c>
      <c r="S193" s="43">
        <v>180</v>
      </c>
      <c r="T193" s="36" t="s">
        <v>34</v>
      </c>
      <c r="U193" s="36" t="s">
        <v>35</v>
      </c>
      <c r="V193" s="36"/>
      <c r="W193" s="44">
        <v>50</v>
      </c>
      <c r="X193" s="45"/>
      <c r="Y193" s="45"/>
      <c r="Z193" s="36"/>
      <c r="AA193" s="36"/>
      <c r="AB193" s="36" t="s">
        <v>38</v>
      </c>
      <c r="AC193" s="36" t="s">
        <v>389</v>
      </c>
      <c r="AD193" s="36" t="s">
        <v>598</v>
      </c>
      <c r="AE193" s="152"/>
    </row>
    <row r="194" spans="1:32" s="5" customFormat="1" ht="14.25" customHeight="1" thickBot="1" x14ac:dyDescent="0.25">
      <c r="A194" s="10" t="s">
        <v>793</v>
      </c>
      <c r="B194" s="264" t="s">
        <v>821</v>
      </c>
      <c r="C194" s="5" t="s">
        <v>344</v>
      </c>
      <c r="D194" s="71">
        <v>193</v>
      </c>
      <c r="E194" s="72" t="s">
        <v>102</v>
      </c>
      <c r="F194" s="72" t="s">
        <v>103</v>
      </c>
      <c r="G194" s="72" t="s">
        <v>104</v>
      </c>
      <c r="H194" s="177" t="s">
        <v>129</v>
      </c>
      <c r="I194" s="99" t="str">
        <f>H194</f>
        <v>24</v>
      </c>
      <c r="J194" s="75" t="s">
        <v>41</v>
      </c>
      <c r="K194" s="73">
        <v>2020</v>
      </c>
      <c r="L194" s="102" t="str">
        <f t="shared" ref="L194:L255" si="16">IF(H194=I194,"EXACT","APPROX")</f>
        <v>EXACT</v>
      </c>
      <c r="M194" s="274" t="str">
        <f t="shared" ref="M194:M255" si="17">CONCATENATE(I194,"-",J194,"-",K194)</f>
        <v>24-Oct-2020</v>
      </c>
      <c r="N194" s="73" t="s">
        <v>106</v>
      </c>
      <c r="O194" s="77">
        <v>48.217897999999998</v>
      </c>
      <c r="P194" s="336">
        <v>7.8191940000000004</v>
      </c>
      <c r="Q194" s="147">
        <v>48.217897999999998</v>
      </c>
      <c r="R194" s="337">
        <v>7.8191940000000004</v>
      </c>
      <c r="S194" s="337"/>
      <c r="T194" s="392" t="s">
        <v>34</v>
      </c>
      <c r="U194" s="72" t="s">
        <v>35</v>
      </c>
      <c r="V194" s="72"/>
      <c r="W194" s="81">
        <v>50</v>
      </c>
      <c r="X194" s="80"/>
      <c r="Y194" s="80"/>
      <c r="Z194" s="72"/>
      <c r="AA194" s="72"/>
      <c r="AB194" s="72" t="s">
        <v>38</v>
      </c>
      <c r="AC194" s="72" t="s">
        <v>136</v>
      </c>
      <c r="AD194" s="72"/>
      <c r="AE194" s="152"/>
    </row>
    <row r="195" spans="1:32" s="83" customFormat="1" ht="14.25" customHeight="1" thickBot="1" x14ac:dyDescent="0.25">
      <c r="A195" s="10" t="s">
        <v>793</v>
      </c>
      <c r="B195" s="266" t="s">
        <v>822</v>
      </c>
      <c r="C195" s="83" t="s">
        <v>344</v>
      </c>
      <c r="D195" s="96">
        <v>194</v>
      </c>
      <c r="E195" s="97" t="s">
        <v>102</v>
      </c>
      <c r="F195" s="97" t="s">
        <v>103</v>
      </c>
      <c r="G195" s="97" t="s">
        <v>104</v>
      </c>
      <c r="H195" s="101" t="s">
        <v>672</v>
      </c>
      <c r="I195" s="99">
        <v>22</v>
      </c>
      <c r="J195" s="100" t="s">
        <v>975</v>
      </c>
      <c r="K195" s="101">
        <v>2021</v>
      </c>
      <c r="L195" s="102" t="str">
        <f t="shared" si="16"/>
        <v>APPROX</v>
      </c>
      <c r="M195" s="367" t="str">
        <f t="shared" si="17"/>
        <v>22-Jul-2021</v>
      </c>
      <c r="N195" s="101" t="s">
        <v>106</v>
      </c>
      <c r="O195" s="103">
        <v>48.217897999999998</v>
      </c>
      <c r="P195" s="103">
        <v>7.8191940000000004</v>
      </c>
      <c r="Q195" s="104">
        <v>48.217897999999998</v>
      </c>
      <c r="R195" s="105">
        <v>7.8191940000000004</v>
      </c>
      <c r="S195" s="105"/>
      <c r="T195" s="105" t="s">
        <v>34</v>
      </c>
      <c r="U195" s="97" t="s">
        <v>35</v>
      </c>
      <c r="V195" s="97"/>
      <c r="W195" s="107">
        <v>50</v>
      </c>
      <c r="X195" s="106"/>
      <c r="Y195" s="107"/>
      <c r="Z195" s="97" t="s">
        <v>90</v>
      </c>
      <c r="AA195" s="97"/>
      <c r="AB195" s="97" t="s">
        <v>38</v>
      </c>
      <c r="AC195" s="97" t="s">
        <v>673</v>
      </c>
      <c r="AD195" s="97"/>
      <c r="AF195" s="176"/>
    </row>
    <row r="196" spans="1:32" s="83" customFormat="1" ht="14.25" customHeight="1" thickBot="1" x14ac:dyDescent="0.25">
      <c r="A196" s="10" t="s">
        <v>793</v>
      </c>
      <c r="B196" s="267" t="s">
        <v>823</v>
      </c>
      <c r="C196" s="83" t="s">
        <v>344</v>
      </c>
      <c r="D196" s="84">
        <v>195</v>
      </c>
      <c r="E196" s="85" t="s">
        <v>102</v>
      </c>
      <c r="F196" s="85" t="s">
        <v>103</v>
      </c>
      <c r="G196" s="85" t="s">
        <v>104</v>
      </c>
      <c r="H196" s="89" t="s">
        <v>674</v>
      </c>
      <c r="I196" s="87">
        <v>20</v>
      </c>
      <c r="J196" s="88" t="s">
        <v>41</v>
      </c>
      <c r="K196" s="89">
        <v>2021</v>
      </c>
      <c r="L196" s="110" t="str">
        <f t="shared" si="16"/>
        <v>APPROX</v>
      </c>
      <c r="M196" s="276" t="str">
        <f t="shared" si="17"/>
        <v>20-Oct-2021</v>
      </c>
      <c r="N196" s="89" t="s">
        <v>106</v>
      </c>
      <c r="O196" s="91">
        <v>48.217897999999998</v>
      </c>
      <c r="P196" s="91">
        <v>7.8191940000000004</v>
      </c>
      <c r="Q196" s="146">
        <v>48.217897999999998</v>
      </c>
      <c r="R196" s="92">
        <v>7.8191940000000004</v>
      </c>
      <c r="S196" s="92"/>
      <c r="T196" s="92" t="s">
        <v>34</v>
      </c>
      <c r="U196" s="85" t="s">
        <v>35</v>
      </c>
      <c r="V196" s="85"/>
      <c r="W196" s="94">
        <v>50</v>
      </c>
      <c r="X196" s="93"/>
      <c r="Y196" s="94"/>
      <c r="Z196" s="85" t="s">
        <v>90</v>
      </c>
      <c r="AA196" s="85"/>
      <c r="AB196" s="85" t="s">
        <v>38</v>
      </c>
      <c r="AC196" s="85" t="s">
        <v>444</v>
      </c>
      <c r="AD196" s="85"/>
      <c r="AF196" s="176"/>
    </row>
    <row r="197" spans="1:32" s="12" customFormat="1" ht="14.25" customHeight="1" thickBot="1" x14ac:dyDescent="0.25">
      <c r="A197" s="10" t="s">
        <v>793</v>
      </c>
      <c r="B197" s="268" t="s">
        <v>804</v>
      </c>
      <c r="C197" s="12" t="s">
        <v>571</v>
      </c>
      <c r="D197" s="156">
        <v>196</v>
      </c>
      <c r="E197" s="135" t="s">
        <v>102</v>
      </c>
      <c r="F197" s="135" t="s">
        <v>765</v>
      </c>
      <c r="G197" s="135" t="s">
        <v>573</v>
      </c>
      <c r="H197" s="408" t="s">
        <v>894</v>
      </c>
      <c r="I197" s="326" t="s">
        <v>643</v>
      </c>
      <c r="J197" s="159" t="s">
        <v>643</v>
      </c>
      <c r="K197" s="127">
        <v>2021</v>
      </c>
      <c r="L197" s="169" t="str">
        <f t="shared" si="16"/>
        <v>APPROX</v>
      </c>
      <c r="M197" s="302" t="str">
        <f t="shared" si="17"/>
        <v>NA-NA-2021</v>
      </c>
      <c r="N197" s="127" t="s">
        <v>574</v>
      </c>
      <c r="O197" s="160">
        <v>47.622135</v>
      </c>
      <c r="P197" s="160">
        <v>8.2170579999999998</v>
      </c>
      <c r="Q197" s="161">
        <v>47.622135</v>
      </c>
      <c r="R197" s="134">
        <v>8.2170579999999998</v>
      </c>
      <c r="S197" s="134">
        <v>341</v>
      </c>
      <c r="T197" s="134" t="s">
        <v>34</v>
      </c>
      <c r="U197" s="135" t="s">
        <v>35</v>
      </c>
      <c r="V197" s="135" t="s">
        <v>107</v>
      </c>
      <c r="W197" s="163" t="s">
        <v>766</v>
      </c>
      <c r="X197" s="162"/>
      <c r="Y197" s="162"/>
      <c r="Z197" s="135"/>
      <c r="AA197" s="164"/>
      <c r="AB197" s="135"/>
      <c r="AC197" s="135"/>
      <c r="AD197" s="135"/>
      <c r="AF197" s="175"/>
    </row>
    <row r="198" spans="1:32" s="5" customFormat="1" ht="14.25" customHeight="1" thickBot="1" x14ac:dyDescent="0.25">
      <c r="A198" s="10" t="s">
        <v>793</v>
      </c>
      <c r="B198" s="264" t="s">
        <v>1046</v>
      </c>
      <c r="C198" s="5" t="s">
        <v>110</v>
      </c>
      <c r="D198" s="136">
        <v>197</v>
      </c>
      <c r="E198" s="59" t="s">
        <v>188</v>
      </c>
      <c r="F198" s="59" t="s">
        <v>112</v>
      </c>
      <c r="G198" s="59" t="s">
        <v>222</v>
      </c>
      <c r="H198" s="137" t="s">
        <v>196</v>
      </c>
      <c r="I198" s="138" t="str">
        <f>H198</f>
        <v>26</v>
      </c>
      <c r="J198" s="139" t="s">
        <v>967</v>
      </c>
      <c r="K198" s="137">
        <v>2021</v>
      </c>
      <c r="L198" s="303" t="str">
        <f t="shared" si="16"/>
        <v>EXACT</v>
      </c>
      <c r="M198" s="304" t="str">
        <f t="shared" si="17"/>
        <v>26-Sep-2021</v>
      </c>
      <c r="N198" s="137" t="s">
        <v>298</v>
      </c>
      <c r="O198" s="141" t="s">
        <v>562</v>
      </c>
      <c r="P198" s="141" t="s">
        <v>563</v>
      </c>
      <c r="Q198" s="142" t="s">
        <v>562</v>
      </c>
      <c r="R198" s="143" t="s">
        <v>563</v>
      </c>
      <c r="S198" s="143">
        <v>125</v>
      </c>
      <c r="T198" s="143" t="s">
        <v>34</v>
      </c>
      <c r="U198" s="59" t="s">
        <v>35</v>
      </c>
      <c r="V198" s="59"/>
      <c r="W198" s="144">
        <v>50</v>
      </c>
      <c r="X198" s="145">
        <v>46</v>
      </c>
      <c r="Y198" s="144"/>
      <c r="Z198" s="59" t="s">
        <v>355</v>
      </c>
      <c r="AA198" s="59"/>
      <c r="AB198" s="59" t="s">
        <v>91</v>
      </c>
      <c r="AC198" s="59" t="s">
        <v>564</v>
      </c>
      <c r="AD198" s="59"/>
      <c r="AF198" s="152"/>
    </row>
    <row r="199" spans="1:32" s="5" customFormat="1" ht="14.25" customHeight="1" thickBot="1" x14ac:dyDescent="0.25">
      <c r="A199" s="10" t="s">
        <v>793</v>
      </c>
      <c r="B199" s="265" t="s">
        <v>1039</v>
      </c>
      <c r="C199" s="5" t="s">
        <v>110</v>
      </c>
      <c r="D199" s="35">
        <v>198</v>
      </c>
      <c r="E199" s="36" t="s">
        <v>188</v>
      </c>
      <c r="F199" s="36" t="s">
        <v>112</v>
      </c>
      <c r="G199" s="36" t="s">
        <v>282</v>
      </c>
      <c r="H199" s="353" t="s">
        <v>759</v>
      </c>
      <c r="I199" s="87">
        <v>19</v>
      </c>
      <c r="J199" s="39" t="s">
        <v>967</v>
      </c>
      <c r="K199" s="40">
        <v>2021</v>
      </c>
      <c r="L199" s="169" t="str">
        <f t="shared" si="16"/>
        <v>APPROX</v>
      </c>
      <c r="M199" s="298" t="str">
        <f t="shared" si="17"/>
        <v>19-Sep-2021</v>
      </c>
      <c r="N199" s="40" t="s">
        <v>557</v>
      </c>
      <c r="O199" s="41" t="s">
        <v>558</v>
      </c>
      <c r="P199" s="41" t="s">
        <v>559</v>
      </c>
      <c r="Q199" s="70" t="s">
        <v>558</v>
      </c>
      <c r="R199" s="43" t="s">
        <v>559</v>
      </c>
      <c r="S199" s="43">
        <v>194</v>
      </c>
      <c r="T199" s="43" t="s">
        <v>34</v>
      </c>
      <c r="U199" s="36" t="s">
        <v>35</v>
      </c>
      <c r="V199" s="36" t="s">
        <v>760</v>
      </c>
      <c r="W199" s="45">
        <v>40</v>
      </c>
      <c r="X199" s="44"/>
      <c r="Y199" s="45"/>
      <c r="Z199" s="36" t="s">
        <v>90</v>
      </c>
      <c r="AA199" s="36"/>
      <c r="AB199" s="36" t="s">
        <v>91</v>
      </c>
      <c r="AC199" s="36" t="s">
        <v>514</v>
      </c>
      <c r="AD199" s="36"/>
      <c r="AF199" s="152"/>
    </row>
    <row r="200" spans="1:32" s="5" customFormat="1" ht="14.25" customHeight="1" thickBot="1" x14ac:dyDescent="0.25">
      <c r="A200" s="10" t="s">
        <v>793</v>
      </c>
      <c r="B200" s="264" t="s">
        <v>916</v>
      </c>
      <c r="C200" s="5" t="s">
        <v>201</v>
      </c>
      <c r="D200" s="35">
        <v>199</v>
      </c>
      <c r="E200" s="36" t="s">
        <v>102</v>
      </c>
      <c r="F200" s="36" t="s">
        <v>202</v>
      </c>
      <c r="G200" s="36" t="s">
        <v>530</v>
      </c>
      <c r="H200" s="37" t="s">
        <v>531</v>
      </c>
      <c r="I200" s="87" t="str">
        <f t="shared" ref="I200:I212" si="18">H200</f>
        <v>22</v>
      </c>
      <c r="J200" s="39" t="s">
        <v>976</v>
      </c>
      <c r="K200" s="40">
        <v>2019</v>
      </c>
      <c r="L200" s="110" t="str">
        <f t="shared" si="16"/>
        <v>EXACT</v>
      </c>
      <c r="M200" s="29" t="str">
        <f t="shared" si="17"/>
        <v>22-Jun-2019</v>
      </c>
      <c r="N200" s="40" t="s">
        <v>205</v>
      </c>
      <c r="O200" s="41">
        <v>48.18</v>
      </c>
      <c r="P200" s="41">
        <v>11.61</v>
      </c>
      <c r="Q200" s="42">
        <v>48.18</v>
      </c>
      <c r="R200" s="43">
        <v>11.61</v>
      </c>
      <c r="S200" s="43">
        <v>520</v>
      </c>
      <c r="T200" s="36" t="s">
        <v>34</v>
      </c>
      <c r="U200" s="36" t="s">
        <v>35</v>
      </c>
      <c r="V200" s="36" t="s">
        <v>208</v>
      </c>
      <c r="W200" s="44">
        <v>50</v>
      </c>
      <c r="X200" s="45"/>
      <c r="Y200" s="45"/>
      <c r="Z200" s="46" t="s">
        <v>532</v>
      </c>
      <c r="AA200" s="36"/>
      <c r="AB200" s="36" t="s">
        <v>252</v>
      </c>
      <c r="AC200" s="36" t="s">
        <v>286</v>
      </c>
      <c r="AD200" s="36"/>
      <c r="AE200" s="152"/>
    </row>
    <row r="201" spans="1:32" s="5" customFormat="1" ht="14.25" customHeight="1" thickBot="1" x14ac:dyDescent="0.25">
      <c r="A201" s="10" t="s">
        <v>793</v>
      </c>
      <c r="B201" s="264" t="s">
        <v>918</v>
      </c>
      <c r="C201" s="5" t="s">
        <v>201</v>
      </c>
      <c r="D201" s="35">
        <v>200</v>
      </c>
      <c r="E201" s="36" t="s">
        <v>102</v>
      </c>
      <c r="F201" s="36" t="s">
        <v>202</v>
      </c>
      <c r="G201" s="36" t="s">
        <v>203</v>
      </c>
      <c r="H201" s="37" t="s">
        <v>361</v>
      </c>
      <c r="I201" s="87" t="str">
        <f t="shared" si="18"/>
        <v>25</v>
      </c>
      <c r="J201" s="39" t="s">
        <v>976</v>
      </c>
      <c r="K201" s="40">
        <v>2020</v>
      </c>
      <c r="L201" s="110" t="str">
        <f t="shared" si="16"/>
        <v>EXACT</v>
      </c>
      <c r="M201" s="29" t="str">
        <f t="shared" si="17"/>
        <v>25-Jun-2020</v>
      </c>
      <c r="N201" s="40" t="s">
        <v>205</v>
      </c>
      <c r="O201" s="41">
        <v>48.18</v>
      </c>
      <c r="P201" s="41">
        <v>11.61</v>
      </c>
      <c r="Q201" s="42">
        <v>48.18</v>
      </c>
      <c r="R201" s="43">
        <v>11.61</v>
      </c>
      <c r="S201" s="43">
        <v>520</v>
      </c>
      <c r="T201" s="36" t="s">
        <v>34</v>
      </c>
      <c r="U201" s="36" t="s">
        <v>35</v>
      </c>
      <c r="V201" s="36" t="s">
        <v>208</v>
      </c>
      <c r="W201" s="44">
        <v>50</v>
      </c>
      <c r="X201" s="45"/>
      <c r="Y201" s="45"/>
      <c r="Z201" s="46" t="s">
        <v>532</v>
      </c>
      <c r="AA201" s="36"/>
      <c r="AB201" s="36" t="s">
        <v>252</v>
      </c>
      <c r="AC201" s="36" t="s">
        <v>288</v>
      </c>
      <c r="AD201" s="36"/>
      <c r="AE201" s="152"/>
    </row>
    <row r="202" spans="1:32" s="5" customFormat="1" ht="14.25" customHeight="1" thickBot="1" x14ac:dyDescent="0.25">
      <c r="A202" s="10" t="s">
        <v>793</v>
      </c>
      <c r="B202" s="264" t="s">
        <v>917</v>
      </c>
      <c r="C202" s="5" t="s">
        <v>201</v>
      </c>
      <c r="D202" s="71">
        <v>201</v>
      </c>
      <c r="E202" s="72" t="s">
        <v>102</v>
      </c>
      <c r="F202" s="72" t="s">
        <v>202</v>
      </c>
      <c r="G202" s="72" t="s">
        <v>203</v>
      </c>
      <c r="H202" s="73">
        <v>25</v>
      </c>
      <c r="I202" s="87">
        <f t="shared" si="18"/>
        <v>25</v>
      </c>
      <c r="J202" s="75" t="s">
        <v>976</v>
      </c>
      <c r="K202" s="73">
        <v>2021</v>
      </c>
      <c r="L202" s="102" t="str">
        <f t="shared" si="16"/>
        <v>EXACT</v>
      </c>
      <c r="M202" s="29" t="str">
        <f t="shared" si="17"/>
        <v>25-Jun-2021</v>
      </c>
      <c r="N202" s="73" t="s">
        <v>205</v>
      </c>
      <c r="O202" s="77" t="s">
        <v>206</v>
      </c>
      <c r="P202" s="336" t="s">
        <v>725</v>
      </c>
      <c r="Q202" s="78" t="s">
        <v>206</v>
      </c>
      <c r="R202" s="337" t="s">
        <v>725</v>
      </c>
      <c r="S202" s="79">
        <v>520</v>
      </c>
      <c r="T202" s="79" t="s">
        <v>34</v>
      </c>
      <c r="U202" s="72" t="s">
        <v>35</v>
      </c>
      <c r="V202" s="72" t="s">
        <v>208</v>
      </c>
      <c r="W202" s="80">
        <v>50</v>
      </c>
      <c r="X202" s="81"/>
      <c r="Y202" s="81"/>
      <c r="Z202" s="72" t="s">
        <v>374</v>
      </c>
      <c r="AA202" s="82"/>
      <c r="AB202" s="72" t="s">
        <v>252</v>
      </c>
      <c r="AC202" s="72" t="s">
        <v>197</v>
      </c>
      <c r="AD202" s="72"/>
      <c r="AF202" s="152"/>
    </row>
    <row r="203" spans="1:32" s="83" customFormat="1" ht="14.25" customHeight="1" thickBot="1" x14ac:dyDescent="0.25">
      <c r="A203" s="5" t="s">
        <v>793</v>
      </c>
      <c r="B203" s="264" t="s">
        <v>919</v>
      </c>
      <c r="C203" s="83" t="s">
        <v>201</v>
      </c>
      <c r="D203" s="84">
        <v>202</v>
      </c>
      <c r="E203" s="85" t="s">
        <v>102</v>
      </c>
      <c r="F203" s="85" t="s">
        <v>202</v>
      </c>
      <c r="G203" s="85" t="s">
        <v>530</v>
      </c>
      <c r="H203" s="86" t="s">
        <v>515</v>
      </c>
      <c r="I203" s="38" t="str">
        <f t="shared" si="18"/>
        <v>2</v>
      </c>
      <c r="J203" s="88" t="s">
        <v>967</v>
      </c>
      <c r="K203" s="89">
        <v>2019</v>
      </c>
      <c r="L203" s="110" t="str">
        <f t="shared" si="16"/>
        <v>EXACT</v>
      </c>
      <c r="M203" s="29" t="str">
        <f t="shared" si="17"/>
        <v>2-Sep-2019</v>
      </c>
      <c r="N203" s="89" t="s">
        <v>205</v>
      </c>
      <c r="O203" s="91">
        <v>48.18</v>
      </c>
      <c r="P203" s="245">
        <v>11.61</v>
      </c>
      <c r="Q203" s="146">
        <v>48.18</v>
      </c>
      <c r="R203" s="246">
        <v>11.61</v>
      </c>
      <c r="S203" s="92">
        <v>520</v>
      </c>
      <c r="T203" s="85" t="s">
        <v>34</v>
      </c>
      <c r="U203" s="85" t="s">
        <v>35</v>
      </c>
      <c r="V203" s="85" t="s">
        <v>208</v>
      </c>
      <c r="W203" s="93">
        <v>50</v>
      </c>
      <c r="X203" s="94"/>
      <c r="Y203" s="94"/>
      <c r="Z203" s="95" t="s">
        <v>532</v>
      </c>
      <c r="AA203" s="85"/>
      <c r="AB203" s="85" t="s">
        <v>252</v>
      </c>
      <c r="AC203" s="85" t="s">
        <v>221</v>
      </c>
      <c r="AD203" s="85"/>
      <c r="AE203" s="176"/>
    </row>
    <row r="204" spans="1:32" s="5" customFormat="1" ht="14.25" customHeight="1" thickBot="1" x14ac:dyDescent="0.25">
      <c r="A204" s="5" t="s">
        <v>793</v>
      </c>
      <c r="B204" s="264" t="s">
        <v>920</v>
      </c>
      <c r="C204" s="5" t="s">
        <v>201</v>
      </c>
      <c r="D204" s="35">
        <v>203</v>
      </c>
      <c r="E204" s="36" t="s">
        <v>102</v>
      </c>
      <c r="F204" s="36" t="s">
        <v>202</v>
      </c>
      <c r="G204" s="36" t="s">
        <v>203</v>
      </c>
      <c r="H204" s="37" t="s">
        <v>364</v>
      </c>
      <c r="I204" s="38" t="str">
        <f t="shared" si="18"/>
        <v>5</v>
      </c>
      <c r="J204" s="39" t="s">
        <v>967</v>
      </c>
      <c r="K204" s="40">
        <v>2020</v>
      </c>
      <c r="L204" s="110" t="str">
        <f t="shared" si="16"/>
        <v>EXACT</v>
      </c>
      <c r="M204" s="29" t="str">
        <f t="shared" si="17"/>
        <v>5-Sep-2020</v>
      </c>
      <c r="N204" s="40" t="s">
        <v>205</v>
      </c>
      <c r="O204" s="150">
        <v>48.18</v>
      </c>
      <c r="P204" s="150">
        <v>11.61</v>
      </c>
      <c r="Q204" s="151">
        <v>48.18</v>
      </c>
      <c r="R204" s="152">
        <v>11.61</v>
      </c>
      <c r="S204" s="152">
        <v>520</v>
      </c>
      <c r="T204" s="36" t="s">
        <v>34</v>
      </c>
      <c r="U204" s="36" t="s">
        <v>35</v>
      </c>
      <c r="V204" s="36" t="s">
        <v>208</v>
      </c>
      <c r="W204" s="44">
        <v>50</v>
      </c>
      <c r="X204" s="45"/>
      <c r="Y204" s="45"/>
      <c r="Z204" s="46" t="s">
        <v>532</v>
      </c>
      <c r="AA204" s="36"/>
      <c r="AB204" s="36" t="s">
        <v>252</v>
      </c>
      <c r="AC204" s="36" t="s">
        <v>227</v>
      </c>
      <c r="AD204" s="36"/>
      <c r="AE204" s="152"/>
    </row>
    <row r="205" spans="1:32" s="5" customFormat="1" ht="14.25" customHeight="1" thickBot="1" x14ac:dyDescent="0.25">
      <c r="A205" s="5" t="s">
        <v>793</v>
      </c>
      <c r="B205" s="264" t="s">
        <v>921</v>
      </c>
      <c r="C205" s="5" t="s">
        <v>201</v>
      </c>
      <c r="D205" s="35">
        <v>204</v>
      </c>
      <c r="E205" s="36" t="s">
        <v>102</v>
      </c>
      <c r="F205" s="36" t="s">
        <v>202</v>
      </c>
      <c r="G205" s="36" t="s">
        <v>203</v>
      </c>
      <c r="H205" s="40" t="s">
        <v>268</v>
      </c>
      <c r="I205" s="38" t="str">
        <f t="shared" si="18"/>
        <v>4</v>
      </c>
      <c r="J205" s="39" t="s">
        <v>967</v>
      </c>
      <c r="K205" s="40">
        <v>2021</v>
      </c>
      <c r="L205" s="110" t="str">
        <f t="shared" si="16"/>
        <v>EXACT</v>
      </c>
      <c r="M205" s="29" t="str">
        <f t="shared" si="17"/>
        <v>4-Sep-2021</v>
      </c>
      <c r="N205" s="40" t="s">
        <v>205</v>
      </c>
      <c r="O205" s="41" t="s">
        <v>206</v>
      </c>
      <c r="P205" s="41" t="s">
        <v>725</v>
      </c>
      <c r="Q205" s="70" t="s">
        <v>206</v>
      </c>
      <c r="R205" s="43" t="s">
        <v>725</v>
      </c>
      <c r="S205" s="43">
        <v>520</v>
      </c>
      <c r="T205" s="43" t="s">
        <v>34</v>
      </c>
      <c r="U205" s="36" t="s">
        <v>35</v>
      </c>
      <c r="V205" s="36" t="s">
        <v>208</v>
      </c>
      <c r="W205" s="45">
        <v>50</v>
      </c>
      <c r="X205" s="44"/>
      <c r="Y205" s="45"/>
      <c r="Z205" s="36" t="s">
        <v>374</v>
      </c>
      <c r="AA205" s="46"/>
      <c r="AB205" s="36" t="s">
        <v>252</v>
      </c>
      <c r="AC205" s="36" t="s">
        <v>230</v>
      </c>
      <c r="AD205" s="46"/>
      <c r="AF205" s="152"/>
    </row>
    <row r="206" spans="1:32" s="5" customFormat="1" ht="14.25" customHeight="1" thickBot="1" x14ac:dyDescent="0.25">
      <c r="A206" s="5" t="s">
        <v>793</v>
      </c>
      <c r="B206" s="264" t="s">
        <v>864</v>
      </c>
      <c r="C206" s="5" t="s">
        <v>146</v>
      </c>
      <c r="D206" s="35">
        <v>205</v>
      </c>
      <c r="E206" s="36" t="s">
        <v>147</v>
      </c>
      <c r="F206" s="36" t="s">
        <v>495</v>
      </c>
      <c r="G206" s="36" t="s">
        <v>149</v>
      </c>
      <c r="H206" s="37" t="s">
        <v>375</v>
      </c>
      <c r="I206" s="38" t="str">
        <f t="shared" si="18"/>
        <v>9</v>
      </c>
      <c r="J206" s="39" t="s">
        <v>41</v>
      </c>
      <c r="K206" s="40">
        <v>2019</v>
      </c>
      <c r="L206" s="110" t="str">
        <f t="shared" si="16"/>
        <v>EXACT</v>
      </c>
      <c r="M206" s="29" t="str">
        <f t="shared" si="17"/>
        <v>9-Oct-2019</v>
      </c>
      <c r="N206" s="40" t="s">
        <v>151</v>
      </c>
      <c r="O206" s="41">
        <v>53.151200000000003</v>
      </c>
      <c r="P206" s="41">
        <v>6.3033999999999999</v>
      </c>
      <c r="Q206" s="42">
        <v>53.151200000000003</v>
      </c>
      <c r="R206" s="43">
        <v>6.3033999999999999</v>
      </c>
      <c r="S206" s="43">
        <v>0</v>
      </c>
      <c r="T206" s="5" t="s">
        <v>34</v>
      </c>
      <c r="U206" s="36" t="s">
        <v>35</v>
      </c>
      <c r="V206" s="36" t="s">
        <v>107</v>
      </c>
      <c r="W206" s="44">
        <v>30</v>
      </c>
      <c r="X206" s="45"/>
      <c r="Y206" s="45"/>
      <c r="Z206" s="46" t="s">
        <v>496</v>
      </c>
      <c r="AA206" s="36"/>
      <c r="AB206" s="36" t="s">
        <v>252</v>
      </c>
      <c r="AC206" s="36" t="s">
        <v>497</v>
      </c>
      <c r="AD206" s="36" t="s">
        <v>498</v>
      </c>
      <c r="AE206" s="152"/>
    </row>
    <row r="207" spans="1:32" s="5" customFormat="1" ht="14.25" customHeight="1" thickBot="1" x14ac:dyDescent="0.25">
      <c r="A207" s="5" t="s">
        <v>793</v>
      </c>
      <c r="B207" s="264" t="s">
        <v>876</v>
      </c>
      <c r="C207" s="5" t="s">
        <v>110</v>
      </c>
      <c r="D207" s="35">
        <v>206</v>
      </c>
      <c r="E207" s="36" t="s">
        <v>188</v>
      </c>
      <c r="F207" s="36" t="s">
        <v>112</v>
      </c>
      <c r="G207" s="36" t="s">
        <v>366</v>
      </c>
      <c r="H207" s="40">
        <v>18</v>
      </c>
      <c r="I207" s="38">
        <f t="shared" si="18"/>
        <v>18</v>
      </c>
      <c r="J207" s="39" t="s">
        <v>75</v>
      </c>
      <c r="K207" s="40">
        <v>2021</v>
      </c>
      <c r="L207" s="110" t="str">
        <f t="shared" si="16"/>
        <v>EXACT</v>
      </c>
      <c r="M207" s="29" t="str">
        <f t="shared" si="17"/>
        <v>18-Aug-2021</v>
      </c>
      <c r="N207" s="40" t="s">
        <v>367</v>
      </c>
      <c r="O207" s="41" t="s">
        <v>368</v>
      </c>
      <c r="P207" s="41" t="s">
        <v>369</v>
      </c>
      <c r="Q207" s="70" t="s">
        <v>368</v>
      </c>
      <c r="R207" s="43" t="s">
        <v>369</v>
      </c>
      <c r="S207" s="43">
        <v>119</v>
      </c>
      <c r="T207" s="43" t="s">
        <v>34</v>
      </c>
      <c r="U207" s="36" t="s">
        <v>35</v>
      </c>
      <c r="V207" s="43" t="s">
        <v>696</v>
      </c>
      <c r="W207" s="45">
        <v>50</v>
      </c>
      <c r="X207" s="44"/>
      <c r="Y207" s="45"/>
      <c r="Z207" s="36" t="s">
        <v>90</v>
      </c>
      <c r="AA207" s="36"/>
      <c r="AB207" s="36" t="s">
        <v>91</v>
      </c>
      <c r="AC207" s="36" t="s">
        <v>516</v>
      </c>
      <c r="AD207" s="36"/>
      <c r="AF207" s="152"/>
    </row>
    <row r="208" spans="1:32" s="5" customFormat="1" ht="14.25" customHeight="1" thickBot="1" x14ac:dyDescent="0.25">
      <c r="A208" s="5" t="s">
        <v>793</v>
      </c>
      <c r="B208" s="264" t="s">
        <v>907</v>
      </c>
      <c r="C208" s="5" t="s">
        <v>110</v>
      </c>
      <c r="D208" s="35">
        <v>207</v>
      </c>
      <c r="E208" s="36" t="s">
        <v>188</v>
      </c>
      <c r="F208" s="36" t="s">
        <v>112</v>
      </c>
      <c r="G208" s="36" t="s">
        <v>709</v>
      </c>
      <c r="H208" s="40" t="s">
        <v>630</v>
      </c>
      <c r="I208" s="38" t="str">
        <f t="shared" si="18"/>
        <v>23</v>
      </c>
      <c r="J208" s="39" t="s">
        <v>75</v>
      </c>
      <c r="K208" s="40">
        <v>2021</v>
      </c>
      <c r="L208" s="110" t="str">
        <f t="shared" si="16"/>
        <v>EXACT</v>
      </c>
      <c r="M208" s="29" t="str">
        <f t="shared" si="17"/>
        <v>23-Aug-2021</v>
      </c>
      <c r="N208" s="40" t="s">
        <v>713</v>
      </c>
      <c r="O208" s="41" t="s">
        <v>714</v>
      </c>
      <c r="P208" s="41" t="s">
        <v>715</v>
      </c>
      <c r="Q208" s="70" t="s">
        <v>714</v>
      </c>
      <c r="R208" s="43" t="s">
        <v>715</v>
      </c>
      <c r="S208" s="43">
        <v>63</v>
      </c>
      <c r="T208" s="43" t="s">
        <v>34</v>
      </c>
      <c r="U208" s="36" t="s">
        <v>35</v>
      </c>
      <c r="V208" s="36" t="s">
        <v>107</v>
      </c>
      <c r="W208" s="45">
        <v>49</v>
      </c>
      <c r="X208" s="44">
        <v>33</v>
      </c>
      <c r="Y208" s="45"/>
      <c r="Z208" s="36" t="s">
        <v>355</v>
      </c>
      <c r="AA208" s="36"/>
      <c r="AB208" s="36" t="s">
        <v>91</v>
      </c>
      <c r="AC208" s="36" t="s">
        <v>433</v>
      </c>
      <c r="AD208" s="36"/>
      <c r="AF208" s="152"/>
    </row>
    <row r="209" spans="1:54" s="5" customFormat="1" ht="14.25" customHeight="1" thickBot="1" x14ac:dyDescent="0.25">
      <c r="A209" s="5" t="s">
        <v>793</v>
      </c>
      <c r="B209" s="264" t="s">
        <v>906</v>
      </c>
      <c r="C209" s="5" t="s">
        <v>110</v>
      </c>
      <c r="D209" s="35">
        <v>208</v>
      </c>
      <c r="E209" s="36" t="s">
        <v>188</v>
      </c>
      <c r="F209" s="36" t="s">
        <v>112</v>
      </c>
      <c r="G209" s="36" t="s">
        <v>709</v>
      </c>
      <c r="H209" s="353" t="s">
        <v>630</v>
      </c>
      <c r="I209" s="38" t="str">
        <f t="shared" si="18"/>
        <v>23</v>
      </c>
      <c r="J209" s="39" t="s">
        <v>75</v>
      </c>
      <c r="K209" s="40">
        <v>2021</v>
      </c>
      <c r="L209" s="110" t="str">
        <f t="shared" si="16"/>
        <v>EXACT</v>
      </c>
      <c r="M209" s="29" t="str">
        <f t="shared" si="17"/>
        <v>23-Aug-2021</v>
      </c>
      <c r="N209" s="40" t="s">
        <v>710</v>
      </c>
      <c r="O209" s="41" t="s">
        <v>711</v>
      </c>
      <c r="P209" s="41" t="s">
        <v>712</v>
      </c>
      <c r="Q209" s="70" t="s">
        <v>711</v>
      </c>
      <c r="R209" s="43" t="s">
        <v>712</v>
      </c>
      <c r="S209" s="43">
        <v>62</v>
      </c>
      <c r="T209" s="43" t="s">
        <v>34</v>
      </c>
      <c r="U209" s="36" t="s">
        <v>35</v>
      </c>
      <c r="V209" s="36" t="s">
        <v>107</v>
      </c>
      <c r="W209" s="45">
        <v>50</v>
      </c>
      <c r="X209" s="44"/>
      <c r="Y209" s="45"/>
      <c r="Z209" s="36" t="s">
        <v>90</v>
      </c>
      <c r="AA209" s="36"/>
      <c r="AB209" s="36" t="s">
        <v>91</v>
      </c>
      <c r="AC209" s="36" t="s">
        <v>538</v>
      </c>
      <c r="AD209" s="36"/>
      <c r="AF209" s="152"/>
    </row>
    <row r="210" spans="1:54" s="5" customFormat="1" ht="14.25" customHeight="1" thickBot="1" x14ac:dyDescent="0.25">
      <c r="A210" s="5" t="s">
        <v>793</v>
      </c>
      <c r="B210" s="264" t="s">
        <v>877</v>
      </c>
      <c r="C210" s="5" t="s">
        <v>110</v>
      </c>
      <c r="D210" s="35">
        <v>209</v>
      </c>
      <c r="E210" s="36" t="s">
        <v>188</v>
      </c>
      <c r="F210" s="36" t="s">
        <v>112</v>
      </c>
      <c r="G210" s="36" t="s">
        <v>282</v>
      </c>
      <c r="H210" s="40" t="s">
        <v>375</v>
      </c>
      <c r="I210" s="38" t="str">
        <f t="shared" si="18"/>
        <v>9</v>
      </c>
      <c r="J210" s="39" t="s">
        <v>75</v>
      </c>
      <c r="K210" s="40">
        <v>2021</v>
      </c>
      <c r="L210" s="110" t="str">
        <f t="shared" si="16"/>
        <v>EXACT</v>
      </c>
      <c r="M210" s="29" t="str">
        <f t="shared" si="17"/>
        <v>9-Aug-2021</v>
      </c>
      <c r="N210" s="40" t="s">
        <v>697</v>
      </c>
      <c r="O210" s="41" t="s">
        <v>698</v>
      </c>
      <c r="P210" s="41" t="s">
        <v>699</v>
      </c>
      <c r="Q210" s="70" t="s">
        <v>698</v>
      </c>
      <c r="R210" s="43" t="s">
        <v>699</v>
      </c>
      <c r="S210" s="43">
        <v>101</v>
      </c>
      <c r="T210" s="43" t="s">
        <v>34</v>
      </c>
      <c r="U210" s="36" t="s">
        <v>35</v>
      </c>
      <c r="V210" s="36" t="s">
        <v>700</v>
      </c>
      <c r="W210" s="45">
        <v>43</v>
      </c>
      <c r="X210" s="44"/>
      <c r="Y210" s="45"/>
      <c r="Z210" s="36" t="s">
        <v>90</v>
      </c>
      <c r="AA210" s="36"/>
      <c r="AB210" s="36" t="s">
        <v>91</v>
      </c>
      <c r="AC210" s="36" t="s">
        <v>539</v>
      </c>
      <c r="AD210" s="36"/>
      <c r="AF210" s="152"/>
    </row>
    <row r="211" spans="1:54" s="5" customFormat="1" ht="14.25" customHeight="1" thickBot="1" x14ac:dyDescent="0.25">
      <c r="A211" s="5" t="s">
        <v>793</v>
      </c>
      <c r="B211" s="268" t="s">
        <v>896</v>
      </c>
      <c r="C211" s="5" t="s">
        <v>110</v>
      </c>
      <c r="D211" s="35">
        <v>210</v>
      </c>
      <c r="E211" s="36" t="s">
        <v>188</v>
      </c>
      <c r="F211" s="36" t="s">
        <v>112</v>
      </c>
      <c r="G211" s="36" t="s">
        <v>366</v>
      </c>
      <c r="H211" s="40" t="s">
        <v>370</v>
      </c>
      <c r="I211" s="38" t="str">
        <f t="shared" si="18"/>
        <v>29</v>
      </c>
      <c r="J211" s="39" t="s">
        <v>75</v>
      </c>
      <c r="K211" s="40">
        <v>2021</v>
      </c>
      <c r="L211" s="110" t="str">
        <f t="shared" si="16"/>
        <v>EXACT</v>
      </c>
      <c r="M211" s="29" t="str">
        <f t="shared" si="17"/>
        <v>29-Aug-2021</v>
      </c>
      <c r="N211" s="40" t="s">
        <v>693</v>
      </c>
      <c r="O211" s="41" t="s">
        <v>694</v>
      </c>
      <c r="P211" s="41" t="s">
        <v>695</v>
      </c>
      <c r="Q211" s="70" t="s">
        <v>694</v>
      </c>
      <c r="R211" s="43" t="s">
        <v>695</v>
      </c>
      <c r="S211" s="43">
        <v>197</v>
      </c>
      <c r="T211" s="43" t="s">
        <v>34</v>
      </c>
      <c r="U211" s="36" t="s">
        <v>35</v>
      </c>
      <c r="V211" s="36" t="s">
        <v>107</v>
      </c>
      <c r="W211" s="45">
        <v>50</v>
      </c>
      <c r="X211" s="44"/>
      <c r="Y211" s="45"/>
      <c r="Z211" s="36" t="s">
        <v>90</v>
      </c>
      <c r="AA211" s="36"/>
      <c r="AB211" s="36" t="s">
        <v>91</v>
      </c>
      <c r="AC211" s="36" t="s">
        <v>561</v>
      </c>
      <c r="AD211" s="36"/>
      <c r="AF211" s="152"/>
    </row>
    <row r="212" spans="1:54" s="5" customFormat="1" ht="14.25" customHeight="1" thickBot="1" x14ac:dyDescent="0.25">
      <c r="A212" s="5" t="s">
        <v>793</v>
      </c>
      <c r="B212" s="264" t="s">
        <v>849</v>
      </c>
      <c r="C212" s="5" t="s">
        <v>110</v>
      </c>
      <c r="D212" s="35">
        <v>211</v>
      </c>
      <c r="E212" s="36" t="s">
        <v>188</v>
      </c>
      <c r="F212" s="5" t="s">
        <v>112</v>
      </c>
      <c r="G212" s="36" t="s">
        <v>282</v>
      </c>
      <c r="H212" s="40" t="s">
        <v>568</v>
      </c>
      <c r="I212" s="38" t="str">
        <f t="shared" si="18"/>
        <v>17</v>
      </c>
      <c r="J212" s="39" t="s">
        <v>975</v>
      </c>
      <c r="K212" s="40">
        <v>2021</v>
      </c>
      <c r="L212" s="110" t="str">
        <f t="shared" si="16"/>
        <v>EXACT</v>
      </c>
      <c r="M212" s="29" t="str">
        <f t="shared" si="17"/>
        <v>17-Jul-2021</v>
      </c>
      <c r="N212" s="40" t="s">
        <v>677</v>
      </c>
      <c r="O212" s="41" t="s">
        <v>678</v>
      </c>
      <c r="P212" s="41" t="s">
        <v>679</v>
      </c>
      <c r="Q212" s="70" t="s">
        <v>678</v>
      </c>
      <c r="R212" s="43" t="s">
        <v>679</v>
      </c>
      <c r="S212" s="43">
        <v>212</v>
      </c>
      <c r="T212" s="43" t="s">
        <v>34</v>
      </c>
      <c r="U212" s="36" t="s">
        <v>35</v>
      </c>
      <c r="V212" s="36" t="s">
        <v>680</v>
      </c>
      <c r="W212" s="45">
        <v>60</v>
      </c>
      <c r="X212" s="44"/>
      <c r="Y212" s="45"/>
      <c r="Z212" s="36" t="s">
        <v>670</v>
      </c>
      <c r="AA212" s="46"/>
      <c r="AB212" s="36" t="s">
        <v>252</v>
      </c>
      <c r="AC212" s="36" t="s">
        <v>582</v>
      </c>
      <c r="AD212" s="36" t="s">
        <v>681</v>
      </c>
      <c r="AE212" s="36"/>
      <c r="AF212" s="152"/>
    </row>
    <row r="213" spans="1:54" s="5" customFormat="1" ht="14.25" customHeight="1" thickBot="1" x14ac:dyDescent="0.25">
      <c r="A213" s="5" t="s">
        <v>793</v>
      </c>
      <c r="B213" s="264" t="s">
        <v>882</v>
      </c>
      <c r="C213" s="5" t="s">
        <v>110</v>
      </c>
      <c r="D213" s="35">
        <v>212</v>
      </c>
      <c r="E213" s="36" t="s">
        <v>188</v>
      </c>
      <c r="F213" s="5" t="s">
        <v>112</v>
      </c>
      <c r="G213" s="36" t="s">
        <v>189</v>
      </c>
      <c r="H213" s="247" t="s">
        <v>763</v>
      </c>
      <c r="I213" s="38">
        <v>2</v>
      </c>
      <c r="J213" s="39" t="s">
        <v>75</v>
      </c>
      <c r="K213" s="40">
        <v>2021</v>
      </c>
      <c r="L213" s="110" t="str">
        <f t="shared" si="16"/>
        <v>APPROX</v>
      </c>
      <c r="M213" s="29" t="str">
        <f t="shared" si="17"/>
        <v>2-Aug-2021</v>
      </c>
      <c r="N213" s="40" t="s">
        <v>191</v>
      </c>
      <c r="O213" s="41" t="s">
        <v>192</v>
      </c>
      <c r="P213" s="41" t="s">
        <v>193</v>
      </c>
      <c r="Q213" s="70" t="s">
        <v>192</v>
      </c>
      <c r="R213" s="43" t="s">
        <v>193</v>
      </c>
      <c r="S213" s="43">
        <v>175</v>
      </c>
      <c r="T213" s="43" t="s">
        <v>34</v>
      </c>
      <c r="U213" s="36" t="s">
        <v>35</v>
      </c>
      <c r="V213" s="36" t="s">
        <v>226</v>
      </c>
      <c r="W213" s="45">
        <v>50</v>
      </c>
      <c r="X213" s="44"/>
      <c r="Y213" s="45"/>
      <c r="Z213" s="36" t="s">
        <v>90</v>
      </c>
      <c r="AA213" s="36"/>
      <c r="AB213" s="36" t="s">
        <v>252</v>
      </c>
      <c r="AC213" s="36" t="s">
        <v>241</v>
      </c>
      <c r="AD213" s="36"/>
      <c r="AE213" s="36"/>
      <c r="AF213" s="152"/>
    </row>
    <row r="214" spans="1:54" s="5" customFormat="1" ht="14.25" customHeight="1" thickBot="1" x14ac:dyDescent="0.25">
      <c r="A214" s="5" t="s">
        <v>793</v>
      </c>
      <c r="B214" s="264" t="s">
        <v>883</v>
      </c>
      <c r="C214" s="5" t="s">
        <v>110</v>
      </c>
      <c r="D214" s="35">
        <v>213</v>
      </c>
      <c r="E214" s="36" t="s">
        <v>188</v>
      </c>
      <c r="F214" s="5" t="s">
        <v>112</v>
      </c>
      <c r="G214" s="36" t="s">
        <v>189</v>
      </c>
      <c r="H214" s="40">
        <v>19</v>
      </c>
      <c r="I214" s="38">
        <f>H214</f>
        <v>19</v>
      </c>
      <c r="J214" s="39" t="s">
        <v>967</v>
      </c>
      <c r="K214" s="40">
        <v>2021</v>
      </c>
      <c r="L214" s="110" t="str">
        <f t="shared" si="16"/>
        <v>EXACT</v>
      </c>
      <c r="M214" s="29" t="str">
        <f t="shared" si="17"/>
        <v>19-Sep-2021</v>
      </c>
      <c r="N214" s="40" t="s">
        <v>191</v>
      </c>
      <c r="O214" s="41" t="s">
        <v>192</v>
      </c>
      <c r="P214" s="41" t="s">
        <v>193</v>
      </c>
      <c r="Q214" s="70" t="s">
        <v>192</v>
      </c>
      <c r="R214" s="43" t="s">
        <v>193</v>
      </c>
      <c r="S214" s="43">
        <v>175</v>
      </c>
      <c r="T214" s="43" t="s">
        <v>34</v>
      </c>
      <c r="U214" s="36" t="s">
        <v>35</v>
      </c>
      <c r="V214" s="36" t="s">
        <v>226</v>
      </c>
      <c r="W214" s="45">
        <v>50</v>
      </c>
      <c r="X214" s="44"/>
      <c r="Y214" s="45"/>
      <c r="Z214" s="36" t="s">
        <v>764</v>
      </c>
      <c r="AA214" s="36"/>
      <c r="AB214" s="36" t="s">
        <v>252</v>
      </c>
      <c r="AC214" s="36" t="s">
        <v>407</v>
      </c>
      <c r="AD214" s="36"/>
      <c r="AE214" s="36"/>
      <c r="AF214" s="152"/>
    </row>
    <row r="215" spans="1:54" s="5" customFormat="1" ht="14.25" customHeight="1" thickBot="1" x14ac:dyDescent="0.25">
      <c r="A215" s="5" t="s">
        <v>793</v>
      </c>
      <c r="B215" s="264" t="s">
        <v>1004</v>
      </c>
      <c r="C215" s="5" t="s">
        <v>110</v>
      </c>
      <c r="D215" s="35">
        <v>214</v>
      </c>
      <c r="E215" s="36" t="s">
        <v>188</v>
      </c>
      <c r="F215" s="5" t="s">
        <v>112</v>
      </c>
      <c r="G215" s="36" t="s">
        <v>366</v>
      </c>
      <c r="H215" s="40" t="s">
        <v>531</v>
      </c>
      <c r="I215" s="38" t="str">
        <f>H215</f>
        <v>22</v>
      </c>
      <c r="J215" s="39" t="s">
        <v>975</v>
      </c>
      <c r="K215" s="40">
        <v>2021</v>
      </c>
      <c r="L215" s="169" t="str">
        <f t="shared" si="16"/>
        <v>EXACT</v>
      </c>
      <c r="M215" s="298" t="str">
        <f t="shared" si="17"/>
        <v>22-Jul-2021</v>
      </c>
      <c r="N215" s="40" t="s">
        <v>735</v>
      </c>
      <c r="O215" s="41" t="s">
        <v>736</v>
      </c>
      <c r="P215" s="41" t="s">
        <v>737</v>
      </c>
      <c r="Q215" s="70" t="s">
        <v>736</v>
      </c>
      <c r="R215" s="43" t="s">
        <v>737</v>
      </c>
      <c r="S215" s="43">
        <v>3</v>
      </c>
      <c r="T215" s="43" t="s">
        <v>34</v>
      </c>
      <c r="U215" s="36" t="s">
        <v>35</v>
      </c>
      <c r="V215" s="43" t="s">
        <v>738</v>
      </c>
      <c r="W215" s="45">
        <v>60</v>
      </c>
      <c r="X215" s="44"/>
      <c r="Y215" s="45"/>
      <c r="Z215" s="36" t="s">
        <v>670</v>
      </c>
      <c r="AA215" s="36"/>
      <c r="AB215" s="36" t="s">
        <v>252</v>
      </c>
      <c r="AC215" s="36" t="s">
        <v>243</v>
      </c>
      <c r="AD215" s="36" t="s">
        <v>739</v>
      </c>
      <c r="AE215" s="36"/>
      <c r="AF215" s="152"/>
    </row>
    <row r="216" spans="1:54" s="5" customFormat="1" ht="14.25" customHeight="1" thickBot="1" x14ac:dyDescent="0.25">
      <c r="A216" s="5" t="s">
        <v>793</v>
      </c>
      <c r="B216" s="266" t="s">
        <v>998</v>
      </c>
      <c r="C216" s="5" t="s">
        <v>110</v>
      </c>
      <c r="D216" s="71">
        <v>215</v>
      </c>
      <c r="E216" s="72" t="s">
        <v>188</v>
      </c>
      <c r="F216" s="5" t="s">
        <v>112</v>
      </c>
      <c r="G216" s="72" t="s">
        <v>222</v>
      </c>
      <c r="H216" s="73" t="s">
        <v>996</v>
      </c>
      <c r="I216" s="74">
        <v>28</v>
      </c>
      <c r="J216" s="75" t="s">
        <v>975</v>
      </c>
      <c r="K216" s="73">
        <v>2021</v>
      </c>
      <c r="L216" s="311" t="str">
        <f t="shared" si="16"/>
        <v>APPROX</v>
      </c>
      <c r="M216" s="312" t="str">
        <f t="shared" si="17"/>
        <v>28-Jul-2021</v>
      </c>
      <c r="N216" s="73" t="s">
        <v>223</v>
      </c>
      <c r="O216" s="77" t="s">
        <v>224</v>
      </c>
      <c r="P216" s="77" t="s">
        <v>225</v>
      </c>
      <c r="Q216" s="147" t="s">
        <v>224</v>
      </c>
      <c r="R216" s="79" t="s">
        <v>225</v>
      </c>
      <c r="S216" s="79">
        <v>103</v>
      </c>
      <c r="T216" s="79" t="s">
        <v>34</v>
      </c>
      <c r="U216" s="72" t="s">
        <v>35</v>
      </c>
      <c r="V216" s="72" t="s">
        <v>680</v>
      </c>
      <c r="W216" s="80">
        <v>45</v>
      </c>
      <c r="X216" s="81"/>
      <c r="Y216" s="80"/>
      <c r="Z216" s="72" t="s">
        <v>90</v>
      </c>
      <c r="AA216" s="72"/>
      <c r="AB216" s="72" t="s">
        <v>252</v>
      </c>
      <c r="AC216" s="72" t="s">
        <v>153</v>
      </c>
      <c r="AD216" s="72"/>
      <c r="AE216" s="72"/>
      <c r="AF216" s="152"/>
    </row>
    <row r="217" spans="1:54" s="83" customFormat="1" ht="14.25" customHeight="1" thickBot="1" x14ac:dyDescent="0.25">
      <c r="A217" s="5" t="s">
        <v>793</v>
      </c>
      <c r="B217" s="265" t="s">
        <v>1006</v>
      </c>
      <c r="C217" s="83" t="s">
        <v>637</v>
      </c>
      <c r="D217" s="84">
        <v>216</v>
      </c>
      <c r="E217" s="85" t="s">
        <v>232</v>
      </c>
      <c r="F217" s="85" t="s">
        <v>639</v>
      </c>
      <c r="G217" s="83" t="s">
        <v>639</v>
      </c>
      <c r="H217" s="89" t="s">
        <v>95</v>
      </c>
      <c r="I217" s="87" t="str">
        <f t="shared" ref="I217:I223" si="19">H217</f>
        <v>10</v>
      </c>
      <c r="J217" s="88" t="s">
        <v>976</v>
      </c>
      <c r="K217" s="89">
        <v>2021</v>
      </c>
      <c r="L217" s="169" t="str">
        <f t="shared" si="16"/>
        <v>EXACT</v>
      </c>
      <c r="M217" s="294" t="str">
        <f t="shared" si="17"/>
        <v>10-Jun-2021</v>
      </c>
      <c r="N217" s="89" t="s">
        <v>640</v>
      </c>
      <c r="O217" s="90" t="s">
        <v>641</v>
      </c>
      <c r="P217" s="90" t="s">
        <v>642</v>
      </c>
      <c r="Q217" s="382" t="s">
        <v>641</v>
      </c>
      <c r="R217" s="176" t="s">
        <v>642</v>
      </c>
      <c r="S217" s="176">
        <v>70</v>
      </c>
      <c r="T217" s="92" t="s">
        <v>34</v>
      </c>
      <c r="U217" s="85" t="s">
        <v>35</v>
      </c>
      <c r="V217" s="85" t="s">
        <v>107</v>
      </c>
      <c r="W217" s="94">
        <v>50</v>
      </c>
      <c r="X217" s="93">
        <v>50</v>
      </c>
      <c r="Y217" s="94" t="s">
        <v>740</v>
      </c>
      <c r="Z217" s="85" t="s">
        <v>355</v>
      </c>
      <c r="AA217" s="85"/>
      <c r="AB217" s="85" t="s">
        <v>38</v>
      </c>
      <c r="AC217" s="85" t="s">
        <v>125</v>
      </c>
      <c r="AD217" s="85"/>
      <c r="AE217" s="85"/>
      <c r="AF217" s="176"/>
    </row>
    <row r="218" spans="1:54" s="5" customFormat="1" ht="14.25" customHeight="1" thickBot="1" x14ac:dyDescent="0.25">
      <c r="A218" s="5" t="s">
        <v>793</v>
      </c>
      <c r="B218" s="269" t="s">
        <v>1003</v>
      </c>
      <c r="C218" s="5" t="s">
        <v>110</v>
      </c>
      <c r="D218" s="35">
        <v>217</v>
      </c>
      <c r="E218" s="36" t="s">
        <v>188</v>
      </c>
      <c r="F218" s="36" t="s">
        <v>112</v>
      </c>
      <c r="G218" s="36" t="s">
        <v>282</v>
      </c>
      <c r="H218" s="40" t="s">
        <v>213</v>
      </c>
      <c r="I218" s="138" t="str">
        <f t="shared" si="19"/>
        <v>12</v>
      </c>
      <c r="J218" s="39" t="s">
        <v>75</v>
      </c>
      <c r="K218" s="40">
        <v>2021</v>
      </c>
      <c r="L218" s="169" t="str">
        <f t="shared" si="16"/>
        <v>EXACT</v>
      </c>
      <c r="M218" s="298" t="str">
        <f t="shared" si="17"/>
        <v>12-Aug-2021</v>
      </c>
      <c r="N218" s="40" t="s">
        <v>731</v>
      </c>
      <c r="O218" s="41" t="s">
        <v>732</v>
      </c>
      <c r="P218" s="41" t="s">
        <v>733</v>
      </c>
      <c r="Q218" s="70" t="s">
        <v>732</v>
      </c>
      <c r="R218" s="43" t="s">
        <v>733</v>
      </c>
      <c r="S218" s="43">
        <v>120</v>
      </c>
      <c r="T218" s="43" t="s">
        <v>34</v>
      </c>
      <c r="U218" s="36" t="s">
        <v>35</v>
      </c>
      <c r="V218" s="43" t="s">
        <v>734</v>
      </c>
      <c r="W218" s="45">
        <v>50</v>
      </c>
      <c r="X218" s="44"/>
      <c r="Y218" s="45"/>
      <c r="Z218" s="36" t="s">
        <v>90</v>
      </c>
      <c r="AA218" s="36"/>
      <c r="AB218" s="36" t="s">
        <v>252</v>
      </c>
      <c r="AC218" s="36" t="s">
        <v>166</v>
      </c>
      <c r="AD218" s="36"/>
      <c r="AE218" s="36"/>
      <c r="AF218" s="152"/>
    </row>
    <row r="219" spans="1:54" s="7" customFormat="1" ht="14.25" customHeight="1" thickBot="1" x14ac:dyDescent="0.25">
      <c r="A219" s="279" t="s">
        <v>793</v>
      </c>
      <c r="B219" s="272" t="s">
        <v>934</v>
      </c>
      <c r="C219" s="5" t="s">
        <v>110</v>
      </c>
      <c r="D219" s="71">
        <v>218</v>
      </c>
      <c r="E219" s="72" t="s">
        <v>188</v>
      </c>
      <c r="F219" s="5" t="s">
        <v>112</v>
      </c>
      <c r="G219" s="72" t="s">
        <v>212</v>
      </c>
      <c r="H219" s="314" t="s">
        <v>198</v>
      </c>
      <c r="I219" s="74" t="str">
        <f t="shared" si="19"/>
        <v>11</v>
      </c>
      <c r="J219" s="75" t="s">
        <v>158</v>
      </c>
      <c r="K219" s="73">
        <v>2021</v>
      </c>
      <c r="L219" s="102" t="str">
        <f t="shared" si="16"/>
        <v>EXACT</v>
      </c>
      <c r="M219" s="274" t="str">
        <f t="shared" si="17"/>
        <v>11-Nov-2021</v>
      </c>
      <c r="N219" s="73" t="s">
        <v>627</v>
      </c>
      <c r="O219" s="77" t="s">
        <v>628</v>
      </c>
      <c r="P219" s="77" t="s">
        <v>629</v>
      </c>
      <c r="Q219" s="147" t="s">
        <v>628</v>
      </c>
      <c r="R219" s="79" t="s">
        <v>629</v>
      </c>
      <c r="S219" s="79">
        <v>40</v>
      </c>
      <c r="T219" s="79" t="s">
        <v>34</v>
      </c>
      <c r="U219" s="72" t="s">
        <v>35</v>
      </c>
      <c r="V219" s="72" t="s">
        <v>107</v>
      </c>
      <c r="W219" s="80">
        <v>42</v>
      </c>
      <c r="X219" s="81"/>
      <c r="Y219" s="80"/>
      <c r="Z219" s="72" t="s">
        <v>90</v>
      </c>
      <c r="AA219" s="82"/>
      <c r="AB219" s="72" t="s">
        <v>252</v>
      </c>
      <c r="AC219" s="72" t="s">
        <v>730</v>
      </c>
      <c r="AD219" s="72"/>
      <c r="AE219" s="72"/>
      <c r="AF219" s="152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s="83" customFormat="1" ht="14.25" customHeight="1" thickBot="1" x14ac:dyDescent="0.25">
      <c r="A220" s="5" t="s">
        <v>793</v>
      </c>
      <c r="B220" s="267" t="s">
        <v>911</v>
      </c>
      <c r="C220" s="83" t="s">
        <v>264</v>
      </c>
      <c r="D220" s="84">
        <v>219</v>
      </c>
      <c r="E220" s="85" t="s">
        <v>265</v>
      </c>
      <c r="F220" s="85" t="s">
        <v>266</v>
      </c>
      <c r="G220" s="85" t="s">
        <v>716</v>
      </c>
      <c r="H220" s="89">
        <v>19</v>
      </c>
      <c r="I220" s="87">
        <f t="shared" si="19"/>
        <v>19</v>
      </c>
      <c r="J220" s="88" t="s">
        <v>979</v>
      </c>
      <c r="K220" s="89">
        <v>2021</v>
      </c>
      <c r="L220" s="110" t="str">
        <f t="shared" si="16"/>
        <v>EXACT</v>
      </c>
      <c r="M220" s="276" t="str">
        <f t="shared" si="17"/>
        <v>19-Apr-2021</v>
      </c>
      <c r="N220" s="89" t="s">
        <v>717</v>
      </c>
      <c r="O220" s="91" t="s">
        <v>718</v>
      </c>
      <c r="P220" s="91" t="s">
        <v>719</v>
      </c>
      <c r="Q220" s="218" t="s">
        <v>718</v>
      </c>
      <c r="R220" s="92" t="s">
        <v>719</v>
      </c>
      <c r="S220" s="92" t="s">
        <v>720</v>
      </c>
      <c r="T220" s="92" t="s">
        <v>34</v>
      </c>
      <c r="U220" s="85" t="s">
        <v>721</v>
      </c>
      <c r="V220" s="85" t="s">
        <v>722</v>
      </c>
      <c r="W220" s="94">
        <v>118</v>
      </c>
      <c r="X220" s="93"/>
      <c r="Y220" s="94"/>
      <c r="Z220" s="85" t="s">
        <v>723</v>
      </c>
      <c r="AA220" s="85"/>
      <c r="AB220" s="85" t="s">
        <v>252</v>
      </c>
      <c r="AC220" s="85" t="s">
        <v>724</v>
      </c>
      <c r="AD220" s="85"/>
      <c r="AE220" s="85"/>
      <c r="AF220" s="176"/>
    </row>
    <row r="221" spans="1:54" s="5" customFormat="1" ht="14.25" customHeight="1" thickBot="1" x14ac:dyDescent="0.25">
      <c r="A221" s="5" t="s">
        <v>793</v>
      </c>
      <c r="B221" s="264" t="s">
        <v>929</v>
      </c>
      <c r="C221" s="111" t="s">
        <v>26</v>
      </c>
      <c r="D221" s="112">
        <v>220</v>
      </c>
      <c r="E221" s="113" t="s">
        <v>27</v>
      </c>
      <c r="F221" s="113" t="s">
        <v>26</v>
      </c>
      <c r="G221" s="119" t="s">
        <v>28</v>
      </c>
      <c r="H221" s="116">
        <v>7</v>
      </c>
      <c r="I221" s="38">
        <f t="shared" si="19"/>
        <v>7</v>
      </c>
      <c r="J221" s="115" t="s">
        <v>976</v>
      </c>
      <c r="K221" s="116">
        <v>2021</v>
      </c>
      <c r="L221" s="110" t="str">
        <f t="shared" si="16"/>
        <v>EXACT</v>
      </c>
      <c r="M221" s="29" t="str">
        <f t="shared" si="17"/>
        <v>7-Jun-2021</v>
      </c>
      <c r="N221" s="40" t="s">
        <v>701</v>
      </c>
      <c r="O221" s="117">
        <v>35.146733889239002</v>
      </c>
      <c r="P221" s="117" t="s">
        <v>703</v>
      </c>
      <c r="Q221" s="204" t="s">
        <v>702</v>
      </c>
      <c r="R221" s="119" t="s">
        <v>703</v>
      </c>
      <c r="S221" s="119">
        <v>38</v>
      </c>
      <c r="T221" s="119" t="s">
        <v>34</v>
      </c>
      <c r="U221" s="113" t="s">
        <v>35</v>
      </c>
      <c r="V221" s="113" t="s">
        <v>107</v>
      </c>
      <c r="W221" s="120">
        <v>70</v>
      </c>
      <c r="X221" s="120"/>
      <c r="Y221" s="121"/>
      <c r="Z221" s="113" t="s">
        <v>90</v>
      </c>
      <c r="AA221" s="113"/>
      <c r="AB221" s="113" t="s">
        <v>252</v>
      </c>
      <c r="AC221" s="113" t="s">
        <v>704</v>
      </c>
      <c r="AD221" s="113"/>
      <c r="AE221" s="113"/>
      <c r="AF221" s="205"/>
      <c r="AG221" s="111"/>
      <c r="AH221" s="111"/>
    </row>
    <row r="222" spans="1:54" s="5" customFormat="1" ht="14.25" customHeight="1" thickBot="1" x14ac:dyDescent="0.25">
      <c r="A222" s="5" t="s">
        <v>793</v>
      </c>
      <c r="B222" s="264" t="s">
        <v>930</v>
      </c>
      <c r="C222" s="111" t="s">
        <v>26</v>
      </c>
      <c r="D222" s="112">
        <v>221</v>
      </c>
      <c r="E222" s="113" t="s">
        <v>27</v>
      </c>
      <c r="F222" s="113" t="s">
        <v>26</v>
      </c>
      <c r="G222" s="119" t="s">
        <v>28</v>
      </c>
      <c r="H222" s="116">
        <v>6</v>
      </c>
      <c r="I222" s="38">
        <f t="shared" si="19"/>
        <v>6</v>
      </c>
      <c r="J222" s="115" t="s">
        <v>967</v>
      </c>
      <c r="K222" s="116">
        <v>2021</v>
      </c>
      <c r="L222" s="110" t="str">
        <f t="shared" si="16"/>
        <v>EXACT</v>
      </c>
      <c r="M222" s="29" t="str">
        <f t="shared" si="17"/>
        <v>6-Sep-2021</v>
      </c>
      <c r="N222" s="40" t="s">
        <v>701</v>
      </c>
      <c r="O222" s="117" t="s">
        <v>702</v>
      </c>
      <c r="P222" s="117" t="s">
        <v>703</v>
      </c>
      <c r="Q222" s="204" t="s">
        <v>702</v>
      </c>
      <c r="R222" s="119" t="s">
        <v>703</v>
      </c>
      <c r="S222" s="119">
        <v>38</v>
      </c>
      <c r="T222" s="119" t="s">
        <v>34</v>
      </c>
      <c r="U222" s="113" t="s">
        <v>35</v>
      </c>
      <c r="V222" s="111" t="s">
        <v>107</v>
      </c>
      <c r="W222" s="120">
        <v>55</v>
      </c>
      <c r="X222" s="120"/>
      <c r="Y222" s="121"/>
      <c r="Z222" s="113" t="s">
        <v>90</v>
      </c>
      <c r="AA222" s="113"/>
      <c r="AB222" s="113" t="s">
        <v>252</v>
      </c>
      <c r="AC222" s="113" t="s">
        <v>336</v>
      </c>
      <c r="AD222" s="113"/>
      <c r="AE222" s="113"/>
      <c r="AF222" s="205"/>
      <c r="AG222" s="111"/>
      <c r="AH222" s="111"/>
    </row>
    <row r="223" spans="1:54" s="12" customFormat="1" ht="14.25" customHeight="1" thickBot="1" x14ac:dyDescent="0.25">
      <c r="A223" s="5" t="s">
        <v>793</v>
      </c>
      <c r="B223" s="268" t="s">
        <v>931</v>
      </c>
      <c r="C223" s="122" t="s">
        <v>26</v>
      </c>
      <c r="D223" s="123">
        <v>222</v>
      </c>
      <c r="E223" s="124" t="s">
        <v>27</v>
      </c>
      <c r="F223" s="124" t="s">
        <v>26</v>
      </c>
      <c r="G223" s="124" t="s">
        <v>28</v>
      </c>
      <c r="H223" s="125" t="s">
        <v>29</v>
      </c>
      <c r="I223" s="174" t="str">
        <f t="shared" si="19"/>
        <v>21</v>
      </c>
      <c r="J223" s="126" t="s">
        <v>967</v>
      </c>
      <c r="K223" s="127">
        <v>2020</v>
      </c>
      <c r="L223" s="110" t="str">
        <f t="shared" si="16"/>
        <v>EXACT</v>
      </c>
      <c r="M223" s="277" t="str">
        <f t="shared" si="17"/>
        <v>21-Sep-2020</v>
      </c>
      <c r="N223" s="128" t="s">
        <v>434</v>
      </c>
      <c r="O223" s="129" t="s">
        <v>595</v>
      </c>
      <c r="P223" s="129" t="s">
        <v>596</v>
      </c>
      <c r="Q223" s="130" t="s">
        <v>595</v>
      </c>
      <c r="R223" s="131" t="s">
        <v>596</v>
      </c>
      <c r="S223" s="131">
        <v>55</v>
      </c>
      <c r="T223" s="124" t="s">
        <v>34</v>
      </c>
      <c r="U223" s="124" t="s">
        <v>35</v>
      </c>
      <c r="V223" s="124" t="s">
        <v>107</v>
      </c>
      <c r="W223" s="132">
        <v>60</v>
      </c>
      <c r="X223" s="133"/>
      <c r="Y223" s="133"/>
      <c r="Z223" s="124" t="s">
        <v>90</v>
      </c>
      <c r="AA223" s="124"/>
      <c r="AB223" s="124" t="s">
        <v>252</v>
      </c>
      <c r="AC223" s="124" t="s">
        <v>597</v>
      </c>
      <c r="AD223" s="124"/>
      <c r="AE223" s="134"/>
    </row>
    <row r="224" spans="1:54" s="285" customFormat="1" ht="14.25" customHeight="1" thickBot="1" x14ac:dyDescent="0.25">
      <c r="A224" s="5" t="s">
        <v>793</v>
      </c>
      <c r="B224" s="271" t="s">
        <v>799</v>
      </c>
      <c r="C224" s="285" t="s">
        <v>56</v>
      </c>
      <c r="D224" s="286">
        <v>223</v>
      </c>
      <c r="E224" s="287" t="s">
        <v>57</v>
      </c>
      <c r="F224" s="285" t="s">
        <v>58</v>
      </c>
      <c r="G224" s="288" t="s">
        <v>59</v>
      </c>
      <c r="H224" s="291" t="s">
        <v>667</v>
      </c>
      <c r="I224" s="289">
        <v>16</v>
      </c>
      <c r="J224" s="290" t="s">
        <v>967</v>
      </c>
      <c r="K224" s="291">
        <v>2021</v>
      </c>
      <c r="L224" s="110" t="str">
        <f t="shared" si="16"/>
        <v>APPROX</v>
      </c>
      <c r="M224" s="282" t="str">
        <f t="shared" si="17"/>
        <v>16-Sep-2021</v>
      </c>
      <c r="N224" s="169" t="s">
        <v>61</v>
      </c>
      <c r="O224" s="292">
        <v>61.1</v>
      </c>
      <c r="P224" s="292" t="s">
        <v>669</v>
      </c>
      <c r="Q224" s="384" t="s">
        <v>668</v>
      </c>
      <c r="R224" s="293" t="s">
        <v>669</v>
      </c>
      <c r="S224" s="293">
        <v>110</v>
      </c>
      <c r="T224" s="293" t="s">
        <v>133</v>
      </c>
      <c r="U224" s="287" t="s">
        <v>35</v>
      </c>
      <c r="V224" s="287" t="s">
        <v>63</v>
      </c>
      <c r="W224" s="284">
        <v>60</v>
      </c>
      <c r="X224" s="283"/>
      <c r="Y224" s="284"/>
      <c r="Z224" s="287" t="s">
        <v>670</v>
      </c>
      <c r="AA224" s="404"/>
      <c r="AB224" s="287" t="s">
        <v>252</v>
      </c>
      <c r="AC224" s="287" t="s">
        <v>55</v>
      </c>
      <c r="AD224" s="287"/>
      <c r="AE224" s="287"/>
      <c r="AF224" s="333"/>
    </row>
    <row r="225" spans="1:32" s="5" customFormat="1" ht="14.25" customHeight="1" thickBot="1" x14ac:dyDescent="0.25">
      <c r="A225" s="5" t="s">
        <v>793</v>
      </c>
      <c r="B225" s="265" t="s">
        <v>797</v>
      </c>
      <c r="C225" s="5" t="s">
        <v>56</v>
      </c>
      <c r="D225" s="136">
        <v>224</v>
      </c>
      <c r="E225" s="61" t="s">
        <v>57</v>
      </c>
      <c r="F225" s="5" t="s">
        <v>58</v>
      </c>
      <c r="G225" s="59" t="s">
        <v>59</v>
      </c>
      <c r="H225" s="65" t="s">
        <v>671</v>
      </c>
      <c r="I225" s="63">
        <v>6</v>
      </c>
      <c r="J225" s="64" t="s">
        <v>975</v>
      </c>
      <c r="K225" s="65">
        <v>2021</v>
      </c>
      <c r="L225" s="140" t="str">
        <f t="shared" si="16"/>
        <v>APPROX</v>
      </c>
      <c r="M225" s="275" t="str">
        <f t="shared" si="17"/>
        <v>6-Jul-2021</v>
      </c>
      <c r="N225" s="65" t="s">
        <v>61</v>
      </c>
      <c r="O225" s="66">
        <v>61.1</v>
      </c>
      <c r="P225" s="66" t="s">
        <v>669</v>
      </c>
      <c r="Q225" s="226" t="s">
        <v>668</v>
      </c>
      <c r="R225" s="68" t="s">
        <v>669</v>
      </c>
      <c r="S225" s="68">
        <v>110</v>
      </c>
      <c r="T225" s="68" t="s">
        <v>133</v>
      </c>
      <c r="U225" s="61" t="s">
        <v>35</v>
      </c>
      <c r="V225" s="61"/>
      <c r="W225" s="69">
        <v>60</v>
      </c>
      <c r="X225" s="281"/>
      <c r="Y225" s="69"/>
      <c r="Z225" s="61" t="s">
        <v>670</v>
      </c>
      <c r="AA225" s="403"/>
      <c r="AB225" s="61" t="s">
        <v>252</v>
      </c>
      <c r="AC225" s="61" t="s">
        <v>164</v>
      </c>
      <c r="AD225" s="61"/>
      <c r="AE225" s="61"/>
      <c r="AF225" s="152"/>
    </row>
    <row r="226" spans="1:32" s="5" customFormat="1" ht="14.25" customHeight="1" thickBot="1" x14ac:dyDescent="0.25">
      <c r="A226" s="5" t="s">
        <v>793</v>
      </c>
      <c r="B226" s="264" t="s">
        <v>853</v>
      </c>
      <c r="C226" s="5" t="s">
        <v>682</v>
      </c>
      <c r="D226" s="35">
        <v>225</v>
      </c>
      <c r="E226" s="36" t="s">
        <v>102</v>
      </c>
      <c r="F226" s="5" t="s">
        <v>683</v>
      </c>
      <c r="G226" s="36" t="s">
        <v>684</v>
      </c>
      <c r="H226" s="40">
        <v>24</v>
      </c>
      <c r="I226" s="248">
        <v>24</v>
      </c>
      <c r="J226" s="39" t="s">
        <v>975</v>
      </c>
      <c r="K226" s="40">
        <v>2021</v>
      </c>
      <c r="L226" s="110" t="str">
        <f t="shared" si="16"/>
        <v>EXACT</v>
      </c>
      <c r="M226" s="29" t="str">
        <f t="shared" si="17"/>
        <v>24-Jul-2021</v>
      </c>
      <c r="N226" s="40" t="s">
        <v>685</v>
      </c>
      <c r="O226" s="41" t="s">
        <v>686</v>
      </c>
      <c r="P226" s="41" t="s">
        <v>687</v>
      </c>
      <c r="Q226" s="70" t="s">
        <v>686</v>
      </c>
      <c r="R226" s="43" t="s">
        <v>687</v>
      </c>
      <c r="S226" s="43">
        <v>42</v>
      </c>
      <c r="T226" s="43" t="s">
        <v>34</v>
      </c>
      <c r="U226" s="36" t="s">
        <v>35</v>
      </c>
      <c r="V226" s="36" t="s">
        <v>688</v>
      </c>
      <c r="W226" s="45">
        <v>40</v>
      </c>
      <c r="X226" s="44"/>
      <c r="Y226" s="45"/>
      <c r="Z226" s="36" t="s">
        <v>90</v>
      </c>
      <c r="AA226" s="36"/>
      <c r="AB226" s="36" t="s">
        <v>252</v>
      </c>
      <c r="AC226" s="36" t="s">
        <v>372</v>
      </c>
      <c r="AD226" s="36"/>
      <c r="AE226" s="36"/>
      <c r="AF226" s="152"/>
    </row>
    <row r="227" spans="1:32" s="5" customFormat="1" ht="14.25" customHeight="1" thickBot="1" x14ac:dyDescent="0.25">
      <c r="A227" s="5" t="s">
        <v>793</v>
      </c>
      <c r="B227" s="264" t="s">
        <v>893</v>
      </c>
      <c r="C227" s="5" t="s">
        <v>682</v>
      </c>
      <c r="D227" s="35">
        <v>226</v>
      </c>
      <c r="E227" s="36" t="s">
        <v>102</v>
      </c>
      <c r="F227" s="36" t="s">
        <v>683</v>
      </c>
      <c r="G227" s="36" t="s">
        <v>684</v>
      </c>
      <c r="H227" s="40">
        <v>24</v>
      </c>
      <c r="I227" s="248">
        <v>24</v>
      </c>
      <c r="J227" s="39" t="s">
        <v>975</v>
      </c>
      <c r="K227" s="40">
        <v>2021</v>
      </c>
      <c r="L227" s="110" t="str">
        <f t="shared" si="16"/>
        <v>EXACT</v>
      </c>
      <c r="M227" s="29" t="str">
        <f t="shared" si="17"/>
        <v>24-Jul-2021</v>
      </c>
      <c r="N227" s="40" t="s">
        <v>705</v>
      </c>
      <c r="O227" s="41" t="s">
        <v>706</v>
      </c>
      <c r="P227" s="41" t="s">
        <v>707</v>
      </c>
      <c r="Q227" s="70" t="s">
        <v>706</v>
      </c>
      <c r="R227" s="43" t="s">
        <v>707</v>
      </c>
      <c r="S227" s="43">
        <v>42</v>
      </c>
      <c r="T227" s="43" t="s">
        <v>34</v>
      </c>
      <c r="U227" s="36" t="s">
        <v>35</v>
      </c>
      <c r="V227" s="36" t="s">
        <v>688</v>
      </c>
      <c r="W227" s="45">
        <v>40</v>
      </c>
      <c r="X227" s="44"/>
      <c r="Y227" s="45"/>
      <c r="Z227" s="36" t="s">
        <v>90</v>
      </c>
      <c r="AA227" s="36"/>
      <c r="AB227" s="36" t="s">
        <v>252</v>
      </c>
      <c r="AC227" s="36" t="s">
        <v>199</v>
      </c>
      <c r="AD227" s="36" t="s">
        <v>708</v>
      </c>
      <c r="AE227" s="36"/>
      <c r="AF227" s="152"/>
    </row>
    <row r="228" spans="1:32" s="5" customFormat="1" ht="14.25" customHeight="1" thickBot="1" x14ac:dyDescent="0.25">
      <c r="A228" s="5" t="s">
        <v>793</v>
      </c>
      <c r="B228" s="264" t="s">
        <v>846</v>
      </c>
      <c r="C228" s="5" t="s">
        <v>154</v>
      </c>
      <c r="D228" s="35">
        <v>227</v>
      </c>
      <c r="E228" s="36" t="s">
        <v>155</v>
      </c>
      <c r="F228" s="36" t="s">
        <v>156</v>
      </c>
      <c r="G228" s="36" t="s">
        <v>157</v>
      </c>
      <c r="H228" s="40" t="s">
        <v>171</v>
      </c>
      <c r="I228" s="248" t="str">
        <f t="shared" ref="I228:I255" si="20">H228</f>
        <v>20</v>
      </c>
      <c r="J228" s="39" t="s">
        <v>41</v>
      </c>
      <c r="K228" s="40">
        <v>2021</v>
      </c>
      <c r="L228" s="110" t="str">
        <f t="shared" si="16"/>
        <v>EXACT</v>
      </c>
      <c r="M228" s="29" t="str">
        <f t="shared" si="17"/>
        <v>20-Oct-2021</v>
      </c>
      <c r="N228" s="40" t="s">
        <v>353</v>
      </c>
      <c r="O228" s="41">
        <v>35.321883440000001</v>
      </c>
      <c r="P228" s="41">
        <v>25.11104465</v>
      </c>
      <c r="Q228" s="42">
        <v>35.321883440000001</v>
      </c>
      <c r="R228" s="43">
        <v>25.11104465</v>
      </c>
      <c r="S228" s="43">
        <v>20</v>
      </c>
      <c r="T228" s="43" t="s">
        <v>34</v>
      </c>
      <c r="U228" s="36" t="s">
        <v>35</v>
      </c>
      <c r="V228" s="36" t="s">
        <v>614</v>
      </c>
      <c r="W228" s="45" t="s">
        <v>676</v>
      </c>
      <c r="X228" s="45" t="s">
        <v>676</v>
      </c>
      <c r="Y228" s="45"/>
      <c r="Z228" s="36" t="s">
        <v>355</v>
      </c>
      <c r="AA228" s="46"/>
      <c r="AB228" s="36" t="s">
        <v>252</v>
      </c>
      <c r="AC228" s="36" t="s">
        <v>145</v>
      </c>
      <c r="AD228" s="36"/>
      <c r="AE228" s="36"/>
      <c r="AF228" s="152"/>
    </row>
    <row r="229" spans="1:32" s="5" customFormat="1" ht="14.25" customHeight="1" thickBot="1" x14ac:dyDescent="0.25">
      <c r="A229" s="5" t="s">
        <v>793</v>
      </c>
      <c r="B229" s="264" t="s">
        <v>1013</v>
      </c>
      <c r="C229" s="5" t="s">
        <v>244</v>
      </c>
      <c r="D229" s="35">
        <v>228</v>
      </c>
      <c r="E229" s="36" t="s">
        <v>245</v>
      </c>
      <c r="F229" s="5" t="s">
        <v>246</v>
      </c>
      <c r="G229" s="36" t="s">
        <v>247</v>
      </c>
      <c r="H229" s="40">
        <v>28</v>
      </c>
      <c r="I229" s="248">
        <f t="shared" si="20"/>
        <v>28</v>
      </c>
      <c r="J229" s="39" t="s">
        <v>976</v>
      </c>
      <c r="K229" s="40">
        <v>2021</v>
      </c>
      <c r="L229" s="169" t="str">
        <f t="shared" si="16"/>
        <v>EXACT</v>
      </c>
      <c r="M229" s="298" t="str">
        <f t="shared" si="17"/>
        <v>28-Jun-2021</v>
      </c>
      <c r="N229" s="40" t="s">
        <v>248</v>
      </c>
      <c r="O229" s="41" t="s">
        <v>741</v>
      </c>
      <c r="P229" s="41" t="s">
        <v>742</v>
      </c>
      <c r="Q229" s="70" t="s">
        <v>741</v>
      </c>
      <c r="R229" s="43" t="s">
        <v>742</v>
      </c>
      <c r="S229" s="43">
        <v>216</v>
      </c>
      <c r="T229" s="43" t="s">
        <v>34</v>
      </c>
      <c r="U229" s="36" t="s">
        <v>35</v>
      </c>
      <c r="V229" s="36"/>
      <c r="W229" s="45">
        <v>36</v>
      </c>
      <c r="X229" s="44"/>
      <c r="Y229" s="45" t="s">
        <v>743</v>
      </c>
      <c r="Z229" s="36" t="s">
        <v>744</v>
      </c>
      <c r="AA229" s="46"/>
      <c r="AB229" s="36" t="s">
        <v>252</v>
      </c>
      <c r="AC229" s="36" t="s">
        <v>745</v>
      </c>
      <c r="AD229" s="36" t="s">
        <v>746</v>
      </c>
      <c r="AE229" s="46"/>
      <c r="AF229" s="152"/>
    </row>
    <row r="230" spans="1:32" s="5" customFormat="1" ht="14.25" customHeight="1" thickBot="1" x14ac:dyDescent="0.25">
      <c r="A230" s="5" t="s">
        <v>793</v>
      </c>
      <c r="B230" s="264" t="s">
        <v>1012</v>
      </c>
      <c r="C230" s="5" t="s">
        <v>244</v>
      </c>
      <c r="D230" s="35">
        <v>229</v>
      </c>
      <c r="E230" s="36" t="s">
        <v>245</v>
      </c>
      <c r="F230" s="36" t="s">
        <v>246</v>
      </c>
      <c r="G230" s="36" t="s">
        <v>247</v>
      </c>
      <c r="H230" s="40">
        <v>1</v>
      </c>
      <c r="I230" s="248">
        <f t="shared" si="20"/>
        <v>1</v>
      </c>
      <c r="J230" s="39" t="s">
        <v>41</v>
      </c>
      <c r="K230" s="40">
        <v>2021</v>
      </c>
      <c r="L230" s="169" t="str">
        <f t="shared" si="16"/>
        <v>EXACT</v>
      </c>
      <c r="M230" s="298" t="str">
        <f t="shared" si="17"/>
        <v>1-Oct-2021</v>
      </c>
      <c r="N230" s="40" t="s">
        <v>248</v>
      </c>
      <c r="O230" s="41" t="s">
        <v>747</v>
      </c>
      <c r="P230" s="41" t="s">
        <v>748</v>
      </c>
      <c r="Q230" s="70" t="s">
        <v>747</v>
      </c>
      <c r="R230" s="43" t="s">
        <v>748</v>
      </c>
      <c r="S230" s="43">
        <v>216</v>
      </c>
      <c r="T230" s="43" t="s">
        <v>34</v>
      </c>
      <c r="U230" s="36" t="s">
        <v>35</v>
      </c>
      <c r="V230" s="36"/>
      <c r="W230" s="45">
        <v>36</v>
      </c>
      <c r="X230" s="44">
        <v>26</v>
      </c>
      <c r="Y230" s="44"/>
      <c r="Z230" s="36" t="s">
        <v>749</v>
      </c>
      <c r="AA230" s="46"/>
      <c r="AB230" s="36" t="s">
        <v>252</v>
      </c>
      <c r="AC230" s="36" t="s">
        <v>750</v>
      </c>
      <c r="AD230" s="36"/>
      <c r="AE230" s="36"/>
      <c r="AF230" s="152"/>
    </row>
    <row r="231" spans="1:32" s="5" customFormat="1" ht="14.25" customHeight="1" thickBot="1" x14ac:dyDescent="0.25">
      <c r="A231" s="5" t="s">
        <v>793</v>
      </c>
      <c r="B231" s="264" t="s">
        <v>1011</v>
      </c>
      <c r="C231" s="5" t="s">
        <v>244</v>
      </c>
      <c r="D231" s="35">
        <v>230</v>
      </c>
      <c r="E231" s="36" t="s">
        <v>245</v>
      </c>
      <c r="F231" s="36" t="s">
        <v>246</v>
      </c>
      <c r="G231" s="36" t="s">
        <v>247</v>
      </c>
      <c r="H231" s="37" t="s">
        <v>296</v>
      </c>
      <c r="I231" s="248" t="str">
        <f t="shared" si="20"/>
        <v>1</v>
      </c>
      <c r="J231" s="39" t="s">
        <v>41</v>
      </c>
      <c r="K231" s="40">
        <v>2019</v>
      </c>
      <c r="L231" s="169" t="str">
        <f t="shared" si="16"/>
        <v>EXACT</v>
      </c>
      <c r="M231" s="298" t="str">
        <f t="shared" si="17"/>
        <v>1-Oct-2019</v>
      </c>
      <c r="N231" s="40" t="s">
        <v>540</v>
      </c>
      <c r="O231" s="41" t="s">
        <v>541</v>
      </c>
      <c r="P231" s="41" t="s">
        <v>542</v>
      </c>
      <c r="Q231" s="42" t="s">
        <v>541</v>
      </c>
      <c r="R231" s="43" t="s">
        <v>542</v>
      </c>
      <c r="S231" s="43">
        <v>228</v>
      </c>
      <c r="T231" s="36" t="s">
        <v>133</v>
      </c>
      <c r="U231" s="36" t="s">
        <v>35</v>
      </c>
      <c r="V231" s="36" t="s">
        <v>47</v>
      </c>
      <c r="W231" s="44">
        <v>58</v>
      </c>
      <c r="X231" s="44">
        <v>74</v>
      </c>
      <c r="Y231" s="45"/>
      <c r="Z231" s="46" t="s">
        <v>543</v>
      </c>
      <c r="AA231" s="36"/>
      <c r="AB231" s="36" t="s">
        <v>252</v>
      </c>
      <c r="AC231" s="46" t="s">
        <v>544</v>
      </c>
      <c r="AD231" s="36"/>
      <c r="AE231" s="43"/>
    </row>
    <row r="232" spans="1:32" s="5" customFormat="1" ht="14.25" customHeight="1" thickBot="1" x14ac:dyDescent="0.25">
      <c r="A232" s="5" t="s">
        <v>793</v>
      </c>
      <c r="B232" s="264" t="s">
        <v>1009</v>
      </c>
      <c r="C232" s="5" t="s">
        <v>244</v>
      </c>
      <c r="D232" s="35">
        <v>231</v>
      </c>
      <c r="E232" s="36" t="s">
        <v>245</v>
      </c>
      <c r="F232" s="5" t="s">
        <v>246</v>
      </c>
      <c r="G232" s="36" t="s">
        <v>247</v>
      </c>
      <c r="H232" s="37">
        <v>18</v>
      </c>
      <c r="I232" s="248">
        <f t="shared" si="20"/>
        <v>18</v>
      </c>
      <c r="J232" s="39" t="s">
        <v>41</v>
      </c>
      <c r="K232" s="40">
        <v>2018</v>
      </c>
      <c r="L232" s="169" t="str">
        <f t="shared" si="16"/>
        <v>EXACT</v>
      </c>
      <c r="M232" s="298" t="str">
        <f t="shared" si="17"/>
        <v>18-Oct-2018</v>
      </c>
      <c r="N232" s="40" t="s">
        <v>248</v>
      </c>
      <c r="O232" s="41" t="s">
        <v>249</v>
      </c>
      <c r="P232" s="41" t="s">
        <v>413</v>
      </c>
      <c r="Q232" s="70" t="s">
        <v>249</v>
      </c>
      <c r="R232" s="36" t="s">
        <v>413</v>
      </c>
      <c r="S232" s="43">
        <v>230</v>
      </c>
      <c r="T232" s="36" t="s">
        <v>34</v>
      </c>
      <c r="U232" s="36" t="s">
        <v>35</v>
      </c>
      <c r="V232" s="36"/>
      <c r="W232" s="44">
        <v>30</v>
      </c>
      <c r="X232" s="44">
        <v>100</v>
      </c>
      <c r="Y232" s="45"/>
      <c r="Z232" s="46" t="s">
        <v>414</v>
      </c>
      <c r="AA232" s="36"/>
      <c r="AB232" s="36" t="s">
        <v>252</v>
      </c>
      <c r="AC232" s="36" t="s">
        <v>415</v>
      </c>
      <c r="AD232" s="36"/>
      <c r="AE232" s="43"/>
    </row>
    <row r="233" spans="1:32" s="5" customFormat="1" ht="14.25" customHeight="1" thickBot="1" x14ac:dyDescent="0.25">
      <c r="A233" s="5" t="s">
        <v>793</v>
      </c>
      <c r="B233" s="264" t="s">
        <v>1010</v>
      </c>
      <c r="C233" s="5" t="s">
        <v>244</v>
      </c>
      <c r="D233" s="35">
        <v>232</v>
      </c>
      <c r="E233" s="36" t="s">
        <v>245</v>
      </c>
      <c r="F233" s="36" t="s">
        <v>246</v>
      </c>
      <c r="G233" s="36" t="s">
        <v>247</v>
      </c>
      <c r="H233" s="37">
        <v>17</v>
      </c>
      <c r="I233" s="248">
        <f t="shared" si="20"/>
        <v>17</v>
      </c>
      <c r="J233" s="39" t="s">
        <v>41</v>
      </c>
      <c r="K233" s="40">
        <v>2017</v>
      </c>
      <c r="L233" s="169" t="str">
        <f t="shared" si="16"/>
        <v>EXACT</v>
      </c>
      <c r="M233" s="298" t="str">
        <f t="shared" si="17"/>
        <v>17-Oct-2017</v>
      </c>
      <c r="N233" s="40" t="s">
        <v>248</v>
      </c>
      <c r="O233" s="41" t="s">
        <v>249</v>
      </c>
      <c r="P233" s="41" t="s">
        <v>250</v>
      </c>
      <c r="Q233" s="70" t="s">
        <v>249</v>
      </c>
      <c r="R233" s="36" t="s">
        <v>250</v>
      </c>
      <c r="S233" s="43">
        <v>230</v>
      </c>
      <c r="T233" s="36" t="s">
        <v>34</v>
      </c>
      <c r="U233" s="36" t="s">
        <v>35</v>
      </c>
      <c r="V233" s="36"/>
      <c r="W233" s="44">
        <v>33</v>
      </c>
      <c r="X233" s="45"/>
      <c r="Y233" s="45"/>
      <c r="Z233" s="36" t="s">
        <v>251</v>
      </c>
      <c r="AA233" s="36"/>
      <c r="AB233" s="36" t="s">
        <v>252</v>
      </c>
      <c r="AC233" s="36" t="s">
        <v>253</v>
      </c>
      <c r="AD233" s="36"/>
      <c r="AE233" s="43"/>
    </row>
    <row r="234" spans="1:32" s="5" customFormat="1" ht="14.25" customHeight="1" thickBot="1" x14ac:dyDescent="0.25">
      <c r="A234" s="5" t="s">
        <v>793</v>
      </c>
      <c r="B234" s="264" t="s">
        <v>1050</v>
      </c>
      <c r="C234" s="5" t="s">
        <v>526</v>
      </c>
      <c r="D234" s="35">
        <v>233</v>
      </c>
      <c r="E234" s="36" t="s">
        <v>232</v>
      </c>
      <c r="F234" s="36" t="s">
        <v>427</v>
      </c>
      <c r="G234" s="35" t="s">
        <v>526</v>
      </c>
      <c r="H234" s="37" t="s">
        <v>190</v>
      </c>
      <c r="I234" s="248" t="str">
        <f t="shared" si="20"/>
        <v>19</v>
      </c>
      <c r="J234" s="39" t="s">
        <v>41</v>
      </c>
      <c r="K234" s="40">
        <v>2019</v>
      </c>
      <c r="L234" s="169" t="str">
        <f t="shared" si="16"/>
        <v>EXACT</v>
      </c>
      <c r="M234" s="298" t="str">
        <f t="shared" si="17"/>
        <v>19-Oct-2019</v>
      </c>
      <c r="N234" s="40" t="s">
        <v>565</v>
      </c>
      <c r="O234" s="41" t="s">
        <v>566</v>
      </c>
      <c r="P234" s="41" t="s">
        <v>567</v>
      </c>
      <c r="Q234" s="42" t="s">
        <v>566</v>
      </c>
      <c r="R234" s="43" t="s">
        <v>567</v>
      </c>
      <c r="S234" s="43">
        <v>186</v>
      </c>
      <c r="T234" s="36" t="s">
        <v>34</v>
      </c>
      <c r="U234" s="36" t="s">
        <v>35</v>
      </c>
      <c r="V234" s="36" t="s">
        <v>107</v>
      </c>
      <c r="W234" s="44">
        <v>55</v>
      </c>
      <c r="X234" s="45"/>
      <c r="Y234" s="45"/>
      <c r="Z234" s="36" t="s">
        <v>90</v>
      </c>
      <c r="AA234" s="36"/>
      <c r="AB234" s="36" t="s">
        <v>252</v>
      </c>
      <c r="AC234" s="36" t="s">
        <v>200</v>
      </c>
      <c r="AD234" s="36"/>
      <c r="AE234" s="43"/>
    </row>
    <row r="235" spans="1:32" s="5" customFormat="1" ht="14.25" customHeight="1" thickBot="1" x14ac:dyDescent="0.25">
      <c r="A235" s="5" t="s">
        <v>793</v>
      </c>
      <c r="B235" s="264" t="s">
        <v>908</v>
      </c>
      <c r="C235" s="5" t="s">
        <v>526</v>
      </c>
      <c r="D235" s="35">
        <v>234</v>
      </c>
      <c r="E235" s="36" t="s">
        <v>232</v>
      </c>
      <c r="F235" s="36" t="s">
        <v>427</v>
      </c>
      <c r="G235" s="35" t="s">
        <v>526</v>
      </c>
      <c r="H235" s="37" t="s">
        <v>171</v>
      </c>
      <c r="I235" s="248" t="str">
        <f t="shared" si="20"/>
        <v>20</v>
      </c>
      <c r="J235" s="39" t="s">
        <v>41</v>
      </c>
      <c r="K235" s="40">
        <v>2019</v>
      </c>
      <c r="L235" s="110" t="str">
        <f t="shared" si="16"/>
        <v>EXACT</v>
      </c>
      <c r="M235" s="29" t="str">
        <f t="shared" si="17"/>
        <v>20-Oct-2019</v>
      </c>
      <c r="N235" s="40" t="s">
        <v>527</v>
      </c>
      <c r="O235" s="41" t="s">
        <v>528</v>
      </c>
      <c r="P235" s="150" t="s">
        <v>529</v>
      </c>
      <c r="Q235" s="42" t="s">
        <v>528</v>
      </c>
      <c r="R235" s="152" t="s">
        <v>529</v>
      </c>
      <c r="S235" s="43">
        <v>310</v>
      </c>
      <c r="T235" s="36" t="s">
        <v>34</v>
      </c>
      <c r="U235" s="36" t="s">
        <v>35</v>
      </c>
      <c r="V235" s="36" t="s">
        <v>107</v>
      </c>
      <c r="W235" s="44">
        <v>41</v>
      </c>
      <c r="X235" s="45"/>
      <c r="Y235" s="45"/>
      <c r="Z235" s="36" t="s">
        <v>90</v>
      </c>
      <c r="AA235" s="36"/>
      <c r="AB235" s="36" t="s">
        <v>252</v>
      </c>
      <c r="AC235" s="36" t="s">
        <v>118</v>
      </c>
      <c r="AD235" s="36"/>
      <c r="AE235" s="43"/>
    </row>
    <row r="236" spans="1:32" s="5" customFormat="1" ht="14.25" customHeight="1" thickBot="1" x14ac:dyDescent="0.25">
      <c r="A236" s="5" t="s">
        <v>793</v>
      </c>
      <c r="B236" s="264" t="s">
        <v>909</v>
      </c>
      <c r="C236" s="5" t="s">
        <v>526</v>
      </c>
      <c r="D236" s="35">
        <v>235</v>
      </c>
      <c r="E236" s="36" t="s">
        <v>232</v>
      </c>
      <c r="F236" s="36" t="s">
        <v>427</v>
      </c>
      <c r="G236" s="35" t="s">
        <v>526</v>
      </c>
      <c r="H236" s="37" t="s">
        <v>626</v>
      </c>
      <c r="I236" s="248" t="str">
        <f t="shared" si="20"/>
        <v>02</v>
      </c>
      <c r="J236" s="39" t="s">
        <v>75</v>
      </c>
      <c r="K236" s="40">
        <v>2020</v>
      </c>
      <c r="L236" s="110" t="str">
        <f t="shared" si="16"/>
        <v>EXACT</v>
      </c>
      <c r="M236" s="29" t="str">
        <f t="shared" si="17"/>
        <v>02-Aug-2020</v>
      </c>
      <c r="N236" s="40" t="s">
        <v>527</v>
      </c>
      <c r="O236" s="41" t="s">
        <v>528</v>
      </c>
      <c r="P236" s="41" t="s">
        <v>529</v>
      </c>
      <c r="Q236" s="42" t="s">
        <v>528</v>
      </c>
      <c r="R236" s="43" t="s">
        <v>529</v>
      </c>
      <c r="S236" s="43">
        <v>310</v>
      </c>
      <c r="T236" s="36" t="s">
        <v>34</v>
      </c>
      <c r="U236" s="36" t="s">
        <v>35</v>
      </c>
      <c r="V236" s="36" t="s">
        <v>107</v>
      </c>
      <c r="W236" s="44">
        <v>47</v>
      </c>
      <c r="X236" s="45"/>
      <c r="Y236" s="45"/>
      <c r="Z236" s="36" t="s">
        <v>90</v>
      </c>
      <c r="AA236" s="36"/>
      <c r="AB236" s="36" t="s">
        <v>252</v>
      </c>
      <c r="AC236" s="36" t="s">
        <v>219</v>
      </c>
      <c r="AD236" s="36"/>
      <c r="AE236" s="43"/>
    </row>
    <row r="237" spans="1:32" s="5" customFormat="1" ht="14.25" customHeight="1" thickBot="1" x14ac:dyDescent="0.25">
      <c r="A237" s="5" t="s">
        <v>793</v>
      </c>
      <c r="B237" s="264" t="s">
        <v>1051</v>
      </c>
      <c r="C237" s="5" t="s">
        <v>526</v>
      </c>
      <c r="D237" s="35">
        <v>236</v>
      </c>
      <c r="E237" s="36" t="s">
        <v>232</v>
      </c>
      <c r="F237" s="5" t="s">
        <v>427</v>
      </c>
      <c r="G237" s="35" t="s">
        <v>526</v>
      </c>
      <c r="H237" s="37" t="s">
        <v>649</v>
      </c>
      <c r="I237" s="248" t="str">
        <f t="shared" si="20"/>
        <v>03</v>
      </c>
      <c r="J237" s="39" t="s">
        <v>75</v>
      </c>
      <c r="K237" s="40">
        <v>2020</v>
      </c>
      <c r="L237" s="169" t="str">
        <f t="shared" si="16"/>
        <v>EXACT</v>
      </c>
      <c r="M237" s="298" t="str">
        <f t="shared" si="17"/>
        <v>03-Aug-2020</v>
      </c>
      <c r="N237" s="40" t="s">
        <v>565</v>
      </c>
      <c r="O237" s="41" t="s">
        <v>566</v>
      </c>
      <c r="P237" s="41" t="s">
        <v>567</v>
      </c>
      <c r="Q237" s="42" t="s">
        <v>566</v>
      </c>
      <c r="R237" s="43" t="s">
        <v>567</v>
      </c>
      <c r="S237" s="43">
        <v>186</v>
      </c>
      <c r="T237" s="36" t="s">
        <v>34</v>
      </c>
      <c r="U237" s="36" t="s">
        <v>35</v>
      </c>
      <c r="V237" s="36" t="s">
        <v>107</v>
      </c>
      <c r="W237" s="44">
        <v>50</v>
      </c>
      <c r="X237" s="45"/>
      <c r="Y237" s="45"/>
      <c r="Z237" s="36" t="s">
        <v>90</v>
      </c>
      <c r="AA237" s="36"/>
      <c r="AB237" s="36" t="s">
        <v>252</v>
      </c>
      <c r="AC237" s="36" t="s">
        <v>301</v>
      </c>
      <c r="AD237" s="36"/>
      <c r="AE237" s="43"/>
    </row>
    <row r="238" spans="1:32" s="5" customFormat="1" ht="14.25" customHeight="1" thickBot="1" x14ac:dyDescent="0.25">
      <c r="A238" s="5" t="s">
        <v>793</v>
      </c>
      <c r="B238" s="264" t="s">
        <v>1052</v>
      </c>
      <c r="C238" s="5" t="s">
        <v>526</v>
      </c>
      <c r="D238" s="35">
        <v>237</v>
      </c>
      <c r="E238" s="36" t="s">
        <v>232</v>
      </c>
      <c r="F238" s="36" t="s">
        <v>427</v>
      </c>
      <c r="G238" s="36" t="s">
        <v>526</v>
      </c>
      <c r="H238" s="40" t="s">
        <v>198</v>
      </c>
      <c r="I238" s="248" t="str">
        <f t="shared" si="20"/>
        <v>11</v>
      </c>
      <c r="J238" s="39" t="s">
        <v>75</v>
      </c>
      <c r="K238" s="40">
        <v>2021</v>
      </c>
      <c r="L238" s="169" t="str">
        <f t="shared" si="16"/>
        <v>EXACT</v>
      </c>
      <c r="M238" s="298" t="str">
        <f t="shared" si="17"/>
        <v>11-Aug-2021</v>
      </c>
      <c r="N238" s="40" t="s">
        <v>565</v>
      </c>
      <c r="O238" s="41" t="s">
        <v>761</v>
      </c>
      <c r="P238" s="41" t="s">
        <v>762</v>
      </c>
      <c r="Q238" s="70" t="s">
        <v>761</v>
      </c>
      <c r="R238" s="43" t="s">
        <v>762</v>
      </c>
      <c r="S238" s="43">
        <v>186</v>
      </c>
      <c r="T238" s="43" t="s">
        <v>34</v>
      </c>
      <c r="U238" s="36" t="s">
        <v>35</v>
      </c>
      <c r="V238" s="36" t="s">
        <v>107</v>
      </c>
      <c r="W238" s="45">
        <v>36</v>
      </c>
      <c r="X238" s="44"/>
      <c r="Y238" s="45"/>
      <c r="Z238" s="36" t="s">
        <v>90</v>
      </c>
      <c r="AA238" s="46"/>
      <c r="AB238" s="36" t="s">
        <v>252</v>
      </c>
      <c r="AC238" s="36" t="s">
        <v>209</v>
      </c>
      <c r="AD238" s="36"/>
      <c r="AE238" s="36"/>
      <c r="AF238" s="152"/>
    </row>
    <row r="239" spans="1:32" s="5" customFormat="1" ht="14.25" customHeight="1" thickBot="1" x14ac:dyDescent="0.25">
      <c r="A239" s="5" t="s">
        <v>793</v>
      </c>
      <c r="B239" s="264" t="s">
        <v>982</v>
      </c>
      <c r="C239" s="5" t="s">
        <v>526</v>
      </c>
      <c r="D239" s="35">
        <v>238</v>
      </c>
      <c r="E239" s="36" t="s">
        <v>426</v>
      </c>
      <c r="F239" s="36" t="s">
        <v>427</v>
      </c>
      <c r="G239" s="35" t="s">
        <v>526</v>
      </c>
      <c r="H239" s="37" t="s">
        <v>630</v>
      </c>
      <c r="I239" s="248" t="str">
        <f t="shared" si="20"/>
        <v>23</v>
      </c>
      <c r="J239" s="39" t="s">
        <v>75</v>
      </c>
      <c r="K239" s="40">
        <v>2020</v>
      </c>
      <c r="L239" s="110" t="str">
        <f t="shared" si="16"/>
        <v>EXACT</v>
      </c>
      <c r="M239" s="29" t="str">
        <f t="shared" si="17"/>
        <v>23-Aug-2020</v>
      </c>
      <c r="N239" s="40" t="s">
        <v>631</v>
      </c>
      <c r="O239" s="41" t="s">
        <v>632</v>
      </c>
      <c r="P239" s="41" t="s">
        <v>633</v>
      </c>
      <c r="Q239" s="42" t="s">
        <v>632</v>
      </c>
      <c r="R239" s="43" t="s">
        <v>633</v>
      </c>
      <c r="S239" s="43">
        <v>700</v>
      </c>
      <c r="T239" s="36" t="s">
        <v>34</v>
      </c>
      <c r="U239" s="36" t="s">
        <v>35</v>
      </c>
      <c r="V239" s="36" t="s">
        <v>107</v>
      </c>
      <c r="W239" s="44">
        <v>50</v>
      </c>
      <c r="X239" s="45"/>
      <c r="Y239" s="45"/>
      <c r="Z239" s="36" t="s">
        <v>90</v>
      </c>
      <c r="AA239" s="36"/>
      <c r="AB239" s="36" t="s">
        <v>252</v>
      </c>
      <c r="AC239" s="36" t="s">
        <v>211</v>
      </c>
      <c r="AD239" s="36"/>
      <c r="AE239" s="43"/>
    </row>
    <row r="240" spans="1:32" s="5" customFormat="1" ht="14.25" customHeight="1" thickBot="1" x14ac:dyDescent="0.25">
      <c r="A240" s="5" t="s">
        <v>793</v>
      </c>
      <c r="B240" s="264" t="s">
        <v>825</v>
      </c>
      <c r="C240" s="5" t="s">
        <v>451</v>
      </c>
      <c r="D240" s="35">
        <v>239</v>
      </c>
      <c r="E240" s="36" t="s">
        <v>452</v>
      </c>
      <c r="F240" s="36" t="s">
        <v>451</v>
      </c>
      <c r="G240" s="36" t="s">
        <v>453</v>
      </c>
      <c r="H240" s="37" t="s">
        <v>400</v>
      </c>
      <c r="I240" s="248" t="str">
        <f t="shared" si="20"/>
        <v>18</v>
      </c>
      <c r="J240" s="39" t="s">
        <v>976</v>
      </c>
      <c r="K240" s="40">
        <v>2019</v>
      </c>
      <c r="L240" s="110" t="str">
        <f t="shared" si="16"/>
        <v>EXACT</v>
      </c>
      <c r="M240" s="29" t="str">
        <f t="shared" si="17"/>
        <v>18-Jun-2019</v>
      </c>
      <c r="N240" s="40" t="s">
        <v>454</v>
      </c>
      <c r="O240" s="41" t="s">
        <v>455</v>
      </c>
      <c r="P240" s="41" t="s">
        <v>456</v>
      </c>
      <c r="Q240" s="42" t="s">
        <v>455</v>
      </c>
      <c r="R240" s="43" t="s">
        <v>456</v>
      </c>
      <c r="S240" s="43">
        <v>482</v>
      </c>
      <c r="T240" s="36" t="s">
        <v>457</v>
      </c>
      <c r="U240" s="36" t="s">
        <v>336</v>
      </c>
      <c r="V240" s="36" t="s">
        <v>458</v>
      </c>
      <c r="W240" s="45">
        <v>65</v>
      </c>
      <c r="X240" s="45"/>
      <c r="Y240" s="45"/>
      <c r="Z240" s="36"/>
      <c r="AA240" s="36"/>
      <c r="AB240" s="36"/>
      <c r="AC240" s="36"/>
      <c r="AD240" s="36"/>
      <c r="AE240" s="43"/>
    </row>
    <row r="241" spans="1:32" s="5" customFormat="1" ht="14.25" customHeight="1" thickBot="1" x14ac:dyDescent="0.25">
      <c r="A241" s="5" t="s">
        <v>793</v>
      </c>
      <c r="B241" s="264" t="s">
        <v>826</v>
      </c>
      <c r="C241" s="5" t="s">
        <v>451</v>
      </c>
      <c r="D241" s="35">
        <v>240</v>
      </c>
      <c r="E241" s="36" t="s">
        <v>452</v>
      </c>
      <c r="F241" s="36" t="s">
        <v>451</v>
      </c>
      <c r="G241" s="149" t="s">
        <v>453</v>
      </c>
      <c r="H241" s="37" t="s">
        <v>459</v>
      </c>
      <c r="I241" s="248" t="str">
        <f t="shared" si="20"/>
        <v>14</v>
      </c>
      <c r="J241" s="39" t="s">
        <v>75</v>
      </c>
      <c r="K241" s="40">
        <v>2019</v>
      </c>
      <c r="L241" s="110" t="str">
        <f t="shared" si="16"/>
        <v>EXACT</v>
      </c>
      <c r="M241" s="29" t="str">
        <f t="shared" si="17"/>
        <v>14-Aug-2019</v>
      </c>
      <c r="N241" s="40" t="s">
        <v>454</v>
      </c>
      <c r="O241" s="41" t="s">
        <v>460</v>
      </c>
      <c r="P241" s="41" t="s">
        <v>461</v>
      </c>
      <c r="Q241" s="42" t="s">
        <v>460</v>
      </c>
      <c r="R241" s="43" t="s">
        <v>461</v>
      </c>
      <c r="S241" s="43">
        <v>482</v>
      </c>
      <c r="T241" s="36" t="s">
        <v>457</v>
      </c>
      <c r="U241" s="36" t="s">
        <v>336</v>
      </c>
      <c r="V241" s="36" t="s">
        <v>458</v>
      </c>
      <c r="W241" s="45">
        <v>30</v>
      </c>
      <c r="X241" s="45"/>
      <c r="Y241" s="45"/>
      <c r="Z241" s="36"/>
      <c r="AA241" s="36"/>
      <c r="AB241" s="36"/>
      <c r="AC241" s="36"/>
      <c r="AD241" s="36"/>
      <c r="AE241" s="43"/>
    </row>
    <row r="242" spans="1:32" s="5" customFormat="1" ht="14.25" customHeight="1" thickBot="1" x14ac:dyDescent="0.25">
      <c r="A242" s="5" t="s">
        <v>793</v>
      </c>
      <c r="B242" s="264" t="s">
        <v>827</v>
      </c>
      <c r="C242" s="5" t="s">
        <v>451</v>
      </c>
      <c r="D242" s="35">
        <v>241</v>
      </c>
      <c r="E242" s="36" t="s">
        <v>452</v>
      </c>
      <c r="F242" s="36" t="s">
        <v>451</v>
      </c>
      <c r="G242" s="149" t="s">
        <v>453</v>
      </c>
      <c r="H242" s="37" t="s">
        <v>441</v>
      </c>
      <c r="I242" s="248" t="str">
        <f t="shared" si="20"/>
        <v>6</v>
      </c>
      <c r="J242" s="39" t="s">
        <v>967</v>
      </c>
      <c r="K242" s="40">
        <v>2019</v>
      </c>
      <c r="L242" s="110" t="str">
        <f t="shared" si="16"/>
        <v>EXACT</v>
      </c>
      <c r="M242" s="29" t="str">
        <f t="shared" si="17"/>
        <v>6-Sep-2019</v>
      </c>
      <c r="N242" s="40" t="s">
        <v>454</v>
      </c>
      <c r="O242" s="41" t="s">
        <v>462</v>
      </c>
      <c r="P242" s="41" t="s">
        <v>463</v>
      </c>
      <c r="Q242" s="42" t="s">
        <v>462</v>
      </c>
      <c r="R242" s="43" t="s">
        <v>463</v>
      </c>
      <c r="S242" s="43">
        <v>482</v>
      </c>
      <c r="T242" s="36" t="s">
        <v>457</v>
      </c>
      <c r="U242" s="36" t="s">
        <v>336</v>
      </c>
      <c r="V242" s="36" t="s">
        <v>464</v>
      </c>
      <c r="W242" s="45">
        <v>42</v>
      </c>
      <c r="X242" s="45"/>
      <c r="Y242" s="45"/>
      <c r="Z242" s="36"/>
      <c r="AA242" s="36"/>
      <c r="AB242" s="36"/>
      <c r="AC242" s="36"/>
      <c r="AD242" s="36"/>
      <c r="AE242" s="43"/>
    </row>
    <row r="243" spans="1:32" s="5" customFormat="1" ht="14.25" customHeight="1" thickBot="1" x14ac:dyDescent="0.25">
      <c r="A243" s="5" t="s">
        <v>793</v>
      </c>
      <c r="B243" s="264" t="s">
        <v>829</v>
      </c>
      <c r="C243" s="5" t="s">
        <v>451</v>
      </c>
      <c r="D243" s="35">
        <v>242</v>
      </c>
      <c r="E243" s="36" t="s">
        <v>452</v>
      </c>
      <c r="F243" s="36" t="s">
        <v>451</v>
      </c>
      <c r="G243" s="149" t="s">
        <v>453</v>
      </c>
      <c r="H243" s="37" t="s">
        <v>296</v>
      </c>
      <c r="I243" s="248" t="str">
        <f t="shared" si="20"/>
        <v>1</v>
      </c>
      <c r="J243" s="39" t="s">
        <v>41</v>
      </c>
      <c r="K243" s="40">
        <v>2019</v>
      </c>
      <c r="L243" s="110" t="str">
        <f t="shared" si="16"/>
        <v>EXACT</v>
      </c>
      <c r="M243" s="29" t="str">
        <f t="shared" si="17"/>
        <v>1-Oct-2019</v>
      </c>
      <c r="N243" s="40" t="s">
        <v>454</v>
      </c>
      <c r="O243" s="41" t="s">
        <v>465</v>
      </c>
      <c r="P243" s="41" t="s">
        <v>466</v>
      </c>
      <c r="Q243" s="42" t="s">
        <v>465</v>
      </c>
      <c r="R243" s="43" t="s">
        <v>466</v>
      </c>
      <c r="S243" s="43">
        <v>482</v>
      </c>
      <c r="T243" s="36" t="s">
        <v>457</v>
      </c>
      <c r="U243" s="36" t="s">
        <v>336</v>
      </c>
      <c r="V243" s="36" t="s">
        <v>107</v>
      </c>
      <c r="W243" s="45">
        <v>22</v>
      </c>
      <c r="X243" s="45"/>
      <c r="Y243" s="45"/>
      <c r="Z243" s="36"/>
      <c r="AA243" s="36"/>
      <c r="AB243" s="36"/>
      <c r="AC243" s="36"/>
      <c r="AD243" s="36"/>
      <c r="AE243" s="43"/>
    </row>
    <row r="244" spans="1:32" s="5" customFormat="1" ht="14.25" customHeight="1" thickBot="1" x14ac:dyDescent="0.25">
      <c r="A244" s="5" t="s">
        <v>793</v>
      </c>
      <c r="B244" s="264" t="s">
        <v>830</v>
      </c>
      <c r="C244" s="5" t="s">
        <v>451</v>
      </c>
      <c r="D244" s="35">
        <v>243</v>
      </c>
      <c r="E244" s="36" t="s">
        <v>452</v>
      </c>
      <c r="F244" s="36" t="s">
        <v>451</v>
      </c>
      <c r="G244" s="149" t="s">
        <v>453</v>
      </c>
      <c r="H244" s="37" t="s">
        <v>196</v>
      </c>
      <c r="I244" s="248" t="str">
        <f t="shared" si="20"/>
        <v>26</v>
      </c>
      <c r="J244" s="39" t="s">
        <v>41</v>
      </c>
      <c r="K244" s="40">
        <v>2019</v>
      </c>
      <c r="L244" s="110" t="str">
        <f t="shared" si="16"/>
        <v>EXACT</v>
      </c>
      <c r="M244" s="29" t="str">
        <f t="shared" si="17"/>
        <v>26-Oct-2019</v>
      </c>
      <c r="N244" s="40" t="s">
        <v>454</v>
      </c>
      <c r="O244" s="41" t="s">
        <v>467</v>
      </c>
      <c r="P244" s="41" t="s">
        <v>468</v>
      </c>
      <c r="Q244" s="42" t="s">
        <v>467</v>
      </c>
      <c r="R244" s="43" t="s">
        <v>468</v>
      </c>
      <c r="S244" s="43">
        <v>482</v>
      </c>
      <c r="T244" s="36" t="s">
        <v>457</v>
      </c>
      <c r="U244" s="36" t="s">
        <v>336</v>
      </c>
      <c r="V244" s="36" t="s">
        <v>107</v>
      </c>
      <c r="W244" s="45">
        <v>48</v>
      </c>
      <c r="X244" s="45"/>
      <c r="Y244" s="45"/>
      <c r="Z244" s="36"/>
      <c r="AA244" s="36"/>
      <c r="AB244" s="36"/>
      <c r="AC244" s="36"/>
      <c r="AD244" s="36"/>
      <c r="AE244" s="43"/>
    </row>
    <row r="245" spans="1:32" s="5" customFormat="1" ht="14.25" customHeight="1" thickBot="1" x14ac:dyDescent="0.25">
      <c r="A245" s="5" t="s">
        <v>793</v>
      </c>
      <c r="B245" s="264" t="s">
        <v>831</v>
      </c>
      <c r="C245" s="5" t="s">
        <v>451</v>
      </c>
      <c r="D245" s="35">
        <v>244</v>
      </c>
      <c r="E245" s="36" t="s">
        <v>452</v>
      </c>
      <c r="F245" s="36" t="s">
        <v>451</v>
      </c>
      <c r="G245" s="36" t="s">
        <v>453</v>
      </c>
      <c r="H245" s="37" t="s">
        <v>210</v>
      </c>
      <c r="I245" s="248" t="str">
        <f t="shared" si="20"/>
        <v>3</v>
      </c>
      <c r="J245" s="39" t="s">
        <v>975</v>
      </c>
      <c r="K245" s="40">
        <v>2020</v>
      </c>
      <c r="L245" s="110" t="str">
        <f t="shared" si="16"/>
        <v>EXACT</v>
      </c>
      <c r="M245" s="29" t="str">
        <f t="shared" si="17"/>
        <v>3-Jul-2020</v>
      </c>
      <c r="N245" s="40" t="s">
        <v>454</v>
      </c>
      <c r="O245" s="41" t="s">
        <v>455</v>
      </c>
      <c r="P245" s="41" t="s">
        <v>456</v>
      </c>
      <c r="Q245" s="42" t="s">
        <v>455</v>
      </c>
      <c r="R245" s="43" t="s">
        <v>456</v>
      </c>
      <c r="S245" s="43">
        <v>482</v>
      </c>
      <c r="T245" s="36" t="s">
        <v>133</v>
      </c>
      <c r="U245" s="36" t="s">
        <v>336</v>
      </c>
      <c r="V245" s="36" t="s">
        <v>107</v>
      </c>
      <c r="W245" s="45">
        <v>42</v>
      </c>
      <c r="X245" s="45"/>
      <c r="Y245" s="45"/>
      <c r="Z245" s="36"/>
      <c r="AA245" s="36"/>
      <c r="AB245" s="36"/>
      <c r="AC245" s="36"/>
      <c r="AD245" s="36"/>
      <c r="AE245" s="43"/>
    </row>
    <row r="246" spans="1:32" s="5" customFormat="1" ht="14.25" customHeight="1" thickBot="1" x14ac:dyDescent="0.25">
      <c r="A246" s="5" t="s">
        <v>793</v>
      </c>
      <c r="B246" s="264" t="s">
        <v>832</v>
      </c>
      <c r="C246" s="5" t="s">
        <v>451</v>
      </c>
      <c r="D246" s="35">
        <v>245</v>
      </c>
      <c r="E246" s="36" t="s">
        <v>452</v>
      </c>
      <c r="F246" s="5" t="s">
        <v>451</v>
      </c>
      <c r="G246" s="36" t="s">
        <v>453</v>
      </c>
      <c r="H246" s="37" t="s">
        <v>568</v>
      </c>
      <c r="I246" s="248" t="str">
        <f t="shared" si="20"/>
        <v>17</v>
      </c>
      <c r="J246" s="39" t="s">
        <v>975</v>
      </c>
      <c r="K246" s="40">
        <v>2020</v>
      </c>
      <c r="L246" s="110" t="str">
        <f t="shared" si="16"/>
        <v>EXACT</v>
      </c>
      <c r="M246" s="29" t="str">
        <f t="shared" si="17"/>
        <v>17-Jul-2020</v>
      </c>
      <c r="N246" s="40" t="s">
        <v>454</v>
      </c>
      <c r="O246" s="41" t="s">
        <v>455</v>
      </c>
      <c r="P246" s="41" t="s">
        <v>456</v>
      </c>
      <c r="Q246" s="42" t="s">
        <v>455</v>
      </c>
      <c r="R246" s="43" t="s">
        <v>456</v>
      </c>
      <c r="S246" s="43">
        <v>482</v>
      </c>
      <c r="T246" s="36" t="s">
        <v>133</v>
      </c>
      <c r="U246" s="36" t="s">
        <v>336</v>
      </c>
      <c r="V246" s="36" t="s">
        <v>107</v>
      </c>
      <c r="W246" s="45">
        <v>47</v>
      </c>
      <c r="X246" s="45"/>
      <c r="Y246" s="45"/>
      <c r="Z246" s="36"/>
      <c r="AA246" s="36"/>
      <c r="AB246" s="36"/>
      <c r="AC246" s="36"/>
      <c r="AD246" s="36"/>
      <c r="AE246" s="43"/>
    </row>
    <row r="247" spans="1:32" s="5" customFormat="1" ht="14.25" customHeight="1" thickBot="1" x14ac:dyDescent="0.25">
      <c r="A247" s="5" t="s">
        <v>793</v>
      </c>
      <c r="B247" s="264" t="s">
        <v>833</v>
      </c>
      <c r="C247" s="5" t="s">
        <v>451</v>
      </c>
      <c r="D247" s="35">
        <v>246</v>
      </c>
      <c r="E247" s="36" t="s">
        <v>452</v>
      </c>
      <c r="F247" s="36" t="s">
        <v>451</v>
      </c>
      <c r="G247" s="36" t="s">
        <v>453</v>
      </c>
      <c r="H247" s="37" t="s">
        <v>364</v>
      </c>
      <c r="I247" s="248" t="str">
        <f t="shared" si="20"/>
        <v>5</v>
      </c>
      <c r="J247" s="39" t="s">
        <v>75</v>
      </c>
      <c r="K247" s="40">
        <v>2020</v>
      </c>
      <c r="L247" s="110" t="str">
        <f t="shared" si="16"/>
        <v>EXACT</v>
      </c>
      <c r="M247" s="29" t="str">
        <f t="shared" si="17"/>
        <v>5-Aug-2020</v>
      </c>
      <c r="N247" s="40" t="s">
        <v>454</v>
      </c>
      <c r="O247" s="41" t="s">
        <v>455</v>
      </c>
      <c r="P247" s="41" t="s">
        <v>456</v>
      </c>
      <c r="Q247" s="42" t="s">
        <v>455</v>
      </c>
      <c r="R247" s="43" t="s">
        <v>456</v>
      </c>
      <c r="S247" s="43">
        <v>482</v>
      </c>
      <c r="T247" s="36" t="s">
        <v>133</v>
      </c>
      <c r="U247" s="36" t="s">
        <v>336</v>
      </c>
      <c r="V247" s="36" t="s">
        <v>107</v>
      </c>
      <c r="W247" s="45">
        <v>23</v>
      </c>
      <c r="X247" s="45"/>
      <c r="Y247" s="45"/>
      <c r="Z247" s="36"/>
      <c r="AA247" s="36"/>
      <c r="AB247" s="36"/>
      <c r="AC247" s="36"/>
      <c r="AD247" s="36"/>
      <c r="AE247" s="43"/>
    </row>
    <row r="248" spans="1:32" s="5" customFormat="1" ht="14.25" customHeight="1" thickBot="1" x14ac:dyDescent="0.25">
      <c r="A248" s="5" t="s">
        <v>793</v>
      </c>
      <c r="B248" s="264" t="s">
        <v>834</v>
      </c>
      <c r="C248" s="5" t="s">
        <v>451</v>
      </c>
      <c r="D248" s="35">
        <v>247</v>
      </c>
      <c r="E248" s="36" t="s">
        <v>452</v>
      </c>
      <c r="F248" s="36" t="s">
        <v>451</v>
      </c>
      <c r="G248" s="36" t="s">
        <v>453</v>
      </c>
      <c r="H248" s="37" t="s">
        <v>29</v>
      </c>
      <c r="I248" s="248" t="str">
        <f t="shared" si="20"/>
        <v>21</v>
      </c>
      <c r="J248" s="39" t="s">
        <v>75</v>
      </c>
      <c r="K248" s="40">
        <v>2020</v>
      </c>
      <c r="L248" s="110" t="str">
        <f t="shared" si="16"/>
        <v>EXACT</v>
      </c>
      <c r="M248" s="29" t="str">
        <f t="shared" si="17"/>
        <v>21-Aug-2020</v>
      </c>
      <c r="N248" s="40" t="s">
        <v>454</v>
      </c>
      <c r="O248" s="41" t="s">
        <v>455</v>
      </c>
      <c r="P248" s="41" t="s">
        <v>456</v>
      </c>
      <c r="Q248" s="42" t="s">
        <v>455</v>
      </c>
      <c r="R248" s="43" t="s">
        <v>456</v>
      </c>
      <c r="S248" s="43">
        <v>482</v>
      </c>
      <c r="T248" s="36" t="s">
        <v>133</v>
      </c>
      <c r="U248" s="36" t="s">
        <v>336</v>
      </c>
      <c r="V248" s="36" t="s">
        <v>107</v>
      </c>
      <c r="W248" s="45">
        <v>23</v>
      </c>
      <c r="X248" s="45"/>
      <c r="Y248" s="45"/>
      <c r="Z248" s="36"/>
      <c r="AA248" s="36"/>
      <c r="AB248" s="36"/>
      <c r="AC248" s="36"/>
      <c r="AD248" s="36"/>
      <c r="AE248" s="43"/>
    </row>
    <row r="249" spans="1:32" s="5" customFormat="1" ht="14.25" customHeight="1" thickBot="1" x14ac:dyDescent="0.25">
      <c r="A249" s="5" t="s">
        <v>793</v>
      </c>
      <c r="B249" s="264" t="s">
        <v>835</v>
      </c>
      <c r="C249" s="5" t="s">
        <v>451</v>
      </c>
      <c r="D249" s="35">
        <v>248</v>
      </c>
      <c r="E249" s="36" t="s">
        <v>452</v>
      </c>
      <c r="F249" s="5" t="s">
        <v>451</v>
      </c>
      <c r="G249" s="36" t="s">
        <v>453</v>
      </c>
      <c r="H249" s="37" t="s">
        <v>268</v>
      </c>
      <c r="I249" s="248" t="str">
        <f t="shared" si="20"/>
        <v>4</v>
      </c>
      <c r="J249" s="39" t="s">
        <v>967</v>
      </c>
      <c r="K249" s="40">
        <v>2020</v>
      </c>
      <c r="L249" s="110" t="str">
        <f t="shared" si="16"/>
        <v>EXACT</v>
      </c>
      <c r="M249" s="29" t="str">
        <f t="shared" si="17"/>
        <v>4-Sep-2020</v>
      </c>
      <c r="N249" s="40" t="s">
        <v>454</v>
      </c>
      <c r="O249" s="41" t="s">
        <v>455</v>
      </c>
      <c r="P249" s="41" t="s">
        <v>456</v>
      </c>
      <c r="Q249" s="42" t="s">
        <v>455</v>
      </c>
      <c r="R249" s="43" t="s">
        <v>456</v>
      </c>
      <c r="S249" s="43">
        <v>482</v>
      </c>
      <c r="T249" s="36" t="s">
        <v>133</v>
      </c>
      <c r="U249" s="36" t="s">
        <v>336</v>
      </c>
      <c r="V249" s="36" t="s">
        <v>107</v>
      </c>
      <c r="W249" s="45">
        <v>21</v>
      </c>
      <c r="X249" s="121"/>
      <c r="Y249" s="45"/>
      <c r="Z249" s="36"/>
      <c r="AA249" s="36"/>
      <c r="AB249" s="36"/>
      <c r="AC249" s="36"/>
      <c r="AD249" s="36"/>
      <c r="AE249" s="43"/>
    </row>
    <row r="250" spans="1:32" s="5" customFormat="1" ht="14.25" customHeight="1" thickBot="1" x14ac:dyDescent="0.25">
      <c r="A250" s="5" t="s">
        <v>793</v>
      </c>
      <c r="B250" s="264" t="s">
        <v>836</v>
      </c>
      <c r="C250" s="5" t="s">
        <v>451</v>
      </c>
      <c r="D250" s="35">
        <v>249</v>
      </c>
      <c r="E250" s="36" t="s">
        <v>452</v>
      </c>
      <c r="F250" s="5" t="s">
        <v>451</v>
      </c>
      <c r="G250" s="36" t="s">
        <v>453</v>
      </c>
      <c r="H250" s="37" t="s">
        <v>568</v>
      </c>
      <c r="I250" s="248" t="str">
        <f t="shared" si="20"/>
        <v>17</v>
      </c>
      <c r="J250" s="39" t="s">
        <v>967</v>
      </c>
      <c r="K250" s="40">
        <v>2020</v>
      </c>
      <c r="L250" s="110" t="str">
        <f t="shared" si="16"/>
        <v>EXACT</v>
      </c>
      <c r="M250" s="29" t="str">
        <f t="shared" si="17"/>
        <v>17-Sep-2020</v>
      </c>
      <c r="N250" s="40" t="s">
        <v>454</v>
      </c>
      <c r="O250" s="41" t="s">
        <v>455</v>
      </c>
      <c r="P250" s="54" t="s">
        <v>456</v>
      </c>
      <c r="Q250" s="42" t="s">
        <v>455</v>
      </c>
      <c r="R250" s="56" t="s">
        <v>456</v>
      </c>
      <c r="S250" s="43">
        <v>482</v>
      </c>
      <c r="T250" s="36" t="s">
        <v>133</v>
      </c>
      <c r="U250" s="36" t="s">
        <v>336</v>
      </c>
      <c r="V250" s="36" t="s">
        <v>107</v>
      </c>
      <c r="W250" s="45">
        <v>66</v>
      </c>
      <c r="X250" s="121"/>
      <c r="Y250" s="45"/>
      <c r="Z250" s="36"/>
      <c r="AA250" s="36"/>
      <c r="AB250" s="36"/>
      <c r="AC250" s="36"/>
      <c r="AD250" s="36"/>
      <c r="AE250" s="43"/>
    </row>
    <row r="251" spans="1:32" s="5" customFormat="1" ht="14.25" customHeight="1" thickBot="1" x14ac:dyDescent="0.25">
      <c r="A251" s="5" t="s">
        <v>793</v>
      </c>
      <c r="B251" s="264" t="s">
        <v>837</v>
      </c>
      <c r="C251" s="5" t="s">
        <v>451</v>
      </c>
      <c r="D251" s="35">
        <v>250</v>
      </c>
      <c r="E251" s="36" t="s">
        <v>452</v>
      </c>
      <c r="F251" s="5" t="s">
        <v>451</v>
      </c>
      <c r="G251" s="36" t="s">
        <v>453</v>
      </c>
      <c r="H251" s="37" t="s">
        <v>379</v>
      </c>
      <c r="I251" s="248" t="str">
        <f t="shared" si="20"/>
        <v>30</v>
      </c>
      <c r="J251" s="39" t="s">
        <v>967</v>
      </c>
      <c r="K251" s="40">
        <v>2020</v>
      </c>
      <c r="L251" s="110" t="str">
        <f t="shared" si="16"/>
        <v>EXACT</v>
      </c>
      <c r="M251" s="29" t="str">
        <f t="shared" si="17"/>
        <v>30-Sep-2020</v>
      </c>
      <c r="N251" s="40" t="s">
        <v>454</v>
      </c>
      <c r="O251" s="141" t="s">
        <v>455</v>
      </c>
      <c r="P251" s="66" t="s">
        <v>456</v>
      </c>
      <c r="Q251" s="166" t="s">
        <v>455</v>
      </c>
      <c r="R251" s="68" t="s">
        <v>456</v>
      </c>
      <c r="S251" s="43">
        <v>482</v>
      </c>
      <c r="T251" s="36" t="s">
        <v>133</v>
      </c>
      <c r="U251" s="36" t="s">
        <v>336</v>
      </c>
      <c r="V251" s="36" t="s">
        <v>107</v>
      </c>
      <c r="W251" s="45">
        <v>27</v>
      </c>
      <c r="X251" s="121"/>
      <c r="Y251" s="45"/>
      <c r="Z251" s="36"/>
      <c r="AA251" s="36"/>
      <c r="AB251" s="36"/>
      <c r="AC251" s="36"/>
      <c r="AD251" s="36"/>
      <c r="AE251" s="43"/>
    </row>
    <row r="252" spans="1:32" s="5" customFormat="1" ht="14.25" customHeight="1" thickBot="1" x14ac:dyDescent="0.25">
      <c r="A252" s="5" t="s">
        <v>793</v>
      </c>
      <c r="B252" s="264" t="s">
        <v>828</v>
      </c>
      <c r="C252" s="5" t="s">
        <v>451</v>
      </c>
      <c r="D252" s="35">
        <v>251</v>
      </c>
      <c r="E252" s="36" t="s">
        <v>452</v>
      </c>
      <c r="F252" s="36" t="s">
        <v>451</v>
      </c>
      <c r="G252" s="36" t="s">
        <v>453</v>
      </c>
      <c r="H252" s="37" t="s">
        <v>459</v>
      </c>
      <c r="I252" s="248" t="str">
        <f t="shared" si="20"/>
        <v>14</v>
      </c>
      <c r="J252" s="39" t="s">
        <v>41</v>
      </c>
      <c r="K252" s="40">
        <v>2020</v>
      </c>
      <c r="L252" s="110" t="str">
        <f t="shared" si="16"/>
        <v>EXACT</v>
      </c>
      <c r="M252" s="29" t="str">
        <f t="shared" si="17"/>
        <v>14-Oct-2020</v>
      </c>
      <c r="N252" s="40" t="s">
        <v>454</v>
      </c>
      <c r="O252" s="41" t="s">
        <v>455</v>
      </c>
      <c r="P252" s="41" t="s">
        <v>456</v>
      </c>
      <c r="Q252" s="42" t="s">
        <v>455</v>
      </c>
      <c r="R252" s="43" t="s">
        <v>456</v>
      </c>
      <c r="S252" s="43">
        <v>482</v>
      </c>
      <c r="T252" s="36" t="s">
        <v>133</v>
      </c>
      <c r="U252" s="36" t="s">
        <v>336</v>
      </c>
      <c r="V252" s="36" t="s">
        <v>107</v>
      </c>
      <c r="W252" s="45">
        <v>31</v>
      </c>
      <c r="X252" s="121"/>
      <c r="Y252" s="45"/>
      <c r="Z252" s="36"/>
      <c r="AA252" s="36"/>
      <c r="AB252" s="36"/>
      <c r="AC252" s="36"/>
      <c r="AD252" s="36"/>
      <c r="AE252" s="43"/>
    </row>
    <row r="253" spans="1:32" s="12" customFormat="1" ht="14.25" customHeight="1" thickBot="1" x14ac:dyDescent="0.25">
      <c r="A253" s="5" t="s">
        <v>793</v>
      </c>
      <c r="B253" s="268" t="s">
        <v>838</v>
      </c>
      <c r="C253" s="12" t="s">
        <v>451</v>
      </c>
      <c r="D253" s="156">
        <v>252</v>
      </c>
      <c r="E253" s="135" t="s">
        <v>452</v>
      </c>
      <c r="F253" s="135" t="s">
        <v>451</v>
      </c>
      <c r="G253" s="135" t="s">
        <v>453</v>
      </c>
      <c r="H253" s="157" t="s">
        <v>95</v>
      </c>
      <c r="I253" s="248" t="str">
        <f t="shared" si="20"/>
        <v>10</v>
      </c>
      <c r="J253" s="39" t="s">
        <v>158</v>
      </c>
      <c r="K253" s="127">
        <v>2020</v>
      </c>
      <c r="L253" s="110" t="str">
        <f t="shared" si="16"/>
        <v>EXACT</v>
      </c>
      <c r="M253" s="29" t="str">
        <f t="shared" si="17"/>
        <v>10-Nov-2020</v>
      </c>
      <c r="N253" s="127" t="s">
        <v>454</v>
      </c>
      <c r="O253" s="160" t="s">
        <v>455</v>
      </c>
      <c r="P253" s="160" t="s">
        <v>456</v>
      </c>
      <c r="Q253" s="161" t="s">
        <v>455</v>
      </c>
      <c r="R253" s="134" t="s">
        <v>456</v>
      </c>
      <c r="S253" s="134">
        <v>482</v>
      </c>
      <c r="T253" s="135" t="s">
        <v>133</v>
      </c>
      <c r="U253" s="135" t="s">
        <v>336</v>
      </c>
      <c r="V253" s="135" t="s">
        <v>107</v>
      </c>
      <c r="W253" s="163">
        <v>22</v>
      </c>
      <c r="X253" s="133"/>
      <c r="Y253" s="163"/>
      <c r="Z253" s="135"/>
      <c r="AA253" s="135"/>
      <c r="AB253" s="135"/>
      <c r="AC253" s="135"/>
      <c r="AD253" s="135"/>
      <c r="AE253" s="134"/>
    </row>
    <row r="254" spans="1:32" s="5" customFormat="1" ht="14.25" customHeight="1" thickBot="1" x14ac:dyDescent="0.25">
      <c r="A254" s="5" t="s">
        <v>793</v>
      </c>
      <c r="B254" s="270" t="s">
        <v>839</v>
      </c>
      <c r="C254" s="5" t="s">
        <v>451</v>
      </c>
      <c r="D254" s="136">
        <v>253</v>
      </c>
      <c r="E254" s="59" t="s">
        <v>452</v>
      </c>
      <c r="F254" s="59" t="s">
        <v>451</v>
      </c>
      <c r="G254" s="59" t="s">
        <v>453</v>
      </c>
      <c r="H254" s="165" t="s">
        <v>129</v>
      </c>
      <c r="I254" s="248" t="str">
        <f t="shared" si="20"/>
        <v>24</v>
      </c>
      <c r="J254" s="139" t="s">
        <v>158</v>
      </c>
      <c r="K254" s="137">
        <v>2020</v>
      </c>
      <c r="L254" s="140" t="str">
        <f t="shared" si="16"/>
        <v>EXACT</v>
      </c>
      <c r="M254" s="29" t="str">
        <f t="shared" si="17"/>
        <v>24-Nov-2020</v>
      </c>
      <c r="N254" s="137" t="s">
        <v>454</v>
      </c>
      <c r="O254" s="141" t="s">
        <v>455</v>
      </c>
      <c r="P254" s="141" t="s">
        <v>456</v>
      </c>
      <c r="Q254" s="166" t="s">
        <v>455</v>
      </c>
      <c r="R254" s="143" t="s">
        <v>456</v>
      </c>
      <c r="S254" s="143">
        <v>482</v>
      </c>
      <c r="T254" s="59" t="s">
        <v>133</v>
      </c>
      <c r="U254" s="59" t="s">
        <v>336</v>
      </c>
      <c r="V254" s="59" t="s">
        <v>107</v>
      </c>
      <c r="W254" s="144">
        <v>49</v>
      </c>
      <c r="X254" s="397"/>
      <c r="Y254" s="144"/>
      <c r="Z254" s="59"/>
      <c r="AA254" s="59"/>
      <c r="AB254" s="59"/>
      <c r="AC254" s="59"/>
      <c r="AD254" s="59"/>
      <c r="AE254" s="143"/>
    </row>
    <row r="255" spans="1:32" s="5" customFormat="1" ht="14.25" customHeight="1" thickBot="1" x14ac:dyDescent="0.25">
      <c r="A255" s="5" t="s">
        <v>793</v>
      </c>
      <c r="B255" s="265" t="s">
        <v>840</v>
      </c>
      <c r="C255" s="5" t="s">
        <v>451</v>
      </c>
      <c r="D255" s="35">
        <v>254</v>
      </c>
      <c r="E255" s="36" t="s">
        <v>452</v>
      </c>
      <c r="F255" s="36" t="s">
        <v>451</v>
      </c>
      <c r="G255" s="36" t="s">
        <v>675</v>
      </c>
      <c r="H255" s="247" t="s">
        <v>100</v>
      </c>
      <c r="I255" s="248" t="str">
        <f t="shared" si="20"/>
        <v>15</v>
      </c>
      <c r="J255" s="39" t="s">
        <v>41</v>
      </c>
      <c r="K255" s="40">
        <v>2021</v>
      </c>
      <c r="L255" s="110" t="str">
        <f t="shared" si="16"/>
        <v>EXACT</v>
      </c>
      <c r="M255" s="29" t="str">
        <f t="shared" si="17"/>
        <v>15-Oct-2021</v>
      </c>
      <c r="N255" s="40" t="s">
        <v>454</v>
      </c>
      <c r="O255" s="41" t="s">
        <v>455</v>
      </c>
      <c r="P255" s="41" t="s">
        <v>456</v>
      </c>
      <c r="Q255" s="70" t="s">
        <v>455</v>
      </c>
      <c r="R255" s="43" t="s">
        <v>456</v>
      </c>
      <c r="S255" s="43">
        <v>482</v>
      </c>
      <c r="T255" s="43" t="s">
        <v>133</v>
      </c>
      <c r="U255" s="36" t="s">
        <v>35</v>
      </c>
      <c r="V255" s="36" t="s">
        <v>107</v>
      </c>
      <c r="W255" s="45">
        <v>100</v>
      </c>
      <c r="X255" s="45"/>
      <c r="Y255" s="121"/>
      <c r="Z255" s="36"/>
      <c r="AA255" s="36"/>
      <c r="AB255" s="36"/>
      <c r="AC255" s="36"/>
      <c r="AD255" s="36"/>
      <c r="AE255" s="36"/>
      <c r="AF255" s="152"/>
    </row>
    <row r="256" spans="1:32" ht="14.25" customHeight="1" x14ac:dyDescent="0.2">
      <c r="D256" s="228"/>
      <c r="E256" s="3"/>
      <c r="F256" s="3"/>
      <c r="G256" s="249"/>
      <c r="H256" s="229"/>
      <c r="I256" s="230"/>
      <c r="J256" s="231"/>
      <c r="K256" s="232"/>
      <c r="L256" s="232"/>
      <c r="M256" s="250"/>
      <c r="N256" s="232"/>
      <c r="O256" s="13"/>
      <c r="P256" s="13"/>
      <c r="Q256" s="2"/>
      <c r="R256" s="1"/>
      <c r="S256" s="1"/>
      <c r="T256" s="3"/>
      <c r="U256" s="3"/>
      <c r="V256" s="3"/>
      <c r="W256" s="44"/>
      <c r="X256" s="45"/>
      <c r="Y256" s="45"/>
      <c r="Z256" s="233"/>
      <c r="AA256" s="3"/>
      <c r="AB256" s="3"/>
      <c r="AC256" s="3"/>
      <c r="AD256" s="3"/>
      <c r="AE256" s="1"/>
    </row>
    <row r="257" spans="4:32" ht="14.25" customHeight="1" x14ac:dyDescent="0.2">
      <c r="D257" s="228"/>
      <c r="E257" s="3"/>
      <c r="F257" s="3"/>
      <c r="G257" s="3"/>
      <c r="H257" s="229"/>
      <c r="I257" s="230"/>
      <c r="J257" s="231"/>
      <c r="K257" s="232"/>
      <c r="L257" s="232"/>
      <c r="M257" s="250"/>
      <c r="N257" s="232"/>
      <c r="O257" s="13"/>
      <c r="P257" s="13"/>
      <c r="Q257" s="2"/>
      <c r="R257" s="1"/>
      <c r="S257" s="1"/>
      <c r="T257" s="3"/>
      <c r="U257" s="3"/>
      <c r="V257" s="3"/>
      <c r="W257" s="45"/>
      <c r="X257" s="45"/>
      <c r="Y257" s="45"/>
      <c r="Z257" s="3"/>
      <c r="AA257" s="3"/>
      <c r="AB257" s="3"/>
      <c r="AC257" s="3"/>
      <c r="AD257" s="3"/>
      <c r="AE257" s="1"/>
    </row>
    <row r="258" spans="4:32" ht="14.25" customHeight="1" x14ac:dyDescent="0.2">
      <c r="D258" s="228"/>
      <c r="E258" s="3"/>
      <c r="F258" s="3"/>
      <c r="G258" s="3"/>
      <c r="H258" s="229"/>
      <c r="I258" s="230"/>
      <c r="J258" s="231"/>
      <c r="K258" s="232"/>
      <c r="L258" s="232"/>
      <c r="M258" s="250"/>
      <c r="N258" s="232"/>
      <c r="O258" s="13"/>
      <c r="P258" s="13"/>
      <c r="Q258" s="2"/>
      <c r="R258" s="1"/>
      <c r="S258" s="1"/>
      <c r="T258" s="3"/>
      <c r="U258" s="3"/>
      <c r="V258" s="3"/>
      <c r="W258" s="45"/>
      <c r="X258" s="45"/>
      <c r="Y258" s="45"/>
      <c r="Z258" s="3"/>
      <c r="AA258" s="3"/>
      <c r="AB258" s="3"/>
      <c r="AC258" s="3"/>
      <c r="AD258" s="3"/>
      <c r="AE258" s="1"/>
    </row>
    <row r="259" spans="4:32" ht="14.25" customHeight="1" x14ac:dyDescent="0.2">
      <c r="D259" s="228"/>
      <c r="E259" s="3"/>
      <c r="F259" s="3"/>
      <c r="G259" s="3"/>
      <c r="H259" s="229"/>
      <c r="I259" s="230"/>
      <c r="J259" s="231"/>
      <c r="K259" s="232"/>
      <c r="L259" s="232"/>
      <c r="M259" s="250"/>
      <c r="N259" s="232"/>
      <c r="O259" s="13"/>
      <c r="P259" s="13"/>
      <c r="Q259" s="2"/>
      <c r="R259" s="1"/>
      <c r="S259" s="1"/>
      <c r="T259" s="3"/>
      <c r="U259" s="3"/>
      <c r="V259" s="3"/>
      <c r="W259" s="45"/>
      <c r="X259" s="45"/>
      <c r="Y259" s="45"/>
      <c r="Z259" s="3"/>
      <c r="AA259" s="3"/>
      <c r="AB259" s="3"/>
      <c r="AC259" s="3"/>
      <c r="AD259" s="3"/>
      <c r="AE259" s="1"/>
    </row>
    <row r="260" spans="4:32" ht="14.25" customHeight="1" x14ac:dyDescent="0.2">
      <c r="D260" s="228"/>
      <c r="E260" s="3"/>
      <c r="F260" s="3"/>
      <c r="G260" s="3"/>
      <c r="H260" s="229"/>
      <c r="I260" s="230"/>
      <c r="J260" s="231"/>
      <c r="K260" s="232"/>
      <c r="L260" s="232"/>
      <c r="M260" s="250"/>
      <c r="N260" s="232"/>
      <c r="O260" s="13"/>
      <c r="P260" s="13"/>
      <c r="Q260" s="2"/>
      <c r="R260" s="1"/>
      <c r="S260" s="1"/>
      <c r="T260" s="3"/>
      <c r="U260" s="3"/>
      <c r="V260" s="3"/>
      <c r="W260" s="44"/>
      <c r="X260" s="45"/>
      <c r="Y260" s="45"/>
      <c r="Z260" s="233"/>
      <c r="AA260" s="3"/>
      <c r="AB260" s="3"/>
      <c r="AC260" s="3"/>
      <c r="AD260" s="3"/>
      <c r="AE260" s="1"/>
    </row>
    <row r="261" spans="4:32" ht="14.25" customHeight="1" x14ac:dyDescent="0.2">
      <c r="D261" s="236"/>
      <c r="E261" s="237"/>
      <c r="F261" s="237"/>
      <c r="G261" s="237"/>
      <c r="H261" s="238"/>
      <c r="I261" s="239"/>
      <c r="J261" s="240"/>
      <c r="K261" s="241"/>
      <c r="L261" s="241"/>
      <c r="M261" s="251"/>
      <c r="N261" s="241"/>
      <c r="O261" s="242"/>
      <c r="P261" s="242"/>
      <c r="Q261" s="243"/>
      <c r="R261" s="244"/>
      <c r="S261" s="244"/>
      <c r="T261" s="237"/>
      <c r="U261" s="237"/>
      <c r="V261" s="237"/>
      <c r="W261" s="81"/>
      <c r="X261" s="80"/>
      <c r="Y261" s="80"/>
      <c r="Z261" s="237"/>
      <c r="AA261" s="237"/>
      <c r="AB261" s="237"/>
      <c r="AC261" s="237"/>
      <c r="AD261" s="237"/>
      <c r="AE261" s="244"/>
    </row>
    <row r="262" spans="4:32" ht="14.25" customHeight="1" x14ac:dyDescent="0.2">
      <c r="D262" s="252"/>
      <c r="H262" s="253"/>
      <c r="K262" s="253"/>
      <c r="L262" s="253"/>
      <c r="R262" s="234"/>
      <c r="S262" s="234"/>
      <c r="T262" s="234"/>
      <c r="W262" s="259"/>
      <c r="X262" s="260"/>
      <c r="Y262" s="259"/>
      <c r="AA262" s="261"/>
      <c r="AF262" s="234"/>
    </row>
    <row r="263" spans="4:32" ht="14.25" customHeight="1" x14ac:dyDescent="0.2">
      <c r="D263" s="252"/>
      <c r="R263" s="234"/>
      <c r="S263" s="234"/>
      <c r="T263" s="234"/>
      <c r="W263" s="259"/>
      <c r="X263" s="259"/>
      <c r="Y263" s="259"/>
      <c r="AF263" s="234"/>
    </row>
    <row r="264" spans="4:32" ht="14.25" customHeight="1" x14ac:dyDescent="0.2">
      <c r="D264" s="252"/>
      <c r="R264" s="234"/>
      <c r="S264" s="234"/>
      <c r="T264" s="234"/>
      <c r="W264" s="259"/>
      <c r="X264" s="259"/>
      <c r="Y264" s="259"/>
      <c r="AF264" s="234"/>
    </row>
    <row r="265" spans="4:32" ht="14.25" customHeight="1" x14ac:dyDescent="0.2">
      <c r="D265" s="252"/>
      <c r="R265" s="234"/>
      <c r="S265" s="234"/>
      <c r="T265" s="234"/>
      <c r="W265" s="259"/>
      <c r="X265" s="260"/>
      <c r="Y265" s="259"/>
      <c r="AA265" s="261"/>
      <c r="AF265" s="234"/>
    </row>
    <row r="266" spans="4:32" ht="14.25" customHeight="1" x14ac:dyDescent="0.2">
      <c r="D266" s="252"/>
      <c r="H266" s="253"/>
      <c r="K266" s="253"/>
      <c r="L266" s="253"/>
      <c r="R266" s="234"/>
      <c r="S266" s="234"/>
      <c r="T266" s="234"/>
      <c r="W266" s="259"/>
      <c r="X266" s="260"/>
      <c r="Y266" s="259"/>
      <c r="AF266" s="234"/>
    </row>
    <row r="267" spans="4:32" ht="14.25" customHeight="1" x14ac:dyDescent="0.2">
      <c r="D267" s="252"/>
      <c r="H267" s="262"/>
      <c r="Q267" s="263"/>
      <c r="R267" s="234"/>
      <c r="S267" s="234"/>
      <c r="W267" s="259"/>
      <c r="X267" s="259"/>
      <c r="Y267" s="259"/>
      <c r="AE267" s="234"/>
    </row>
    <row r="268" spans="4:32" ht="14.25" customHeight="1" x14ac:dyDescent="0.2">
      <c r="D268" s="252"/>
      <c r="H268" s="262"/>
      <c r="Q268" s="263"/>
      <c r="R268" s="234"/>
      <c r="S268" s="234"/>
      <c r="W268" s="259"/>
      <c r="X268" s="259"/>
      <c r="Y268" s="259"/>
      <c r="AE268" s="234"/>
    </row>
    <row r="269" spans="4:32" ht="14.25" customHeight="1" x14ac:dyDescent="0.2">
      <c r="D269" s="252"/>
      <c r="H269" s="262"/>
      <c r="Q269" s="263"/>
      <c r="R269" s="234"/>
      <c r="S269" s="234"/>
      <c r="W269" s="259"/>
      <c r="X269" s="259"/>
      <c r="Y269" s="259"/>
      <c r="AE269" s="234"/>
    </row>
    <row r="270" spans="4:32" ht="14.25" customHeight="1" x14ac:dyDescent="0.2">
      <c r="D270" s="252"/>
      <c r="H270" s="262"/>
      <c r="Q270" s="263"/>
      <c r="R270" s="234"/>
      <c r="S270" s="234"/>
      <c r="W270" s="259"/>
      <c r="X270" s="259"/>
      <c r="Y270" s="259"/>
      <c r="AE270" s="234"/>
    </row>
    <row r="271" spans="4:32" ht="14.25" customHeight="1" x14ac:dyDescent="0.2">
      <c r="D271" s="252"/>
      <c r="H271" s="262"/>
      <c r="Q271" s="263"/>
      <c r="R271" s="234"/>
      <c r="S271" s="234"/>
      <c r="W271" s="259"/>
      <c r="X271" s="259"/>
      <c r="Y271" s="259"/>
      <c r="AE271" s="234"/>
    </row>
    <row r="272" spans="4:32" ht="14.25" customHeight="1" x14ac:dyDescent="0.2">
      <c r="D272" s="252"/>
      <c r="H272" s="262"/>
      <c r="Q272" s="263"/>
      <c r="R272" s="234"/>
      <c r="S272" s="234"/>
      <c r="W272" s="259"/>
      <c r="X272" s="259"/>
      <c r="Y272" s="259"/>
      <c r="AE272" s="234"/>
    </row>
    <row r="273" spans="4:31" ht="14.25" customHeight="1" x14ac:dyDescent="0.2">
      <c r="D273" s="252"/>
      <c r="H273" s="262"/>
      <c r="Q273" s="263"/>
      <c r="R273" s="234"/>
      <c r="S273" s="234"/>
      <c r="W273" s="259"/>
      <c r="X273" s="259"/>
      <c r="Y273" s="259"/>
      <c r="AE273" s="234"/>
    </row>
    <row r="274" spans="4:31" ht="14.25" customHeight="1" x14ac:dyDescent="0.2">
      <c r="D274" s="252"/>
      <c r="H274" s="262"/>
      <c r="Q274" s="263"/>
      <c r="R274" s="234"/>
      <c r="S274" s="234"/>
      <c r="W274" s="259"/>
      <c r="X274" s="259"/>
      <c r="Y274" s="259"/>
      <c r="AE274" s="234"/>
    </row>
    <row r="275" spans="4:31" ht="14.25" customHeight="1" x14ac:dyDescent="0.2">
      <c r="D275" s="252"/>
      <c r="H275" s="262"/>
      <c r="Q275" s="263"/>
      <c r="R275" s="234"/>
      <c r="S275" s="234"/>
      <c r="W275" s="259"/>
      <c r="X275" s="259"/>
      <c r="Y275" s="259"/>
      <c r="AE275" s="234"/>
    </row>
    <row r="276" spans="4:31" ht="14.25" customHeight="1" x14ac:dyDescent="0.2">
      <c r="D276" s="252"/>
      <c r="H276" s="262"/>
      <c r="Q276" s="263"/>
      <c r="R276" s="234"/>
      <c r="S276" s="234"/>
      <c r="W276" s="259"/>
      <c r="X276" s="259"/>
      <c r="Y276" s="259"/>
      <c r="AE276" s="234"/>
    </row>
    <row r="277" spans="4:31" ht="14.25" customHeight="1" x14ac:dyDescent="0.2">
      <c r="D277" s="252"/>
      <c r="H277" s="262"/>
      <c r="Q277" s="263"/>
      <c r="R277" s="234"/>
      <c r="S277" s="234"/>
      <c r="W277" s="259"/>
      <c r="X277" s="259"/>
      <c r="Y277" s="259"/>
      <c r="AE277" s="234"/>
    </row>
    <row r="278" spans="4:31" ht="14.25" customHeight="1" x14ac:dyDescent="0.2">
      <c r="D278" s="252"/>
      <c r="H278" s="262"/>
      <c r="Q278" s="263"/>
      <c r="R278" s="234"/>
      <c r="S278" s="234"/>
      <c r="W278" s="259"/>
      <c r="X278" s="259"/>
      <c r="Y278" s="259"/>
      <c r="AE278" s="234"/>
    </row>
    <row r="279" spans="4:31" ht="14.25" customHeight="1" x14ac:dyDescent="0.2">
      <c r="D279" s="252"/>
      <c r="H279" s="262"/>
      <c r="Q279" s="263"/>
      <c r="R279" s="234"/>
      <c r="S279" s="234"/>
      <c r="W279" s="259"/>
      <c r="X279" s="259"/>
      <c r="Y279" s="259"/>
      <c r="AE279" s="234"/>
    </row>
    <row r="280" spans="4:31" ht="14.25" customHeight="1" x14ac:dyDescent="0.2">
      <c r="D280" s="252"/>
      <c r="H280" s="262"/>
      <c r="Q280" s="263"/>
      <c r="R280" s="234"/>
      <c r="S280" s="234"/>
      <c r="W280" s="259"/>
      <c r="X280" s="259"/>
      <c r="Y280" s="259"/>
      <c r="AE280" s="234"/>
    </row>
    <row r="281" spans="4:31" ht="14.25" customHeight="1" x14ac:dyDescent="0.2">
      <c r="D281" s="252"/>
      <c r="H281" s="262"/>
      <c r="Q281" s="263"/>
      <c r="R281" s="234"/>
      <c r="S281" s="234"/>
      <c r="W281" s="259"/>
      <c r="X281" s="259"/>
      <c r="Y281" s="259"/>
      <c r="AE281" s="234"/>
    </row>
    <row r="282" spans="4:31" ht="14.25" customHeight="1" x14ac:dyDescent="0.2">
      <c r="D282" s="252"/>
      <c r="H282" s="262"/>
      <c r="Q282" s="263"/>
      <c r="R282" s="234"/>
      <c r="S282" s="234"/>
      <c r="W282" s="259"/>
      <c r="X282" s="259"/>
      <c r="Y282" s="259"/>
      <c r="AE282" s="234"/>
    </row>
    <row r="283" spans="4:31" ht="14.25" customHeight="1" x14ac:dyDescent="0.2">
      <c r="D283" s="252"/>
      <c r="H283" s="262"/>
      <c r="Q283" s="263"/>
      <c r="R283" s="234"/>
      <c r="S283" s="234"/>
      <c r="W283" s="259"/>
      <c r="X283" s="259"/>
      <c r="Y283" s="259"/>
      <c r="AE283" s="234"/>
    </row>
    <row r="284" spans="4:31" ht="14.25" customHeight="1" x14ac:dyDescent="0.2">
      <c r="D284" s="252"/>
      <c r="H284" s="262"/>
      <c r="Q284" s="263"/>
      <c r="R284" s="234"/>
      <c r="S284" s="234"/>
      <c r="W284" s="259"/>
      <c r="X284" s="259"/>
      <c r="Y284" s="259"/>
      <c r="AE284" s="234"/>
    </row>
    <row r="285" spans="4:31" ht="14.25" customHeight="1" x14ac:dyDescent="0.2">
      <c r="D285" s="252"/>
      <c r="H285" s="262"/>
      <c r="Q285" s="263"/>
      <c r="R285" s="234"/>
      <c r="S285" s="234"/>
      <c r="W285" s="259"/>
      <c r="X285" s="259"/>
      <c r="Y285" s="259"/>
      <c r="AE285" s="234"/>
    </row>
    <row r="286" spans="4:31" ht="14.25" customHeight="1" x14ac:dyDescent="0.2">
      <c r="D286" s="252"/>
      <c r="H286" s="262"/>
      <c r="Q286" s="263"/>
      <c r="R286" s="234"/>
      <c r="S286" s="234"/>
      <c r="W286" s="259"/>
      <c r="X286" s="259"/>
      <c r="Y286" s="259"/>
      <c r="AE286" s="234"/>
    </row>
    <row r="287" spans="4:31" ht="14.25" customHeight="1" x14ac:dyDescent="0.2">
      <c r="D287" s="252"/>
      <c r="H287" s="262"/>
      <c r="Q287" s="263"/>
      <c r="R287" s="234"/>
      <c r="S287" s="234"/>
      <c r="W287" s="259"/>
      <c r="X287" s="259"/>
      <c r="Y287" s="259"/>
      <c r="AE287" s="234"/>
    </row>
    <row r="288" spans="4:31" ht="14.25" customHeight="1" x14ac:dyDescent="0.2">
      <c r="D288" s="252"/>
      <c r="H288" s="262"/>
      <c r="Q288" s="263"/>
      <c r="R288" s="234"/>
      <c r="S288" s="234"/>
      <c r="W288" s="259"/>
      <c r="X288" s="259"/>
      <c r="Y288" s="259"/>
      <c r="AE288" s="234"/>
    </row>
    <row r="289" spans="4:31" ht="14.25" customHeight="1" x14ac:dyDescent="0.2">
      <c r="D289" s="252"/>
      <c r="H289" s="262"/>
      <c r="Q289" s="263"/>
      <c r="R289" s="234"/>
      <c r="S289" s="234"/>
      <c r="W289" s="259"/>
      <c r="X289" s="259"/>
      <c r="Y289" s="259"/>
      <c r="AE289" s="234"/>
    </row>
    <row r="290" spans="4:31" ht="14.25" customHeight="1" x14ac:dyDescent="0.2">
      <c r="D290" s="252"/>
      <c r="H290" s="262"/>
      <c r="Q290" s="263"/>
      <c r="R290" s="234"/>
      <c r="S290" s="234"/>
      <c r="W290" s="259"/>
      <c r="X290" s="259"/>
      <c r="Y290" s="259"/>
      <c r="AE290" s="234"/>
    </row>
    <row r="291" spans="4:31" ht="14.25" customHeight="1" x14ac:dyDescent="0.2">
      <c r="D291" s="252"/>
      <c r="H291" s="262"/>
      <c r="Q291" s="263"/>
      <c r="R291" s="234"/>
      <c r="S291" s="234"/>
      <c r="W291" s="259"/>
      <c r="X291" s="259"/>
      <c r="Y291" s="259"/>
      <c r="AE291" s="234"/>
    </row>
    <row r="292" spans="4:31" ht="14.25" customHeight="1" x14ac:dyDescent="0.2">
      <c r="D292" s="252"/>
      <c r="H292" s="262"/>
      <c r="Q292" s="263"/>
      <c r="R292" s="234"/>
      <c r="S292" s="234"/>
      <c r="W292" s="259"/>
      <c r="X292" s="259"/>
      <c r="Y292" s="259"/>
      <c r="AE292" s="234"/>
    </row>
    <row r="293" spans="4:31" ht="14.25" customHeight="1" x14ac:dyDescent="0.2">
      <c r="D293" s="252"/>
      <c r="H293" s="262"/>
      <c r="Q293" s="263"/>
      <c r="R293" s="234"/>
      <c r="S293" s="234"/>
      <c r="W293" s="259"/>
      <c r="X293" s="259"/>
      <c r="Y293" s="259"/>
      <c r="AE293" s="234"/>
    </row>
    <row r="294" spans="4:31" ht="14.25" customHeight="1" x14ac:dyDescent="0.2">
      <c r="D294" s="252"/>
      <c r="H294" s="262"/>
      <c r="Q294" s="263"/>
      <c r="R294" s="234"/>
      <c r="S294" s="234"/>
      <c r="W294" s="259"/>
      <c r="X294" s="259"/>
      <c r="Y294" s="259"/>
      <c r="AE294" s="234"/>
    </row>
    <row r="295" spans="4:31" ht="14.25" customHeight="1" x14ac:dyDescent="0.2">
      <c r="D295" s="252"/>
      <c r="H295" s="262"/>
      <c r="Q295" s="263"/>
      <c r="R295" s="234"/>
      <c r="S295" s="234"/>
      <c r="W295" s="259"/>
      <c r="X295" s="259"/>
      <c r="Y295" s="259"/>
      <c r="AE295" s="234"/>
    </row>
    <row r="296" spans="4:31" ht="14.25" customHeight="1" x14ac:dyDescent="0.2">
      <c r="D296" s="252"/>
      <c r="H296" s="262"/>
      <c r="Q296" s="263"/>
      <c r="R296" s="234"/>
      <c r="S296" s="234"/>
      <c r="W296" s="259"/>
      <c r="X296" s="259"/>
      <c r="Y296" s="259"/>
      <c r="AE296" s="234"/>
    </row>
    <row r="297" spans="4:31" ht="14.25" customHeight="1" x14ac:dyDescent="0.2">
      <c r="D297" s="252"/>
      <c r="H297" s="262"/>
      <c r="Q297" s="263"/>
      <c r="R297" s="234"/>
      <c r="S297" s="234"/>
      <c r="W297" s="259"/>
      <c r="X297" s="259"/>
      <c r="Y297" s="259"/>
      <c r="AE297" s="234"/>
    </row>
    <row r="298" spans="4:31" ht="14.25" customHeight="1" x14ac:dyDescent="0.2">
      <c r="D298" s="252"/>
      <c r="H298" s="262"/>
      <c r="Q298" s="263"/>
      <c r="R298" s="234"/>
      <c r="S298" s="234"/>
      <c r="W298" s="259"/>
      <c r="X298" s="259"/>
      <c r="Y298" s="259"/>
      <c r="AE298" s="234"/>
    </row>
    <row r="299" spans="4:31" ht="14.25" customHeight="1" x14ac:dyDescent="0.2">
      <c r="D299" s="252"/>
      <c r="H299" s="262"/>
      <c r="Q299" s="263"/>
      <c r="R299" s="234"/>
      <c r="S299" s="234"/>
      <c r="W299" s="259"/>
      <c r="X299" s="259"/>
      <c r="Y299" s="259"/>
      <c r="AE299" s="234"/>
    </row>
    <row r="300" spans="4:31" ht="14.25" customHeight="1" x14ac:dyDescent="0.2">
      <c r="D300" s="252"/>
      <c r="H300" s="262"/>
      <c r="Q300" s="263"/>
      <c r="R300" s="234"/>
      <c r="S300" s="234"/>
      <c r="W300" s="259"/>
      <c r="X300" s="259"/>
      <c r="Y300" s="259"/>
      <c r="AE300" s="234"/>
    </row>
    <row r="301" spans="4:31" ht="14.25" customHeight="1" x14ac:dyDescent="0.2">
      <c r="D301" s="252"/>
      <c r="H301" s="262"/>
      <c r="Q301" s="263"/>
      <c r="R301" s="234"/>
      <c r="S301" s="234"/>
      <c r="W301" s="259"/>
      <c r="X301" s="259"/>
      <c r="Y301" s="259"/>
      <c r="AE301" s="234"/>
    </row>
    <row r="302" spans="4:31" ht="14.25" customHeight="1" x14ac:dyDescent="0.2">
      <c r="D302" s="252"/>
      <c r="H302" s="262"/>
      <c r="Q302" s="263"/>
      <c r="R302" s="234"/>
      <c r="S302" s="234"/>
      <c r="W302" s="259"/>
      <c r="X302" s="259"/>
      <c r="Y302" s="259"/>
      <c r="AE302" s="234"/>
    </row>
    <row r="303" spans="4:31" ht="14.25" customHeight="1" x14ac:dyDescent="0.2">
      <c r="D303" s="252"/>
      <c r="H303" s="262"/>
      <c r="Q303" s="263"/>
      <c r="R303" s="234"/>
      <c r="S303" s="234"/>
      <c r="W303" s="259"/>
      <c r="X303" s="259"/>
      <c r="Y303" s="259"/>
      <c r="AE303" s="234"/>
    </row>
    <row r="304" spans="4:31" ht="14.25" customHeight="1" x14ac:dyDescent="0.2">
      <c r="D304" s="252"/>
      <c r="H304" s="262"/>
      <c r="Q304" s="263"/>
      <c r="R304" s="234"/>
      <c r="S304" s="234"/>
      <c r="W304" s="259"/>
      <c r="X304" s="259"/>
      <c r="Y304" s="259"/>
      <c r="AE304" s="234"/>
    </row>
    <row r="305" spans="4:31" ht="14.25" customHeight="1" x14ac:dyDescent="0.2">
      <c r="D305" s="252"/>
      <c r="H305" s="262"/>
      <c r="Q305" s="263"/>
      <c r="R305" s="234"/>
      <c r="S305" s="234"/>
      <c r="W305" s="259"/>
      <c r="X305" s="259"/>
      <c r="Y305" s="259"/>
      <c r="AE305" s="234"/>
    </row>
    <row r="306" spans="4:31" ht="14.25" customHeight="1" x14ac:dyDescent="0.2">
      <c r="D306" s="252"/>
      <c r="H306" s="262"/>
      <c r="Q306" s="263"/>
      <c r="R306" s="234"/>
      <c r="S306" s="234"/>
      <c r="W306" s="259"/>
      <c r="X306" s="259"/>
      <c r="Y306" s="259"/>
      <c r="AE306" s="234"/>
    </row>
    <row r="307" spans="4:31" ht="14.25" customHeight="1" x14ac:dyDescent="0.2">
      <c r="D307" s="252"/>
      <c r="H307" s="262"/>
      <c r="Q307" s="263"/>
      <c r="R307" s="234"/>
      <c r="S307" s="234"/>
      <c r="W307" s="259"/>
      <c r="X307" s="259"/>
      <c r="Y307" s="259"/>
      <c r="AE307" s="234"/>
    </row>
    <row r="308" spans="4:31" ht="14.25" customHeight="1" x14ac:dyDescent="0.2">
      <c r="D308" s="252"/>
      <c r="H308" s="262"/>
      <c r="Q308" s="263"/>
      <c r="R308" s="234"/>
      <c r="S308" s="234"/>
      <c r="W308" s="259"/>
      <c r="X308" s="259"/>
      <c r="Y308" s="259"/>
      <c r="AE308" s="234"/>
    </row>
    <row r="309" spans="4:31" ht="14.25" customHeight="1" x14ac:dyDescent="0.2">
      <c r="D309" s="252"/>
      <c r="H309" s="262"/>
      <c r="Q309" s="263"/>
      <c r="R309" s="234"/>
      <c r="S309" s="234"/>
      <c r="W309" s="259"/>
      <c r="X309" s="259"/>
      <c r="Y309" s="259"/>
      <c r="AE309" s="234"/>
    </row>
    <row r="310" spans="4:31" ht="14.25" customHeight="1" x14ac:dyDescent="0.2">
      <c r="D310" s="252"/>
      <c r="H310" s="262"/>
      <c r="Q310" s="263"/>
      <c r="R310" s="234"/>
      <c r="S310" s="234"/>
      <c r="W310" s="259"/>
      <c r="X310" s="259"/>
      <c r="Y310" s="259"/>
      <c r="AE310" s="234"/>
    </row>
    <row r="311" spans="4:31" ht="14.25" customHeight="1" x14ac:dyDescent="0.2">
      <c r="D311" s="252"/>
      <c r="H311" s="262"/>
      <c r="Q311" s="263"/>
      <c r="R311" s="234"/>
      <c r="S311" s="234"/>
      <c r="W311" s="259"/>
      <c r="X311" s="259"/>
      <c r="Y311" s="259"/>
      <c r="AE311" s="234"/>
    </row>
    <row r="312" spans="4:31" ht="14.25" customHeight="1" x14ac:dyDescent="0.2">
      <c r="D312" s="252"/>
      <c r="H312" s="262"/>
      <c r="Q312" s="263"/>
      <c r="R312" s="234"/>
      <c r="S312" s="234"/>
      <c r="W312" s="259"/>
      <c r="X312" s="259"/>
      <c r="Y312" s="259"/>
      <c r="AE312" s="234"/>
    </row>
    <row r="313" spans="4:31" ht="14.25" customHeight="1" x14ac:dyDescent="0.2">
      <c r="D313" s="252"/>
      <c r="H313" s="262"/>
      <c r="Q313" s="263"/>
      <c r="R313" s="234"/>
      <c r="S313" s="234"/>
      <c r="W313" s="259"/>
      <c r="X313" s="259"/>
      <c r="Y313" s="259"/>
      <c r="AE313" s="234"/>
    </row>
    <row r="314" spans="4:31" ht="14.25" customHeight="1" x14ac:dyDescent="0.2">
      <c r="D314" s="252"/>
      <c r="H314" s="262"/>
      <c r="Q314" s="263"/>
      <c r="R314" s="234"/>
      <c r="S314" s="234"/>
      <c r="W314" s="259"/>
      <c r="X314" s="259"/>
      <c r="Y314" s="259"/>
      <c r="AE314" s="234"/>
    </row>
    <row r="315" spans="4:31" ht="14.25" customHeight="1" x14ac:dyDescent="0.2">
      <c r="D315" s="252"/>
      <c r="H315" s="262"/>
      <c r="Q315" s="263"/>
      <c r="R315" s="234"/>
      <c r="S315" s="234"/>
      <c r="W315" s="259"/>
      <c r="X315" s="259"/>
      <c r="Y315" s="259"/>
      <c r="AE315" s="234"/>
    </row>
    <row r="316" spans="4:31" ht="14.25" customHeight="1" x14ac:dyDescent="0.2">
      <c r="D316" s="252"/>
      <c r="H316" s="262"/>
      <c r="Q316" s="263"/>
      <c r="R316" s="234"/>
      <c r="S316" s="234"/>
      <c r="W316" s="259"/>
      <c r="X316" s="259"/>
      <c r="Y316" s="259"/>
      <c r="AE316" s="234"/>
    </row>
    <row r="317" spans="4:31" ht="14.25" customHeight="1" x14ac:dyDescent="0.2">
      <c r="D317" s="252"/>
      <c r="H317" s="262"/>
      <c r="Q317" s="263"/>
      <c r="R317" s="234"/>
      <c r="S317" s="234"/>
      <c r="W317" s="259"/>
      <c r="X317" s="259"/>
      <c r="Y317" s="259"/>
      <c r="AE317" s="234"/>
    </row>
    <row r="318" spans="4:31" ht="14.25" customHeight="1" x14ac:dyDescent="0.2">
      <c r="D318" s="252"/>
      <c r="H318" s="262"/>
      <c r="Q318" s="263"/>
      <c r="R318" s="234"/>
      <c r="S318" s="234"/>
      <c r="W318" s="259"/>
      <c r="X318" s="259"/>
      <c r="Y318" s="259"/>
      <c r="AE318" s="234"/>
    </row>
    <row r="319" spans="4:31" ht="14.25" customHeight="1" x14ac:dyDescent="0.2">
      <c r="D319" s="252"/>
      <c r="H319" s="262"/>
      <c r="Q319" s="263"/>
      <c r="R319" s="234"/>
      <c r="S319" s="234"/>
      <c r="W319" s="259"/>
      <c r="X319" s="259"/>
      <c r="Y319" s="259"/>
      <c r="AE319" s="234"/>
    </row>
    <row r="320" spans="4:31" ht="14.25" customHeight="1" x14ac:dyDescent="0.2">
      <c r="D320" s="252"/>
      <c r="H320" s="262"/>
      <c r="Q320" s="263"/>
      <c r="R320" s="234"/>
      <c r="S320" s="234"/>
      <c r="W320" s="259"/>
      <c r="X320" s="259"/>
      <c r="Y320" s="259"/>
      <c r="AE320" s="234"/>
    </row>
    <row r="321" spans="4:31" ht="14.25" customHeight="1" x14ac:dyDescent="0.2">
      <c r="D321" s="252"/>
      <c r="H321" s="262"/>
      <c r="Q321" s="263"/>
      <c r="R321" s="234"/>
      <c r="S321" s="234"/>
      <c r="W321" s="259"/>
      <c r="X321" s="259"/>
      <c r="Y321" s="259"/>
      <c r="AE321" s="234"/>
    </row>
    <row r="322" spans="4:31" ht="14.25" customHeight="1" x14ac:dyDescent="0.2">
      <c r="D322" s="252"/>
      <c r="H322" s="262"/>
      <c r="Q322" s="263"/>
      <c r="R322" s="234"/>
      <c r="S322" s="234"/>
      <c r="W322" s="259"/>
      <c r="X322" s="259"/>
      <c r="Y322" s="259"/>
      <c r="AE322" s="234"/>
    </row>
    <row r="323" spans="4:31" ht="14.25" customHeight="1" x14ac:dyDescent="0.2">
      <c r="D323" s="252"/>
      <c r="H323" s="262"/>
      <c r="Q323" s="263"/>
      <c r="R323" s="234"/>
      <c r="S323" s="234"/>
      <c r="W323" s="259"/>
      <c r="X323" s="259"/>
      <c r="Y323" s="259"/>
      <c r="AE323" s="234"/>
    </row>
    <row r="324" spans="4:31" ht="14.25" customHeight="1" x14ac:dyDescent="0.2">
      <c r="D324" s="252"/>
      <c r="H324" s="262"/>
      <c r="Q324" s="263"/>
      <c r="R324" s="234"/>
      <c r="S324" s="234"/>
      <c r="W324" s="259"/>
      <c r="X324" s="259"/>
      <c r="Y324" s="259"/>
      <c r="AE324" s="234"/>
    </row>
    <row r="325" spans="4:31" ht="14.25" customHeight="1" x14ac:dyDescent="0.2">
      <c r="D325" s="252"/>
      <c r="H325" s="262"/>
      <c r="Q325" s="263"/>
      <c r="R325" s="234"/>
      <c r="S325" s="234"/>
      <c r="W325" s="259"/>
      <c r="X325" s="259"/>
      <c r="Y325" s="259"/>
      <c r="AE325" s="234"/>
    </row>
    <row r="326" spans="4:31" ht="14.25" customHeight="1" x14ac:dyDescent="0.2">
      <c r="D326" s="252"/>
      <c r="H326" s="262"/>
      <c r="Q326" s="263"/>
      <c r="R326" s="234"/>
      <c r="S326" s="234"/>
      <c r="W326" s="259"/>
      <c r="X326" s="259"/>
      <c r="Y326" s="259"/>
      <c r="AE326" s="234"/>
    </row>
    <row r="327" spans="4:31" ht="14.25" customHeight="1" x14ac:dyDescent="0.2">
      <c r="D327" s="252"/>
      <c r="H327" s="262"/>
      <c r="Q327" s="263"/>
      <c r="R327" s="234"/>
      <c r="S327" s="234"/>
      <c r="W327" s="259"/>
      <c r="X327" s="259"/>
      <c r="Y327" s="259"/>
      <c r="AE327" s="234"/>
    </row>
    <row r="328" spans="4:31" ht="14.25" customHeight="1" x14ac:dyDescent="0.2">
      <c r="D328" s="252"/>
      <c r="H328" s="262"/>
      <c r="Q328" s="263"/>
      <c r="R328" s="234"/>
      <c r="S328" s="234"/>
      <c r="W328" s="259"/>
      <c r="X328" s="259"/>
      <c r="Y328" s="259"/>
      <c r="AE328" s="234"/>
    </row>
    <row r="329" spans="4:31" ht="14.25" customHeight="1" x14ac:dyDescent="0.2">
      <c r="D329" s="252"/>
      <c r="H329" s="262"/>
      <c r="Q329" s="263"/>
      <c r="R329" s="234"/>
      <c r="S329" s="234"/>
      <c r="W329" s="259"/>
      <c r="X329" s="259"/>
      <c r="Y329" s="259"/>
      <c r="AE329" s="234"/>
    </row>
    <row r="330" spans="4:31" ht="14.25" customHeight="1" x14ac:dyDescent="0.2">
      <c r="D330" s="252"/>
      <c r="H330" s="262"/>
      <c r="Q330" s="263"/>
      <c r="R330" s="234"/>
      <c r="S330" s="234"/>
      <c r="W330" s="259"/>
      <c r="X330" s="259"/>
      <c r="Y330" s="259"/>
      <c r="AE330" s="234"/>
    </row>
    <row r="331" spans="4:31" ht="14.25" customHeight="1" x14ac:dyDescent="0.2">
      <c r="D331" s="252"/>
      <c r="H331" s="262"/>
      <c r="Q331" s="263"/>
      <c r="R331" s="234"/>
      <c r="S331" s="234"/>
      <c r="W331" s="259"/>
      <c r="X331" s="259"/>
      <c r="Y331" s="259"/>
      <c r="AE331" s="234"/>
    </row>
    <row r="332" spans="4:31" ht="14.25" customHeight="1" x14ac:dyDescent="0.2">
      <c r="D332" s="252"/>
      <c r="H332" s="262"/>
      <c r="Q332" s="263"/>
      <c r="R332" s="234"/>
      <c r="S332" s="234"/>
      <c r="W332" s="259"/>
      <c r="X332" s="259"/>
      <c r="Y332" s="259"/>
      <c r="AE332" s="234"/>
    </row>
    <row r="333" spans="4:31" ht="14.25" customHeight="1" x14ac:dyDescent="0.2">
      <c r="D333" s="252"/>
      <c r="H333" s="262"/>
      <c r="Q333" s="263"/>
      <c r="R333" s="234"/>
      <c r="S333" s="234"/>
      <c r="W333" s="259"/>
      <c r="X333" s="259"/>
      <c r="Y333" s="259"/>
      <c r="AE333" s="234"/>
    </row>
    <row r="334" spans="4:31" ht="14.25" customHeight="1" x14ac:dyDescent="0.2">
      <c r="D334" s="252"/>
      <c r="H334" s="262"/>
      <c r="Q334" s="263"/>
      <c r="R334" s="234"/>
      <c r="S334" s="234"/>
      <c r="W334" s="259"/>
      <c r="X334" s="259"/>
      <c r="Y334" s="259"/>
      <c r="AE334" s="234"/>
    </row>
    <row r="335" spans="4:31" ht="14.25" customHeight="1" x14ac:dyDescent="0.2">
      <c r="D335" s="252"/>
      <c r="H335" s="262"/>
      <c r="Q335" s="263"/>
      <c r="R335" s="234"/>
      <c r="S335" s="234"/>
      <c r="W335" s="259"/>
      <c r="X335" s="259"/>
      <c r="Y335" s="259"/>
      <c r="AE335" s="234"/>
    </row>
    <row r="336" spans="4:31" ht="14.25" customHeight="1" x14ac:dyDescent="0.2">
      <c r="D336" s="252"/>
      <c r="H336" s="262"/>
      <c r="Q336" s="263"/>
      <c r="R336" s="234"/>
      <c r="S336" s="234"/>
      <c r="W336" s="259"/>
      <c r="X336" s="259"/>
      <c r="Y336" s="259"/>
      <c r="AE336" s="234"/>
    </row>
    <row r="337" spans="4:31" ht="14.25" customHeight="1" x14ac:dyDescent="0.2">
      <c r="D337" s="252"/>
      <c r="H337" s="262"/>
      <c r="Q337" s="263"/>
      <c r="R337" s="234"/>
      <c r="S337" s="234"/>
      <c r="W337" s="259"/>
      <c r="X337" s="259"/>
      <c r="Y337" s="259"/>
      <c r="AE337" s="234"/>
    </row>
    <row r="338" spans="4:31" ht="14.25" customHeight="1" x14ac:dyDescent="0.2">
      <c r="D338" s="252"/>
      <c r="H338" s="262"/>
      <c r="Q338" s="263"/>
      <c r="R338" s="234"/>
      <c r="S338" s="234"/>
      <c r="W338" s="259"/>
      <c r="X338" s="259"/>
      <c r="Y338" s="259"/>
      <c r="AE338" s="234"/>
    </row>
    <row r="339" spans="4:31" ht="14.25" customHeight="1" x14ac:dyDescent="0.2">
      <c r="D339" s="252"/>
      <c r="H339" s="262"/>
      <c r="Q339" s="263"/>
      <c r="R339" s="234"/>
      <c r="S339" s="234"/>
      <c r="W339" s="259"/>
      <c r="X339" s="259"/>
      <c r="Y339" s="259"/>
      <c r="AE339" s="234"/>
    </row>
    <row r="340" spans="4:31" ht="14.25" customHeight="1" x14ac:dyDescent="0.2">
      <c r="D340" s="252"/>
      <c r="H340" s="262"/>
      <c r="Q340" s="263"/>
      <c r="R340" s="234"/>
      <c r="S340" s="234"/>
      <c r="W340" s="259"/>
      <c r="X340" s="259"/>
      <c r="Y340" s="259"/>
      <c r="AE340" s="234"/>
    </row>
    <row r="341" spans="4:31" ht="14.25" customHeight="1" x14ac:dyDescent="0.2">
      <c r="D341" s="252"/>
      <c r="H341" s="262"/>
      <c r="Q341" s="263"/>
      <c r="R341" s="234"/>
      <c r="S341" s="234"/>
      <c r="W341" s="259"/>
      <c r="X341" s="259"/>
      <c r="Y341" s="259"/>
      <c r="AE341" s="234"/>
    </row>
    <row r="342" spans="4:31" ht="14.25" customHeight="1" x14ac:dyDescent="0.2">
      <c r="D342" s="252"/>
      <c r="H342" s="262"/>
      <c r="Q342" s="263"/>
      <c r="R342" s="234"/>
      <c r="S342" s="234"/>
      <c r="W342" s="259"/>
      <c r="X342" s="259"/>
      <c r="Y342" s="259"/>
      <c r="AE342" s="234"/>
    </row>
    <row r="343" spans="4:31" ht="14.25" customHeight="1" x14ac:dyDescent="0.2">
      <c r="D343" s="252"/>
      <c r="H343" s="262"/>
      <c r="Q343" s="263"/>
      <c r="R343" s="234"/>
      <c r="S343" s="234"/>
      <c r="W343" s="259"/>
      <c r="X343" s="259"/>
      <c r="Y343" s="259"/>
      <c r="AE343" s="234"/>
    </row>
    <row r="344" spans="4:31" ht="14.25" customHeight="1" x14ac:dyDescent="0.2">
      <c r="D344" s="252"/>
      <c r="H344" s="262"/>
      <c r="Q344" s="263"/>
      <c r="R344" s="234"/>
      <c r="S344" s="234"/>
      <c r="W344" s="259"/>
      <c r="X344" s="259"/>
      <c r="Y344" s="259"/>
      <c r="AE344" s="234"/>
    </row>
    <row r="345" spans="4:31" ht="14.25" customHeight="1" x14ac:dyDescent="0.2">
      <c r="D345" s="252"/>
      <c r="H345" s="262"/>
      <c r="Q345" s="263"/>
      <c r="R345" s="234"/>
      <c r="S345" s="234"/>
      <c r="W345" s="259"/>
      <c r="X345" s="259"/>
      <c r="Y345" s="259"/>
      <c r="AE345" s="234"/>
    </row>
    <row r="346" spans="4:31" ht="14.25" customHeight="1" x14ac:dyDescent="0.2">
      <c r="D346" s="252"/>
      <c r="H346" s="262"/>
      <c r="Q346" s="263"/>
      <c r="R346" s="234"/>
      <c r="S346" s="234"/>
      <c r="W346" s="259"/>
      <c r="X346" s="259"/>
      <c r="Y346" s="259"/>
      <c r="AE346" s="234"/>
    </row>
    <row r="347" spans="4:31" ht="14.25" customHeight="1" x14ac:dyDescent="0.2">
      <c r="D347" s="252"/>
      <c r="H347" s="262"/>
      <c r="Q347" s="263"/>
      <c r="R347" s="234"/>
      <c r="S347" s="234"/>
      <c r="W347" s="259"/>
      <c r="X347" s="259"/>
      <c r="Y347" s="259"/>
      <c r="AE347" s="234"/>
    </row>
    <row r="348" spans="4:31" ht="14.25" customHeight="1" x14ac:dyDescent="0.2">
      <c r="D348" s="252"/>
      <c r="H348" s="262"/>
      <c r="Q348" s="263"/>
      <c r="R348" s="234"/>
      <c r="S348" s="234"/>
      <c r="W348" s="259"/>
      <c r="X348" s="259"/>
      <c r="Y348" s="259"/>
      <c r="AE348" s="234"/>
    </row>
    <row r="349" spans="4:31" ht="14.25" customHeight="1" x14ac:dyDescent="0.2">
      <c r="D349" s="252"/>
      <c r="H349" s="262"/>
      <c r="Q349" s="263"/>
      <c r="R349" s="234"/>
      <c r="S349" s="234"/>
      <c r="W349" s="259"/>
      <c r="X349" s="259"/>
      <c r="Y349" s="259"/>
      <c r="AE349" s="234"/>
    </row>
    <row r="350" spans="4:31" ht="14.25" customHeight="1" x14ac:dyDescent="0.2">
      <c r="D350" s="252"/>
      <c r="H350" s="262"/>
      <c r="Q350" s="263"/>
      <c r="R350" s="234"/>
      <c r="S350" s="234"/>
      <c r="W350" s="259"/>
      <c r="X350" s="259"/>
      <c r="Y350" s="259"/>
      <c r="AE350" s="234"/>
    </row>
    <row r="351" spans="4:31" ht="14.25" customHeight="1" x14ac:dyDescent="0.2">
      <c r="D351" s="252"/>
      <c r="H351" s="262"/>
      <c r="Q351" s="263"/>
      <c r="R351" s="234"/>
      <c r="S351" s="234"/>
      <c r="W351" s="259"/>
      <c r="X351" s="259"/>
      <c r="Y351" s="259"/>
      <c r="AE351" s="234"/>
    </row>
    <row r="352" spans="4:31" ht="14.25" customHeight="1" x14ac:dyDescent="0.2">
      <c r="D352" s="252"/>
      <c r="H352" s="262"/>
      <c r="Q352" s="263"/>
      <c r="R352" s="234"/>
      <c r="S352" s="234"/>
      <c r="W352" s="259"/>
      <c r="X352" s="259"/>
      <c r="Y352" s="259"/>
      <c r="AE352" s="234"/>
    </row>
    <row r="353" spans="4:31" ht="14.25" customHeight="1" x14ac:dyDescent="0.2">
      <c r="D353" s="252"/>
      <c r="H353" s="262"/>
      <c r="Q353" s="263"/>
      <c r="R353" s="234"/>
      <c r="S353" s="234"/>
      <c r="W353" s="259"/>
      <c r="X353" s="259"/>
      <c r="Y353" s="259"/>
      <c r="AE353" s="234"/>
    </row>
    <row r="354" spans="4:31" ht="14.25" customHeight="1" x14ac:dyDescent="0.2">
      <c r="D354" s="252"/>
      <c r="H354" s="262"/>
      <c r="Q354" s="263"/>
      <c r="R354" s="234"/>
      <c r="S354" s="234"/>
      <c r="W354" s="259"/>
      <c r="X354" s="259"/>
      <c r="Y354" s="259"/>
      <c r="AE354" s="234"/>
    </row>
    <row r="355" spans="4:31" ht="14.25" customHeight="1" x14ac:dyDescent="0.2">
      <c r="D355" s="252"/>
      <c r="H355" s="262"/>
      <c r="Q355" s="263"/>
      <c r="R355" s="234"/>
      <c r="S355" s="234"/>
      <c r="W355" s="259"/>
      <c r="X355" s="259"/>
      <c r="Y355" s="259"/>
      <c r="AE355" s="234"/>
    </row>
    <row r="356" spans="4:31" ht="14.25" customHeight="1" x14ac:dyDescent="0.2">
      <c r="D356" s="252"/>
      <c r="H356" s="262"/>
      <c r="Q356" s="263"/>
      <c r="R356" s="234"/>
      <c r="S356" s="234"/>
      <c r="W356" s="259"/>
      <c r="X356" s="259"/>
      <c r="Y356" s="259"/>
      <c r="AE356" s="234"/>
    </row>
    <row r="357" spans="4:31" ht="14.25" customHeight="1" x14ac:dyDescent="0.2">
      <c r="D357" s="252"/>
      <c r="H357" s="262"/>
      <c r="Q357" s="263"/>
      <c r="R357" s="234"/>
      <c r="S357" s="234"/>
      <c r="W357" s="259"/>
      <c r="X357" s="259"/>
      <c r="Y357" s="259"/>
      <c r="AE357" s="234"/>
    </row>
    <row r="358" spans="4:31" ht="14.25" customHeight="1" x14ac:dyDescent="0.2">
      <c r="D358" s="252"/>
      <c r="H358" s="262"/>
      <c r="Q358" s="263"/>
      <c r="R358" s="234"/>
      <c r="S358" s="234"/>
      <c r="W358" s="259"/>
      <c r="X358" s="259"/>
      <c r="Y358" s="259"/>
      <c r="AE358" s="234"/>
    </row>
    <row r="359" spans="4:31" ht="14.25" customHeight="1" x14ac:dyDescent="0.2">
      <c r="D359" s="252"/>
      <c r="H359" s="262"/>
      <c r="Q359" s="263"/>
      <c r="R359" s="234"/>
      <c r="S359" s="234"/>
      <c r="W359" s="259"/>
      <c r="X359" s="259"/>
      <c r="Y359" s="259"/>
      <c r="AE359" s="234"/>
    </row>
    <row r="360" spans="4:31" ht="14.25" customHeight="1" x14ac:dyDescent="0.2">
      <c r="D360" s="252"/>
      <c r="H360" s="262"/>
      <c r="Q360" s="263"/>
      <c r="R360" s="234"/>
      <c r="S360" s="234"/>
      <c r="W360" s="259"/>
      <c r="X360" s="259"/>
      <c r="Y360" s="259"/>
      <c r="AE360" s="234"/>
    </row>
    <row r="361" spans="4:31" ht="14.25" customHeight="1" x14ac:dyDescent="0.2">
      <c r="D361" s="252"/>
      <c r="H361" s="262"/>
      <c r="Q361" s="263"/>
      <c r="R361" s="234"/>
      <c r="S361" s="234"/>
      <c r="W361" s="259"/>
      <c r="X361" s="259"/>
      <c r="Y361" s="259"/>
      <c r="AE361" s="234"/>
    </row>
    <row r="362" spans="4:31" ht="14.25" customHeight="1" x14ac:dyDescent="0.2">
      <c r="D362" s="252"/>
      <c r="H362" s="262"/>
      <c r="Q362" s="263"/>
      <c r="R362" s="234"/>
      <c r="S362" s="234"/>
      <c r="W362" s="259"/>
      <c r="X362" s="259"/>
      <c r="Y362" s="259"/>
      <c r="AE362" s="234"/>
    </row>
    <row r="363" spans="4:31" ht="14.25" customHeight="1" x14ac:dyDescent="0.2">
      <c r="D363" s="252"/>
      <c r="H363" s="262"/>
      <c r="Q363" s="263"/>
      <c r="R363" s="234"/>
      <c r="S363" s="234"/>
      <c r="W363" s="259"/>
      <c r="X363" s="259"/>
      <c r="Y363" s="259"/>
      <c r="AE363" s="234"/>
    </row>
    <row r="364" spans="4:31" ht="14.25" customHeight="1" x14ac:dyDescent="0.2">
      <c r="D364" s="252"/>
      <c r="H364" s="262"/>
      <c r="Q364" s="263"/>
      <c r="R364" s="234"/>
      <c r="S364" s="234"/>
      <c r="W364" s="259"/>
      <c r="X364" s="259"/>
      <c r="Y364" s="259"/>
      <c r="AE364" s="234"/>
    </row>
    <row r="365" spans="4:31" ht="14.25" customHeight="1" x14ac:dyDescent="0.2">
      <c r="D365" s="252"/>
      <c r="H365" s="262"/>
      <c r="Q365" s="263"/>
      <c r="R365" s="234"/>
      <c r="S365" s="234"/>
      <c r="W365" s="259"/>
      <c r="X365" s="259"/>
      <c r="Y365" s="259"/>
      <c r="AE365" s="234"/>
    </row>
    <row r="366" spans="4:31" ht="14.25" customHeight="1" x14ac:dyDescent="0.2">
      <c r="D366" s="252"/>
      <c r="H366" s="262"/>
      <c r="Q366" s="263"/>
      <c r="R366" s="234"/>
      <c r="S366" s="234"/>
      <c r="W366" s="259"/>
      <c r="X366" s="259"/>
      <c r="Y366" s="259"/>
      <c r="AE366" s="234"/>
    </row>
    <row r="367" spans="4:31" ht="14.25" customHeight="1" x14ac:dyDescent="0.2">
      <c r="D367" s="252"/>
      <c r="H367" s="262"/>
      <c r="Q367" s="263"/>
      <c r="R367" s="234"/>
      <c r="S367" s="234"/>
      <c r="W367" s="259"/>
      <c r="X367" s="259"/>
      <c r="Y367" s="259"/>
      <c r="AE367" s="234"/>
    </row>
    <row r="368" spans="4:31" ht="14.25" customHeight="1" x14ac:dyDescent="0.2">
      <c r="D368" s="252"/>
      <c r="H368" s="262"/>
      <c r="Q368" s="263"/>
      <c r="R368" s="234"/>
      <c r="S368" s="234"/>
      <c r="W368" s="259"/>
      <c r="X368" s="259"/>
      <c r="Y368" s="259"/>
      <c r="AE368" s="234"/>
    </row>
    <row r="369" spans="4:31" ht="14.25" customHeight="1" x14ac:dyDescent="0.2">
      <c r="D369" s="252"/>
      <c r="H369" s="262"/>
      <c r="Q369" s="263"/>
      <c r="R369" s="234"/>
      <c r="S369" s="234"/>
      <c r="W369" s="259"/>
      <c r="X369" s="259"/>
      <c r="Y369" s="259"/>
      <c r="AE369" s="234"/>
    </row>
    <row r="370" spans="4:31" ht="14.25" customHeight="1" x14ac:dyDescent="0.2">
      <c r="D370" s="252"/>
      <c r="H370" s="262"/>
      <c r="Q370" s="263"/>
      <c r="R370" s="234"/>
      <c r="S370" s="234"/>
      <c r="W370" s="259"/>
      <c r="X370" s="259"/>
      <c r="Y370" s="259"/>
      <c r="AE370" s="234"/>
    </row>
    <row r="371" spans="4:31" ht="14.25" customHeight="1" x14ac:dyDescent="0.2">
      <c r="D371" s="252"/>
      <c r="H371" s="262"/>
      <c r="Q371" s="263"/>
      <c r="R371" s="234"/>
      <c r="S371" s="234"/>
      <c r="W371" s="259"/>
      <c r="X371" s="259"/>
      <c r="Y371" s="259"/>
      <c r="AE371" s="234"/>
    </row>
    <row r="372" spans="4:31" ht="14.25" customHeight="1" x14ac:dyDescent="0.2">
      <c r="D372" s="252"/>
      <c r="H372" s="262"/>
      <c r="Q372" s="263"/>
      <c r="R372" s="234"/>
      <c r="S372" s="234"/>
      <c r="W372" s="259"/>
      <c r="X372" s="259"/>
      <c r="Y372" s="259"/>
      <c r="AE372" s="234"/>
    </row>
    <row r="373" spans="4:31" ht="14.25" customHeight="1" x14ac:dyDescent="0.2">
      <c r="D373" s="252"/>
      <c r="H373" s="262"/>
      <c r="Q373" s="263"/>
      <c r="R373" s="234"/>
      <c r="S373" s="234"/>
      <c r="W373" s="259"/>
      <c r="X373" s="259"/>
      <c r="Y373" s="259"/>
      <c r="AE373" s="234"/>
    </row>
    <row r="374" spans="4:31" ht="14.25" customHeight="1" x14ac:dyDescent="0.2">
      <c r="D374" s="252"/>
      <c r="H374" s="262"/>
      <c r="Q374" s="263"/>
      <c r="R374" s="234"/>
      <c r="S374" s="234"/>
      <c r="W374" s="259"/>
      <c r="X374" s="259"/>
      <c r="Y374" s="259"/>
      <c r="AE374" s="234"/>
    </row>
    <row r="375" spans="4:31" ht="14.25" customHeight="1" x14ac:dyDescent="0.2">
      <c r="D375" s="252"/>
      <c r="H375" s="262"/>
      <c r="Q375" s="263"/>
      <c r="R375" s="234"/>
      <c r="S375" s="234"/>
      <c r="W375" s="259"/>
      <c r="X375" s="259"/>
      <c r="Y375" s="259"/>
      <c r="AE375" s="234"/>
    </row>
    <row r="376" spans="4:31" ht="14.25" customHeight="1" x14ac:dyDescent="0.2">
      <c r="D376" s="252"/>
      <c r="H376" s="262"/>
      <c r="Q376" s="263"/>
      <c r="R376" s="234"/>
      <c r="S376" s="234"/>
      <c r="W376" s="259"/>
      <c r="X376" s="259"/>
      <c r="Y376" s="259"/>
      <c r="AE376" s="234"/>
    </row>
    <row r="377" spans="4:31" ht="14.25" customHeight="1" x14ac:dyDescent="0.2">
      <c r="D377" s="252"/>
      <c r="H377" s="262"/>
      <c r="Q377" s="263"/>
      <c r="R377" s="234"/>
      <c r="S377" s="234"/>
      <c r="W377" s="259"/>
      <c r="X377" s="259"/>
      <c r="Y377" s="259"/>
      <c r="AE377" s="234"/>
    </row>
    <row r="378" spans="4:31" ht="14.25" customHeight="1" x14ac:dyDescent="0.2">
      <c r="D378" s="252"/>
      <c r="H378" s="262"/>
      <c r="Q378" s="263"/>
      <c r="R378" s="234"/>
      <c r="S378" s="234"/>
      <c r="W378" s="259"/>
      <c r="X378" s="259"/>
      <c r="Y378" s="259"/>
      <c r="AE378" s="234"/>
    </row>
    <row r="379" spans="4:31" ht="14.25" customHeight="1" x14ac:dyDescent="0.2">
      <c r="D379" s="252"/>
      <c r="H379" s="262"/>
      <c r="Q379" s="263"/>
      <c r="R379" s="234"/>
      <c r="S379" s="234"/>
      <c r="W379" s="259"/>
      <c r="X379" s="259"/>
      <c r="Y379" s="259"/>
      <c r="AE379" s="234"/>
    </row>
    <row r="380" spans="4:31" ht="14.25" customHeight="1" x14ac:dyDescent="0.2">
      <c r="D380" s="252"/>
      <c r="H380" s="262"/>
      <c r="Q380" s="263"/>
      <c r="R380" s="234"/>
      <c r="S380" s="234"/>
      <c r="W380" s="259"/>
      <c r="X380" s="259"/>
      <c r="Y380" s="259"/>
      <c r="AE380" s="234"/>
    </row>
    <row r="381" spans="4:31" ht="14.25" customHeight="1" x14ac:dyDescent="0.2">
      <c r="D381" s="252"/>
      <c r="H381" s="262"/>
      <c r="Q381" s="263"/>
      <c r="R381" s="234"/>
      <c r="S381" s="234"/>
      <c r="W381" s="259"/>
      <c r="X381" s="259"/>
      <c r="Y381" s="259"/>
      <c r="AE381" s="234"/>
    </row>
    <row r="382" spans="4:31" ht="14.25" customHeight="1" x14ac:dyDescent="0.2">
      <c r="D382" s="252"/>
      <c r="H382" s="262"/>
      <c r="Q382" s="263"/>
      <c r="R382" s="234"/>
      <c r="S382" s="234"/>
      <c r="W382" s="259"/>
      <c r="X382" s="259"/>
      <c r="Y382" s="259"/>
      <c r="AE382" s="234"/>
    </row>
    <row r="383" spans="4:31" ht="14.25" customHeight="1" x14ac:dyDescent="0.2">
      <c r="D383" s="252"/>
      <c r="H383" s="262"/>
      <c r="Q383" s="263"/>
      <c r="R383" s="234"/>
      <c r="S383" s="234"/>
      <c r="W383" s="259"/>
      <c r="X383" s="259"/>
      <c r="Y383" s="259"/>
      <c r="AE383" s="234"/>
    </row>
    <row r="384" spans="4:31" ht="14.25" customHeight="1" x14ac:dyDescent="0.2">
      <c r="D384" s="252"/>
      <c r="H384" s="262"/>
      <c r="Q384" s="263"/>
      <c r="R384" s="234"/>
      <c r="S384" s="234"/>
      <c r="W384" s="259"/>
      <c r="X384" s="259"/>
      <c r="Y384" s="259"/>
      <c r="AE384" s="234"/>
    </row>
    <row r="385" spans="4:31" ht="14.25" customHeight="1" x14ac:dyDescent="0.2">
      <c r="D385" s="252"/>
      <c r="H385" s="262"/>
      <c r="Q385" s="263"/>
      <c r="R385" s="234"/>
      <c r="S385" s="234"/>
      <c r="W385" s="259"/>
      <c r="X385" s="259"/>
      <c r="Y385" s="259"/>
      <c r="AE385" s="234"/>
    </row>
    <row r="386" spans="4:31" ht="14.25" customHeight="1" x14ac:dyDescent="0.2">
      <c r="D386" s="252"/>
      <c r="H386" s="262"/>
      <c r="Q386" s="263"/>
      <c r="R386" s="234"/>
      <c r="S386" s="234"/>
      <c r="W386" s="259"/>
      <c r="X386" s="259"/>
      <c r="Y386" s="259"/>
      <c r="AE386" s="234"/>
    </row>
    <row r="387" spans="4:31" ht="14.25" customHeight="1" x14ac:dyDescent="0.2">
      <c r="D387" s="252"/>
      <c r="H387" s="262"/>
      <c r="Q387" s="263"/>
      <c r="R387" s="234"/>
      <c r="S387" s="234"/>
      <c r="W387" s="259"/>
      <c r="X387" s="259"/>
      <c r="Y387" s="259"/>
      <c r="AE387" s="234"/>
    </row>
    <row r="388" spans="4:31" ht="14.25" customHeight="1" x14ac:dyDescent="0.2">
      <c r="D388" s="252"/>
      <c r="H388" s="262"/>
      <c r="Q388" s="263"/>
      <c r="R388" s="234"/>
      <c r="S388" s="234"/>
      <c r="W388" s="259"/>
      <c r="X388" s="259"/>
      <c r="Y388" s="259"/>
      <c r="AE388" s="234"/>
    </row>
    <row r="389" spans="4:31" ht="14.25" customHeight="1" x14ac:dyDescent="0.2">
      <c r="D389" s="252"/>
      <c r="H389" s="262"/>
      <c r="Q389" s="263"/>
      <c r="R389" s="234"/>
      <c r="S389" s="234"/>
      <c r="W389" s="259"/>
      <c r="X389" s="259"/>
      <c r="Y389" s="259"/>
      <c r="AE389" s="234"/>
    </row>
    <row r="390" spans="4:31" ht="14.25" customHeight="1" x14ac:dyDescent="0.2">
      <c r="D390" s="252"/>
      <c r="H390" s="262"/>
      <c r="Q390" s="263"/>
      <c r="R390" s="234"/>
      <c r="S390" s="234"/>
      <c r="W390" s="259"/>
      <c r="X390" s="259"/>
      <c r="Y390" s="259"/>
      <c r="AE390" s="234"/>
    </row>
    <row r="391" spans="4:31" ht="14.25" customHeight="1" x14ac:dyDescent="0.2">
      <c r="D391" s="252"/>
      <c r="H391" s="262"/>
      <c r="Q391" s="263"/>
      <c r="R391" s="234"/>
      <c r="S391" s="234"/>
      <c r="W391" s="259"/>
      <c r="X391" s="259"/>
      <c r="Y391" s="259"/>
      <c r="AE391" s="234"/>
    </row>
    <row r="392" spans="4:31" ht="14.25" customHeight="1" x14ac:dyDescent="0.2">
      <c r="D392" s="252"/>
      <c r="H392" s="262"/>
      <c r="Q392" s="263"/>
      <c r="R392" s="234"/>
      <c r="S392" s="234"/>
      <c r="W392" s="259"/>
      <c r="X392" s="259"/>
      <c r="Y392" s="259"/>
      <c r="AE392" s="234"/>
    </row>
    <row r="393" spans="4:31" ht="14.25" customHeight="1" x14ac:dyDescent="0.2">
      <c r="D393" s="252"/>
      <c r="H393" s="262"/>
      <c r="Q393" s="263"/>
      <c r="R393" s="234"/>
      <c r="S393" s="234"/>
      <c r="W393" s="259"/>
      <c r="X393" s="259"/>
      <c r="Y393" s="259"/>
      <c r="AE393" s="234"/>
    </row>
    <row r="394" spans="4:31" ht="14.25" customHeight="1" x14ac:dyDescent="0.2">
      <c r="D394" s="252"/>
      <c r="H394" s="262"/>
      <c r="Q394" s="263"/>
      <c r="R394" s="234"/>
      <c r="S394" s="234"/>
      <c r="W394" s="259"/>
      <c r="X394" s="259"/>
      <c r="Y394" s="259"/>
      <c r="AE394" s="234"/>
    </row>
    <row r="395" spans="4:31" ht="14.25" customHeight="1" x14ac:dyDescent="0.2">
      <c r="D395" s="252"/>
      <c r="H395" s="262"/>
      <c r="Q395" s="263"/>
      <c r="R395" s="234"/>
      <c r="S395" s="234"/>
      <c r="W395" s="259"/>
      <c r="X395" s="259"/>
      <c r="Y395" s="259"/>
      <c r="AE395" s="234"/>
    </row>
    <row r="396" spans="4:31" ht="14.25" customHeight="1" x14ac:dyDescent="0.2">
      <c r="D396" s="252"/>
      <c r="H396" s="262"/>
      <c r="Q396" s="263"/>
      <c r="R396" s="234"/>
      <c r="S396" s="234"/>
      <c r="W396" s="259"/>
      <c r="X396" s="259"/>
      <c r="Y396" s="259"/>
      <c r="AE396" s="234"/>
    </row>
    <row r="397" spans="4:31" ht="14.25" customHeight="1" x14ac:dyDescent="0.2">
      <c r="D397" s="252"/>
      <c r="H397" s="262"/>
      <c r="Q397" s="263"/>
      <c r="R397" s="234"/>
      <c r="S397" s="234"/>
      <c r="W397" s="259"/>
      <c r="X397" s="259"/>
      <c r="Y397" s="259"/>
      <c r="AE397" s="234"/>
    </row>
    <row r="398" spans="4:31" ht="14.25" customHeight="1" x14ac:dyDescent="0.2">
      <c r="D398" s="252"/>
      <c r="H398" s="262"/>
      <c r="Q398" s="263"/>
      <c r="R398" s="234"/>
      <c r="S398" s="234"/>
      <c r="W398" s="259"/>
      <c r="X398" s="259"/>
      <c r="Y398" s="259"/>
      <c r="AE398" s="234"/>
    </row>
    <row r="399" spans="4:31" ht="14.25" customHeight="1" x14ac:dyDescent="0.2">
      <c r="D399" s="252"/>
      <c r="H399" s="262"/>
      <c r="Q399" s="263"/>
      <c r="R399" s="234"/>
      <c r="S399" s="234"/>
      <c r="W399" s="259"/>
      <c r="X399" s="259"/>
      <c r="Y399" s="259"/>
      <c r="AE399" s="234"/>
    </row>
    <row r="400" spans="4:31" ht="14.25" customHeight="1" x14ac:dyDescent="0.2">
      <c r="D400" s="252"/>
      <c r="H400" s="262"/>
      <c r="Q400" s="263"/>
      <c r="R400" s="234"/>
      <c r="S400" s="234"/>
      <c r="W400" s="259"/>
      <c r="X400" s="259"/>
      <c r="Y400" s="259"/>
      <c r="AE400" s="234"/>
    </row>
    <row r="401" spans="4:31" ht="14.25" customHeight="1" x14ac:dyDescent="0.2">
      <c r="D401" s="252"/>
      <c r="H401" s="262"/>
      <c r="Q401" s="263"/>
      <c r="R401" s="234"/>
      <c r="S401" s="234"/>
      <c r="W401" s="259"/>
      <c r="X401" s="259"/>
      <c r="Y401" s="259"/>
      <c r="AE401" s="234"/>
    </row>
    <row r="402" spans="4:31" ht="14.25" customHeight="1" x14ac:dyDescent="0.2">
      <c r="D402" s="252"/>
      <c r="H402" s="262"/>
      <c r="Q402" s="263"/>
      <c r="R402" s="234"/>
      <c r="S402" s="234"/>
      <c r="W402" s="259"/>
      <c r="X402" s="259"/>
      <c r="Y402" s="259"/>
      <c r="AE402" s="234"/>
    </row>
    <row r="403" spans="4:31" ht="14.25" customHeight="1" x14ac:dyDescent="0.2">
      <c r="D403" s="252"/>
      <c r="H403" s="262"/>
      <c r="Q403" s="263"/>
      <c r="R403" s="234"/>
      <c r="S403" s="234"/>
      <c r="W403" s="259"/>
      <c r="X403" s="259"/>
      <c r="Y403" s="259"/>
      <c r="AE403" s="234"/>
    </row>
    <row r="404" spans="4:31" ht="14.25" customHeight="1" x14ac:dyDescent="0.2">
      <c r="D404" s="252"/>
      <c r="H404" s="262"/>
      <c r="Q404" s="263"/>
      <c r="R404" s="234"/>
      <c r="S404" s="234"/>
      <c r="W404" s="259"/>
      <c r="X404" s="259"/>
      <c r="Y404" s="259"/>
      <c r="AE404" s="234"/>
    </row>
    <row r="405" spans="4:31" ht="14.25" customHeight="1" x14ac:dyDescent="0.2">
      <c r="D405" s="252"/>
      <c r="H405" s="262"/>
      <c r="Q405" s="263"/>
      <c r="R405" s="234"/>
      <c r="S405" s="234"/>
      <c r="W405" s="259"/>
      <c r="X405" s="259"/>
      <c r="Y405" s="259"/>
      <c r="AE405" s="234"/>
    </row>
    <row r="406" spans="4:31" ht="14.25" customHeight="1" x14ac:dyDescent="0.2">
      <c r="D406" s="252"/>
      <c r="H406" s="262"/>
      <c r="Q406" s="263"/>
      <c r="R406" s="234"/>
      <c r="S406" s="234"/>
      <c r="W406" s="259"/>
      <c r="X406" s="259"/>
      <c r="Y406" s="259"/>
      <c r="AE406" s="234"/>
    </row>
    <row r="407" spans="4:31" ht="14.25" customHeight="1" x14ac:dyDescent="0.2">
      <c r="D407" s="252"/>
      <c r="H407" s="262"/>
      <c r="Q407" s="263"/>
      <c r="R407" s="234"/>
      <c r="S407" s="234"/>
      <c r="W407" s="259"/>
      <c r="X407" s="259"/>
      <c r="Y407" s="259"/>
      <c r="AE407" s="234"/>
    </row>
    <row r="408" spans="4:31" ht="14.25" customHeight="1" x14ac:dyDescent="0.2">
      <c r="D408" s="252"/>
      <c r="H408" s="262"/>
      <c r="Q408" s="263"/>
      <c r="R408" s="234"/>
      <c r="S408" s="234"/>
      <c r="W408" s="259"/>
      <c r="X408" s="259"/>
      <c r="Y408" s="259"/>
      <c r="AE408" s="234"/>
    </row>
    <row r="409" spans="4:31" ht="14.25" customHeight="1" x14ac:dyDescent="0.2">
      <c r="D409" s="252"/>
      <c r="H409" s="262"/>
      <c r="Q409" s="263"/>
      <c r="R409" s="234"/>
      <c r="S409" s="234"/>
      <c r="W409" s="259"/>
      <c r="X409" s="259"/>
      <c r="Y409" s="259"/>
      <c r="AE409" s="234"/>
    </row>
    <row r="410" spans="4:31" ht="14.25" customHeight="1" x14ac:dyDescent="0.2">
      <c r="D410" s="252"/>
      <c r="H410" s="262"/>
      <c r="Q410" s="263"/>
      <c r="R410" s="234"/>
      <c r="S410" s="234"/>
      <c r="W410" s="259"/>
      <c r="X410" s="259"/>
      <c r="Y410" s="259"/>
      <c r="AE410" s="234"/>
    </row>
    <row r="411" spans="4:31" ht="14.25" customHeight="1" x14ac:dyDescent="0.2">
      <c r="D411" s="252"/>
      <c r="H411" s="262"/>
      <c r="Q411" s="263"/>
      <c r="R411" s="234"/>
      <c r="S411" s="234"/>
      <c r="W411" s="259"/>
      <c r="X411" s="259"/>
      <c r="Y411" s="259"/>
      <c r="AE411" s="234"/>
    </row>
    <row r="412" spans="4:31" ht="14.25" customHeight="1" x14ac:dyDescent="0.2">
      <c r="D412" s="252"/>
      <c r="H412" s="262"/>
      <c r="Q412" s="263"/>
      <c r="R412" s="234"/>
      <c r="S412" s="234"/>
      <c r="W412" s="259"/>
      <c r="X412" s="259"/>
      <c r="Y412" s="259"/>
      <c r="AE412" s="234"/>
    </row>
    <row r="413" spans="4:31" ht="14.25" customHeight="1" x14ac:dyDescent="0.2">
      <c r="D413" s="252"/>
      <c r="H413" s="262"/>
      <c r="Q413" s="263"/>
      <c r="R413" s="234"/>
      <c r="S413" s="234"/>
      <c r="W413" s="259"/>
      <c r="X413" s="259"/>
      <c r="Y413" s="259"/>
      <c r="AE413" s="234"/>
    </row>
    <row r="414" spans="4:31" ht="14.25" customHeight="1" x14ac:dyDescent="0.2">
      <c r="D414" s="252"/>
      <c r="H414" s="262"/>
      <c r="Q414" s="263"/>
      <c r="R414" s="234"/>
      <c r="S414" s="234"/>
      <c r="W414" s="259"/>
      <c r="X414" s="259"/>
      <c r="Y414" s="259"/>
      <c r="AE414" s="234"/>
    </row>
    <row r="415" spans="4:31" ht="14.25" customHeight="1" x14ac:dyDescent="0.2">
      <c r="D415" s="252"/>
      <c r="H415" s="262"/>
      <c r="Q415" s="263"/>
      <c r="R415" s="234"/>
      <c r="S415" s="234"/>
      <c r="W415" s="259"/>
      <c r="X415" s="259"/>
      <c r="Y415" s="259"/>
      <c r="AE415" s="234"/>
    </row>
    <row r="416" spans="4:31" ht="14.25" customHeight="1" x14ac:dyDescent="0.2">
      <c r="D416" s="252"/>
      <c r="H416" s="262"/>
      <c r="Q416" s="263"/>
      <c r="R416" s="234"/>
      <c r="S416" s="234"/>
      <c r="W416" s="259"/>
      <c r="X416" s="259"/>
      <c r="Y416" s="259"/>
      <c r="AE416" s="234"/>
    </row>
    <row r="417" spans="4:31" ht="14.25" customHeight="1" x14ac:dyDescent="0.2">
      <c r="D417" s="252"/>
      <c r="H417" s="262"/>
      <c r="Q417" s="263"/>
      <c r="R417" s="234"/>
      <c r="S417" s="234"/>
      <c r="W417" s="259"/>
      <c r="X417" s="259"/>
      <c r="Y417" s="259"/>
      <c r="AE417" s="234"/>
    </row>
    <row r="418" spans="4:31" ht="14.25" customHeight="1" x14ac:dyDescent="0.2">
      <c r="D418" s="252"/>
      <c r="H418" s="262"/>
      <c r="Q418" s="263"/>
      <c r="R418" s="234"/>
      <c r="S418" s="234"/>
      <c r="W418" s="259"/>
      <c r="X418" s="259"/>
      <c r="Y418" s="259"/>
      <c r="AE418" s="234"/>
    </row>
    <row r="419" spans="4:31" ht="14.25" customHeight="1" x14ac:dyDescent="0.2">
      <c r="D419" s="252"/>
      <c r="H419" s="262"/>
      <c r="Q419" s="263"/>
      <c r="R419" s="234"/>
      <c r="S419" s="234"/>
      <c r="W419" s="259"/>
      <c r="X419" s="259"/>
      <c r="Y419" s="259"/>
      <c r="AE419" s="234"/>
    </row>
    <row r="420" spans="4:31" ht="14.25" customHeight="1" x14ac:dyDescent="0.2">
      <c r="D420" s="252"/>
      <c r="H420" s="262"/>
      <c r="Q420" s="263"/>
      <c r="R420" s="234"/>
      <c r="S420" s="234"/>
      <c r="W420" s="259"/>
      <c r="X420" s="259"/>
      <c r="Y420" s="259"/>
      <c r="AE420" s="234"/>
    </row>
    <row r="421" spans="4:31" ht="14.25" customHeight="1" x14ac:dyDescent="0.2">
      <c r="D421" s="252"/>
      <c r="H421" s="262"/>
      <c r="Q421" s="263"/>
      <c r="R421" s="234"/>
      <c r="S421" s="234"/>
      <c r="W421" s="259"/>
      <c r="X421" s="259"/>
      <c r="Y421" s="259"/>
      <c r="AE421" s="234"/>
    </row>
    <row r="422" spans="4:31" ht="14.25" customHeight="1" x14ac:dyDescent="0.2">
      <c r="D422" s="252"/>
      <c r="H422" s="262"/>
      <c r="Q422" s="263"/>
      <c r="R422" s="234"/>
      <c r="S422" s="234"/>
      <c r="W422" s="259"/>
      <c r="X422" s="259"/>
      <c r="Y422" s="259"/>
      <c r="AE422" s="234"/>
    </row>
    <row r="423" spans="4:31" ht="14.25" customHeight="1" x14ac:dyDescent="0.2">
      <c r="D423" s="252"/>
      <c r="H423" s="262"/>
      <c r="Q423" s="263"/>
      <c r="R423" s="234"/>
      <c r="S423" s="234"/>
      <c r="W423" s="259"/>
      <c r="X423" s="259"/>
      <c r="Y423" s="259"/>
      <c r="AE423" s="234"/>
    </row>
    <row r="424" spans="4:31" ht="14.25" customHeight="1" x14ac:dyDescent="0.2">
      <c r="D424" s="252"/>
      <c r="H424" s="262"/>
      <c r="Q424" s="263"/>
      <c r="R424" s="234"/>
      <c r="S424" s="234"/>
      <c r="W424" s="259"/>
      <c r="X424" s="259"/>
      <c r="Y424" s="259"/>
      <c r="AE424" s="234"/>
    </row>
    <row r="425" spans="4:31" ht="14.25" customHeight="1" x14ac:dyDescent="0.2">
      <c r="D425" s="252"/>
      <c r="H425" s="262"/>
      <c r="Q425" s="263"/>
      <c r="R425" s="234"/>
      <c r="S425" s="234"/>
      <c r="W425" s="259"/>
      <c r="X425" s="259"/>
      <c r="Y425" s="259"/>
      <c r="AE425" s="234"/>
    </row>
    <row r="426" spans="4:31" ht="14.25" customHeight="1" x14ac:dyDescent="0.2">
      <c r="D426" s="252"/>
      <c r="H426" s="262"/>
      <c r="Q426" s="263"/>
      <c r="R426" s="234"/>
      <c r="S426" s="234"/>
      <c r="W426" s="259"/>
      <c r="X426" s="259"/>
      <c r="Y426" s="259"/>
      <c r="AE426" s="234"/>
    </row>
    <row r="427" spans="4:31" ht="14.25" customHeight="1" x14ac:dyDescent="0.2">
      <c r="D427" s="252"/>
      <c r="H427" s="262"/>
      <c r="Q427" s="263"/>
      <c r="R427" s="234"/>
      <c r="S427" s="234"/>
      <c r="W427" s="259"/>
      <c r="X427" s="259"/>
      <c r="Y427" s="259"/>
      <c r="AE427" s="234"/>
    </row>
    <row r="428" spans="4:31" ht="14.25" customHeight="1" x14ac:dyDescent="0.2">
      <c r="D428" s="252"/>
      <c r="H428" s="262"/>
      <c r="Q428" s="263"/>
      <c r="R428" s="234"/>
      <c r="S428" s="234"/>
      <c r="W428" s="259"/>
      <c r="X428" s="259"/>
      <c r="Y428" s="259"/>
      <c r="AE428" s="234"/>
    </row>
    <row r="429" spans="4:31" ht="14.25" customHeight="1" x14ac:dyDescent="0.2">
      <c r="D429" s="252"/>
      <c r="H429" s="262"/>
      <c r="Q429" s="263"/>
      <c r="R429" s="234"/>
      <c r="S429" s="234"/>
      <c r="W429" s="259"/>
      <c r="X429" s="259"/>
      <c r="Y429" s="259"/>
      <c r="AE429" s="234"/>
    </row>
    <row r="430" spans="4:31" ht="14.25" customHeight="1" x14ac:dyDescent="0.2">
      <c r="D430" s="252"/>
      <c r="H430" s="262"/>
      <c r="Q430" s="263"/>
      <c r="R430" s="234"/>
      <c r="S430" s="234"/>
      <c r="W430" s="259"/>
      <c r="X430" s="259"/>
      <c r="Y430" s="259"/>
      <c r="AE430" s="234"/>
    </row>
    <row r="431" spans="4:31" ht="14.25" customHeight="1" x14ac:dyDescent="0.2">
      <c r="D431" s="252"/>
      <c r="H431" s="262"/>
      <c r="Q431" s="263"/>
      <c r="R431" s="234"/>
      <c r="S431" s="234"/>
      <c r="W431" s="259"/>
      <c r="X431" s="259"/>
      <c r="Y431" s="259"/>
      <c r="AE431" s="234"/>
    </row>
    <row r="432" spans="4:31" ht="14.25" customHeight="1" x14ac:dyDescent="0.2">
      <c r="D432" s="252"/>
      <c r="H432" s="262"/>
      <c r="Q432" s="263"/>
      <c r="R432" s="234"/>
      <c r="S432" s="234"/>
      <c r="W432" s="259"/>
      <c r="X432" s="259"/>
      <c r="Y432" s="259"/>
      <c r="AE432" s="234"/>
    </row>
    <row r="433" spans="4:31" ht="14.25" customHeight="1" x14ac:dyDescent="0.2">
      <c r="D433" s="252"/>
      <c r="H433" s="262"/>
      <c r="Q433" s="263"/>
      <c r="R433" s="234"/>
      <c r="S433" s="234"/>
      <c r="W433" s="259"/>
      <c r="X433" s="259"/>
      <c r="Y433" s="259"/>
      <c r="AE433" s="234"/>
    </row>
    <row r="434" spans="4:31" ht="14.25" customHeight="1" x14ac:dyDescent="0.2">
      <c r="D434" s="252"/>
      <c r="H434" s="262"/>
      <c r="Q434" s="263"/>
      <c r="R434" s="234"/>
      <c r="S434" s="234"/>
      <c r="W434" s="259"/>
      <c r="X434" s="259"/>
      <c r="Y434" s="259"/>
      <c r="AE434" s="234"/>
    </row>
    <row r="435" spans="4:31" ht="14.25" customHeight="1" x14ac:dyDescent="0.2">
      <c r="D435" s="252"/>
      <c r="H435" s="262"/>
      <c r="Q435" s="263"/>
      <c r="R435" s="234"/>
      <c r="S435" s="234"/>
      <c r="W435" s="259"/>
      <c r="X435" s="259"/>
      <c r="Y435" s="259"/>
      <c r="AE435" s="234"/>
    </row>
    <row r="436" spans="4:31" ht="14.25" customHeight="1" x14ac:dyDescent="0.2">
      <c r="D436" s="252"/>
      <c r="H436" s="262"/>
      <c r="Q436" s="263"/>
      <c r="R436" s="234"/>
      <c r="S436" s="234"/>
      <c r="W436" s="259"/>
      <c r="X436" s="259"/>
      <c r="Y436" s="259"/>
      <c r="AE436" s="234"/>
    </row>
    <row r="437" spans="4:31" ht="14.25" customHeight="1" x14ac:dyDescent="0.2">
      <c r="D437" s="252"/>
      <c r="H437" s="262"/>
      <c r="Q437" s="263"/>
      <c r="R437" s="234"/>
      <c r="S437" s="234"/>
      <c r="W437" s="259"/>
      <c r="X437" s="259"/>
      <c r="Y437" s="259"/>
      <c r="AE437" s="234"/>
    </row>
    <row r="438" spans="4:31" ht="14.25" customHeight="1" x14ac:dyDescent="0.2">
      <c r="D438" s="252"/>
      <c r="H438" s="262"/>
      <c r="Q438" s="263"/>
      <c r="R438" s="234"/>
      <c r="S438" s="234"/>
      <c r="W438" s="259"/>
      <c r="X438" s="259"/>
      <c r="Y438" s="259"/>
      <c r="AE438" s="234"/>
    </row>
    <row r="439" spans="4:31" ht="14.25" customHeight="1" x14ac:dyDescent="0.2">
      <c r="D439" s="252"/>
      <c r="H439" s="262"/>
      <c r="Q439" s="263"/>
      <c r="R439" s="234"/>
      <c r="S439" s="234"/>
      <c r="W439" s="259"/>
      <c r="X439" s="259"/>
      <c r="Y439" s="259"/>
      <c r="AE439" s="234"/>
    </row>
    <row r="440" spans="4:31" ht="14.25" customHeight="1" x14ac:dyDescent="0.2">
      <c r="D440" s="252"/>
      <c r="H440" s="262"/>
      <c r="Q440" s="263"/>
      <c r="R440" s="234"/>
      <c r="S440" s="234"/>
      <c r="W440" s="259"/>
      <c r="X440" s="259"/>
      <c r="Y440" s="259"/>
      <c r="AE440" s="234"/>
    </row>
    <row r="441" spans="4:31" ht="14.25" customHeight="1" x14ac:dyDescent="0.2">
      <c r="D441" s="252"/>
      <c r="H441" s="262"/>
      <c r="Q441" s="263"/>
      <c r="R441" s="234"/>
      <c r="S441" s="234"/>
      <c r="W441" s="259"/>
      <c r="X441" s="259"/>
      <c r="Y441" s="259"/>
      <c r="AE441" s="234"/>
    </row>
    <row r="442" spans="4:31" ht="14.25" customHeight="1" x14ac:dyDescent="0.2">
      <c r="D442" s="252"/>
      <c r="H442" s="262"/>
      <c r="Q442" s="263"/>
      <c r="R442" s="234"/>
      <c r="S442" s="234"/>
      <c r="W442" s="259"/>
      <c r="X442" s="259"/>
      <c r="Y442" s="259"/>
      <c r="AE442" s="234"/>
    </row>
    <row r="443" spans="4:31" ht="14.25" customHeight="1" x14ac:dyDescent="0.2">
      <c r="D443" s="252"/>
      <c r="H443" s="262"/>
      <c r="Q443" s="263"/>
      <c r="R443" s="234"/>
      <c r="S443" s="234"/>
      <c r="W443" s="259"/>
      <c r="X443" s="259"/>
      <c r="Y443" s="259"/>
      <c r="AE443" s="234"/>
    </row>
    <row r="444" spans="4:31" ht="14.25" customHeight="1" x14ac:dyDescent="0.2">
      <c r="D444" s="252"/>
      <c r="H444" s="262"/>
      <c r="Q444" s="263"/>
      <c r="R444" s="234"/>
      <c r="S444" s="234"/>
      <c r="W444" s="259"/>
      <c r="X444" s="259"/>
      <c r="Y444" s="259"/>
      <c r="AE444" s="234"/>
    </row>
    <row r="445" spans="4:31" ht="14.25" customHeight="1" x14ac:dyDescent="0.2">
      <c r="D445" s="252"/>
      <c r="H445" s="262"/>
      <c r="Q445" s="263"/>
      <c r="R445" s="234"/>
      <c r="S445" s="234"/>
      <c r="W445" s="259"/>
      <c r="X445" s="259"/>
      <c r="Y445" s="259"/>
      <c r="AE445" s="234"/>
    </row>
    <row r="446" spans="4:31" ht="14.25" customHeight="1" x14ac:dyDescent="0.2">
      <c r="D446" s="252"/>
      <c r="H446" s="262"/>
      <c r="Q446" s="263"/>
      <c r="R446" s="234"/>
      <c r="S446" s="234"/>
      <c r="W446" s="259"/>
      <c r="X446" s="259"/>
      <c r="Y446" s="259"/>
      <c r="AE446" s="234"/>
    </row>
    <row r="447" spans="4:31" ht="14.25" customHeight="1" x14ac:dyDescent="0.2">
      <c r="D447" s="252"/>
      <c r="H447" s="262"/>
      <c r="Q447" s="263"/>
      <c r="R447" s="234"/>
      <c r="S447" s="234"/>
      <c r="W447" s="259"/>
      <c r="X447" s="259"/>
      <c r="Y447" s="259"/>
      <c r="AE447" s="234"/>
    </row>
    <row r="448" spans="4:31" ht="14.25" customHeight="1" x14ac:dyDescent="0.2">
      <c r="D448" s="252"/>
      <c r="H448" s="262"/>
      <c r="Q448" s="263"/>
      <c r="R448" s="234"/>
      <c r="S448" s="234"/>
      <c r="W448" s="259"/>
      <c r="X448" s="259"/>
      <c r="Y448" s="259"/>
      <c r="AE448" s="234"/>
    </row>
    <row r="449" spans="4:31" ht="14.25" customHeight="1" x14ac:dyDescent="0.2">
      <c r="D449" s="252"/>
      <c r="H449" s="262"/>
      <c r="Q449" s="263"/>
      <c r="R449" s="234"/>
      <c r="S449" s="234"/>
      <c r="W449" s="259"/>
      <c r="X449" s="259"/>
      <c r="Y449" s="259"/>
      <c r="AE449" s="234"/>
    </row>
    <row r="450" spans="4:31" ht="14.25" customHeight="1" x14ac:dyDescent="0.2">
      <c r="D450" s="252"/>
      <c r="H450" s="262"/>
      <c r="Q450" s="263"/>
      <c r="R450" s="234"/>
      <c r="S450" s="234"/>
      <c r="W450" s="259"/>
      <c r="X450" s="259"/>
      <c r="Y450" s="259"/>
      <c r="AE450" s="234"/>
    </row>
    <row r="451" spans="4:31" ht="14.25" customHeight="1" x14ac:dyDescent="0.2">
      <c r="D451" s="252"/>
      <c r="H451" s="262"/>
      <c r="Q451" s="263"/>
      <c r="R451" s="234"/>
      <c r="S451" s="234"/>
      <c r="W451" s="259"/>
      <c r="X451" s="259"/>
      <c r="Y451" s="259"/>
      <c r="AE451" s="234"/>
    </row>
    <row r="452" spans="4:31" ht="14.25" customHeight="1" x14ac:dyDescent="0.2">
      <c r="D452" s="252"/>
      <c r="H452" s="262"/>
      <c r="Q452" s="263"/>
      <c r="R452" s="234"/>
      <c r="S452" s="234"/>
      <c r="W452" s="259"/>
      <c r="X452" s="259"/>
      <c r="Y452" s="259"/>
      <c r="AE452" s="234"/>
    </row>
    <row r="453" spans="4:31" ht="14.25" customHeight="1" x14ac:dyDescent="0.2">
      <c r="D453" s="252"/>
      <c r="H453" s="262"/>
      <c r="Q453" s="263"/>
      <c r="R453" s="234"/>
      <c r="S453" s="234"/>
      <c r="W453" s="259"/>
      <c r="X453" s="259"/>
      <c r="Y453" s="259"/>
      <c r="AE453" s="234"/>
    </row>
    <row r="454" spans="4:31" ht="14.25" customHeight="1" x14ac:dyDescent="0.2">
      <c r="D454" s="252"/>
      <c r="H454" s="262"/>
      <c r="Q454" s="263"/>
      <c r="R454" s="234"/>
      <c r="S454" s="234"/>
      <c r="W454" s="259"/>
      <c r="X454" s="259"/>
      <c r="Y454" s="259"/>
      <c r="AE454" s="234"/>
    </row>
    <row r="455" spans="4:31" ht="14.25" customHeight="1" x14ac:dyDescent="0.2">
      <c r="D455" s="252"/>
      <c r="H455" s="262"/>
      <c r="Q455" s="263"/>
      <c r="R455" s="234"/>
      <c r="S455" s="234"/>
      <c r="W455" s="259"/>
      <c r="X455" s="259"/>
      <c r="Y455" s="259"/>
      <c r="AE455" s="234"/>
    </row>
    <row r="456" spans="4:31" ht="14.25" customHeight="1" x14ac:dyDescent="0.2">
      <c r="D456" s="252"/>
      <c r="H456" s="262"/>
      <c r="Q456" s="263"/>
      <c r="R456" s="234"/>
      <c r="S456" s="234"/>
      <c r="W456" s="259"/>
      <c r="X456" s="259"/>
      <c r="Y456" s="259"/>
      <c r="AE456" s="234"/>
    </row>
    <row r="457" spans="4:31" ht="14.25" customHeight="1" x14ac:dyDescent="0.2">
      <c r="D457" s="252"/>
      <c r="H457" s="262"/>
      <c r="Q457" s="263"/>
      <c r="R457" s="234"/>
      <c r="S457" s="234"/>
      <c r="W457" s="259"/>
      <c r="X457" s="259"/>
      <c r="Y457" s="259"/>
      <c r="AE457" s="234"/>
    </row>
    <row r="458" spans="4:31" ht="14.25" customHeight="1" x14ac:dyDescent="0.2">
      <c r="D458" s="252"/>
      <c r="H458" s="262"/>
      <c r="Q458" s="263"/>
      <c r="R458" s="234"/>
      <c r="S458" s="234"/>
      <c r="W458" s="259"/>
      <c r="X458" s="259"/>
      <c r="Y458" s="259"/>
      <c r="AE458" s="234"/>
    </row>
    <row r="459" spans="4:31" ht="14.25" customHeight="1" x14ac:dyDescent="0.2">
      <c r="D459" s="252"/>
      <c r="H459" s="262"/>
      <c r="Q459" s="263"/>
      <c r="R459" s="234"/>
      <c r="S459" s="234"/>
      <c r="W459" s="259"/>
      <c r="X459" s="259"/>
      <c r="Y459" s="259"/>
      <c r="AE459" s="234"/>
    </row>
    <row r="460" spans="4:31" ht="14.25" customHeight="1" x14ac:dyDescent="0.2">
      <c r="D460" s="252"/>
      <c r="H460" s="262"/>
      <c r="Q460" s="263"/>
      <c r="R460" s="234"/>
      <c r="S460" s="234"/>
      <c r="W460" s="259"/>
      <c r="X460" s="259"/>
      <c r="Y460" s="259"/>
      <c r="AE460" s="234"/>
    </row>
    <row r="461" spans="4:31" ht="14.25" customHeight="1" x14ac:dyDescent="0.2">
      <c r="D461" s="252"/>
      <c r="H461" s="262"/>
      <c r="Q461" s="263"/>
      <c r="R461" s="234"/>
      <c r="S461" s="234"/>
      <c r="W461" s="259"/>
      <c r="X461" s="259"/>
      <c r="Y461" s="259"/>
      <c r="AE461" s="234"/>
    </row>
    <row r="462" spans="4:31" ht="14.25" customHeight="1" x14ac:dyDescent="0.2">
      <c r="D462" s="252"/>
      <c r="H462" s="262"/>
      <c r="Q462" s="263"/>
      <c r="R462" s="234"/>
      <c r="S462" s="234"/>
      <c r="W462" s="259"/>
      <c r="X462" s="259"/>
      <c r="Y462" s="259"/>
      <c r="AE462" s="234"/>
    </row>
    <row r="463" spans="4:31" ht="14.25" customHeight="1" x14ac:dyDescent="0.2">
      <c r="D463" s="252"/>
      <c r="H463" s="262"/>
      <c r="Q463" s="263"/>
      <c r="R463" s="234"/>
      <c r="S463" s="234"/>
      <c r="W463" s="259"/>
      <c r="X463" s="259"/>
      <c r="Y463" s="259"/>
      <c r="AE463" s="234"/>
    </row>
    <row r="464" spans="4:31" ht="14.25" customHeight="1" x14ac:dyDescent="0.2">
      <c r="D464" s="252"/>
      <c r="H464" s="262"/>
      <c r="Q464" s="263"/>
      <c r="R464" s="234"/>
      <c r="S464" s="234"/>
      <c r="W464" s="259"/>
      <c r="X464" s="259"/>
      <c r="Y464" s="259"/>
      <c r="AE464" s="234"/>
    </row>
    <row r="465" spans="4:31" ht="14.25" customHeight="1" x14ac:dyDescent="0.2">
      <c r="D465" s="252"/>
      <c r="H465" s="262"/>
      <c r="Q465" s="263"/>
      <c r="R465" s="234"/>
      <c r="S465" s="234"/>
      <c r="W465" s="259"/>
      <c r="X465" s="259"/>
      <c r="Y465" s="259"/>
      <c r="AE465" s="234"/>
    </row>
    <row r="466" spans="4:31" ht="14.25" customHeight="1" x14ac:dyDescent="0.2">
      <c r="D466" s="252"/>
      <c r="H466" s="262"/>
      <c r="Q466" s="263"/>
      <c r="R466" s="234"/>
      <c r="S466" s="234"/>
      <c r="W466" s="259"/>
      <c r="X466" s="259"/>
      <c r="Y466" s="259"/>
      <c r="AE466" s="234"/>
    </row>
    <row r="467" spans="4:31" ht="14.25" customHeight="1" x14ac:dyDescent="0.2">
      <c r="D467" s="252"/>
      <c r="H467" s="262"/>
      <c r="Q467" s="263"/>
      <c r="R467" s="234"/>
      <c r="S467" s="234"/>
      <c r="W467" s="259"/>
      <c r="X467" s="259"/>
      <c r="Y467" s="259"/>
      <c r="AE467" s="234"/>
    </row>
    <row r="468" spans="4:31" ht="14.25" customHeight="1" x14ac:dyDescent="0.2">
      <c r="D468" s="252"/>
      <c r="H468" s="262"/>
      <c r="Q468" s="263"/>
      <c r="R468" s="234"/>
      <c r="S468" s="234"/>
      <c r="W468" s="259"/>
      <c r="X468" s="259"/>
      <c r="Y468" s="259"/>
      <c r="AE468" s="234"/>
    </row>
    <row r="469" spans="4:31" ht="14.25" customHeight="1" x14ac:dyDescent="0.2">
      <c r="D469" s="252"/>
      <c r="H469" s="262"/>
      <c r="Q469" s="263"/>
      <c r="R469" s="234"/>
      <c r="S469" s="234"/>
      <c r="W469" s="259"/>
      <c r="X469" s="259"/>
      <c r="Y469" s="259"/>
      <c r="AE469" s="234"/>
    </row>
    <row r="470" spans="4:31" ht="14.25" customHeight="1" x14ac:dyDescent="0.2">
      <c r="D470" s="252"/>
      <c r="H470" s="262"/>
      <c r="Q470" s="263"/>
      <c r="R470" s="234"/>
      <c r="S470" s="234"/>
      <c r="W470" s="259"/>
      <c r="X470" s="259"/>
      <c r="Y470" s="259"/>
      <c r="AE470" s="234"/>
    </row>
    <row r="471" spans="4:31" ht="14.25" customHeight="1" x14ac:dyDescent="0.2">
      <c r="D471" s="252"/>
      <c r="H471" s="262"/>
      <c r="Q471" s="263"/>
      <c r="R471" s="234"/>
      <c r="S471" s="234"/>
      <c r="W471" s="259"/>
      <c r="X471" s="259"/>
      <c r="Y471" s="259"/>
      <c r="AE471" s="234"/>
    </row>
    <row r="472" spans="4:31" ht="14.25" customHeight="1" x14ac:dyDescent="0.2">
      <c r="D472" s="252"/>
      <c r="H472" s="262"/>
      <c r="Q472" s="263"/>
      <c r="R472" s="234"/>
      <c r="S472" s="234"/>
      <c r="W472" s="259"/>
      <c r="X472" s="259"/>
      <c r="Y472" s="259"/>
      <c r="AE472" s="234"/>
    </row>
    <row r="473" spans="4:31" ht="14.25" customHeight="1" x14ac:dyDescent="0.2">
      <c r="D473" s="252"/>
      <c r="H473" s="262"/>
      <c r="Q473" s="263"/>
      <c r="R473" s="234"/>
      <c r="S473" s="234"/>
      <c r="W473" s="259"/>
      <c r="X473" s="259"/>
      <c r="Y473" s="259"/>
      <c r="AE473" s="234"/>
    </row>
    <row r="474" spans="4:31" ht="14.25" customHeight="1" x14ac:dyDescent="0.2">
      <c r="D474" s="252"/>
      <c r="H474" s="262"/>
      <c r="Q474" s="263"/>
      <c r="R474" s="234"/>
      <c r="S474" s="234"/>
      <c r="W474" s="259"/>
      <c r="X474" s="259"/>
      <c r="Y474" s="259"/>
      <c r="AE474" s="234"/>
    </row>
    <row r="475" spans="4:31" ht="14.25" customHeight="1" x14ac:dyDescent="0.2">
      <c r="D475" s="252"/>
      <c r="H475" s="262"/>
      <c r="Q475" s="263"/>
      <c r="R475" s="234"/>
      <c r="S475" s="234"/>
      <c r="W475" s="259"/>
      <c r="X475" s="259"/>
      <c r="Y475" s="259"/>
      <c r="AE475" s="234"/>
    </row>
    <row r="476" spans="4:31" ht="14.25" customHeight="1" x14ac:dyDescent="0.2">
      <c r="D476" s="252"/>
      <c r="H476" s="262"/>
      <c r="Q476" s="263"/>
      <c r="R476" s="234"/>
      <c r="S476" s="234"/>
      <c r="W476" s="259"/>
      <c r="X476" s="259"/>
      <c r="Y476" s="259"/>
      <c r="AE476" s="234"/>
    </row>
    <row r="477" spans="4:31" ht="14.25" customHeight="1" x14ac:dyDescent="0.2">
      <c r="D477" s="252"/>
      <c r="H477" s="262"/>
      <c r="Q477" s="263"/>
      <c r="R477" s="234"/>
      <c r="S477" s="234"/>
      <c r="W477" s="259"/>
      <c r="X477" s="259"/>
      <c r="Y477" s="259"/>
      <c r="AE477" s="234"/>
    </row>
    <row r="478" spans="4:31" ht="14.25" customHeight="1" x14ac:dyDescent="0.2">
      <c r="D478" s="252"/>
      <c r="H478" s="262"/>
      <c r="Q478" s="263"/>
      <c r="R478" s="234"/>
      <c r="S478" s="234"/>
      <c r="W478" s="259"/>
      <c r="X478" s="259"/>
      <c r="Y478" s="259"/>
      <c r="AE478" s="234"/>
    </row>
    <row r="479" spans="4:31" ht="14.25" customHeight="1" x14ac:dyDescent="0.2">
      <c r="D479" s="252"/>
      <c r="H479" s="262"/>
      <c r="Q479" s="263"/>
      <c r="R479" s="234"/>
      <c r="S479" s="234"/>
      <c r="W479" s="259"/>
      <c r="X479" s="259"/>
      <c r="Y479" s="259"/>
      <c r="AE479" s="234"/>
    </row>
    <row r="480" spans="4:31" ht="14.25" customHeight="1" x14ac:dyDescent="0.2">
      <c r="D480" s="252"/>
      <c r="H480" s="262"/>
      <c r="Q480" s="263"/>
      <c r="R480" s="234"/>
      <c r="S480" s="234"/>
      <c r="W480" s="259"/>
      <c r="X480" s="259"/>
      <c r="Y480" s="259"/>
      <c r="AE480" s="234"/>
    </row>
    <row r="481" spans="4:31" ht="14.25" customHeight="1" x14ac:dyDescent="0.2">
      <c r="D481" s="252"/>
      <c r="H481" s="262"/>
      <c r="Q481" s="263"/>
      <c r="R481" s="234"/>
      <c r="S481" s="234"/>
      <c r="W481" s="259"/>
      <c r="X481" s="259"/>
      <c r="Y481" s="259"/>
      <c r="AE481" s="234"/>
    </row>
    <row r="482" spans="4:31" ht="14.25" customHeight="1" x14ac:dyDescent="0.2">
      <c r="D482" s="252"/>
      <c r="H482" s="262"/>
      <c r="Q482" s="263"/>
      <c r="R482" s="234"/>
      <c r="S482" s="234"/>
      <c r="W482" s="259"/>
      <c r="X482" s="259"/>
      <c r="Y482" s="259"/>
      <c r="AE482" s="234"/>
    </row>
    <row r="483" spans="4:31" ht="14.25" customHeight="1" x14ac:dyDescent="0.2">
      <c r="D483" s="252"/>
      <c r="H483" s="262"/>
      <c r="Q483" s="263"/>
      <c r="R483" s="234"/>
      <c r="S483" s="234"/>
      <c r="W483" s="259"/>
      <c r="X483" s="259"/>
      <c r="Y483" s="259"/>
      <c r="AE483" s="234"/>
    </row>
    <row r="484" spans="4:31" ht="14.25" customHeight="1" x14ac:dyDescent="0.2">
      <c r="D484" s="252"/>
      <c r="H484" s="262"/>
      <c r="Q484" s="263"/>
      <c r="R484" s="234"/>
      <c r="S484" s="234"/>
      <c r="W484" s="259"/>
      <c r="X484" s="259"/>
      <c r="Y484" s="259"/>
      <c r="AE484" s="234"/>
    </row>
    <row r="485" spans="4:31" ht="14.25" customHeight="1" x14ac:dyDescent="0.2">
      <c r="D485" s="252"/>
      <c r="H485" s="262"/>
      <c r="Q485" s="263"/>
      <c r="R485" s="234"/>
      <c r="S485" s="234"/>
      <c r="W485" s="259"/>
      <c r="X485" s="259"/>
      <c r="Y485" s="259"/>
      <c r="AE485" s="234"/>
    </row>
    <row r="486" spans="4:31" ht="14.25" customHeight="1" x14ac:dyDescent="0.2">
      <c r="D486" s="252"/>
      <c r="H486" s="262"/>
      <c r="Q486" s="263"/>
      <c r="R486" s="234"/>
      <c r="S486" s="234"/>
      <c r="W486" s="259"/>
      <c r="X486" s="259"/>
      <c r="Y486" s="259"/>
      <c r="AE486" s="234"/>
    </row>
    <row r="487" spans="4:31" ht="14.25" customHeight="1" x14ac:dyDescent="0.2">
      <c r="D487" s="252"/>
      <c r="H487" s="262"/>
      <c r="Q487" s="263"/>
      <c r="R487" s="234"/>
      <c r="S487" s="234"/>
      <c r="W487" s="259"/>
      <c r="X487" s="259"/>
      <c r="Y487" s="259"/>
      <c r="AE487" s="234"/>
    </row>
    <row r="488" spans="4:31" ht="14.25" customHeight="1" x14ac:dyDescent="0.2">
      <c r="D488" s="252"/>
      <c r="H488" s="262"/>
      <c r="Q488" s="263"/>
      <c r="R488" s="234"/>
      <c r="S488" s="234"/>
      <c r="W488" s="259"/>
      <c r="X488" s="259"/>
      <c r="Y488" s="259"/>
      <c r="AE488" s="234"/>
    </row>
    <row r="489" spans="4:31" ht="14.25" customHeight="1" x14ac:dyDescent="0.2">
      <c r="D489" s="252"/>
      <c r="H489" s="262"/>
      <c r="Q489" s="263"/>
      <c r="R489" s="234"/>
      <c r="S489" s="234"/>
      <c r="W489" s="259"/>
      <c r="X489" s="259"/>
      <c r="Y489" s="259"/>
      <c r="AE489" s="234"/>
    </row>
    <row r="490" spans="4:31" ht="14.25" customHeight="1" x14ac:dyDescent="0.2">
      <c r="D490" s="252"/>
      <c r="H490" s="262"/>
      <c r="Q490" s="263"/>
      <c r="R490" s="234"/>
      <c r="S490" s="234"/>
      <c r="W490" s="259"/>
      <c r="X490" s="259"/>
      <c r="Y490" s="259"/>
      <c r="AE490" s="234"/>
    </row>
    <row r="491" spans="4:31" ht="14.25" customHeight="1" x14ac:dyDescent="0.2">
      <c r="D491" s="252"/>
      <c r="H491" s="262"/>
      <c r="Q491" s="263"/>
      <c r="R491" s="234"/>
      <c r="S491" s="234"/>
      <c r="W491" s="259"/>
      <c r="X491" s="259"/>
      <c r="Y491" s="259"/>
      <c r="AE491" s="234"/>
    </row>
    <row r="492" spans="4:31" ht="14.25" customHeight="1" x14ac:dyDescent="0.2">
      <c r="D492" s="252"/>
      <c r="H492" s="262"/>
      <c r="Q492" s="263"/>
      <c r="R492" s="234"/>
      <c r="S492" s="234"/>
      <c r="W492" s="259"/>
      <c r="X492" s="259"/>
      <c r="Y492" s="259"/>
      <c r="AE492" s="234"/>
    </row>
    <row r="493" spans="4:31" ht="14.25" customHeight="1" x14ac:dyDescent="0.2">
      <c r="D493" s="252"/>
      <c r="H493" s="262"/>
      <c r="Q493" s="263"/>
      <c r="R493" s="234"/>
      <c r="S493" s="234"/>
      <c r="W493" s="259"/>
      <c r="X493" s="259"/>
      <c r="Y493" s="259"/>
      <c r="AE493" s="234"/>
    </row>
    <row r="494" spans="4:31" ht="14.25" customHeight="1" x14ac:dyDescent="0.2">
      <c r="D494" s="252"/>
      <c r="H494" s="262"/>
      <c r="Q494" s="263"/>
      <c r="R494" s="234"/>
      <c r="S494" s="234"/>
      <c r="W494" s="259"/>
      <c r="X494" s="259"/>
      <c r="Y494" s="259"/>
      <c r="AE494" s="234"/>
    </row>
    <row r="495" spans="4:31" ht="14.25" customHeight="1" x14ac:dyDescent="0.2">
      <c r="D495" s="252"/>
      <c r="H495" s="262"/>
      <c r="Q495" s="263"/>
      <c r="R495" s="234"/>
      <c r="S495" s="234"/>
      <c r="W495" s="259"/>
      <c r="X495" s="259"/>
      <c r="Y495" s="259"/>
      <c r="AE495" s="234"/>
    </row>
    <row r="496" spans="4:31" ht="14.25" customHeight="1" x14ac:dyDescent="0.2">
      <c r="D496" s="252"/>
      <c r="H496" s="262"/>
      <c r="Q496" s="263"/>
      <c r="R496" s="234"/>
      <c r="S496" s="234"/>
      <c r="W496" s="259"/>
      <c r="X496" s="259"/>
      <c r="Y496" s="259"/>
      <c r="AE496" s="234"/>
    </row>
    <row r="497" spans="4:31" ht="14.25" customHeight="1" x14ac:dyDescent="0.2">
      <c r="D497" s="252"/>
      <c r="H497" s="262"/>
      <c r="Q497" s="263"/>
      <c r="R497" s="234"/>
      <c r="S497" s="234"/>
      <c r="W497" s="259"/>
      <c r="X497" s="259"/>
      <c r="Y497" s="259"/>
      <c r="AE497" s="234"/>
    </row>
    <row r="498" spans="4:31" ht="14.25" customHeight="1" x14ac:dyDescent="0.2">
      <c r="D498" s="252"/>
      <c r="H498" s="262"/>
      <c r="Q498" s="263"/>
      <c r="R498" s="234"/>
      <c r="S498" s="234"/>
      <c r="W498" s="259"/>
      <c r="X498" s="259"/>
      <c r="Y498" s="259"/>
      <c r="AE498" s="234"/>
    </row>
    <row r="499" spans="4:31" ht="14.25" customHeight="1" x14ac:dyDescent="0.2">
      <c r="D499" s="252"/>
      <c r="H499" s="262"/>
      <c r="Q499" s="263"/>
      <c r="R499" s="234"/>
      <c r="S499" s="234"/>
      <c r="W499" s="259"/>
      <c r="X499" s="259"/>
      <c r="Y499" s="259"/>
      <c r="AE499" s="234"/>
    </row>
    <row r="500" spans="4:31" ht="14.25" customHeight="1" x14ac:dyDescent="0.2">
      <c r="D500" s="252"/>
      <c r="H500" s="262"/>
      <c r="Q500" s="263"/>
      <c r="R500" s="234"/>
      <c r="S500" s="234"/>
      <c r="W500" s="259"/>
      <c r="X500" s="259"/>
      <c r="Y500" s="259"/>
      <c r="AE500" s="234"/>
    </row>
    <row r="501" spans="4:31" ht="14.25" customHeight="1" x14ac:dyDescent="0.2">
      <c r="D501" s="252"/>
      <c r="H501" s="262"/>
      <c r="Q501" s="263"/>
      <c r="R501" s="234"/>
      <c r="S501" s="234"/>
      <c r="W501" s="259"/>
      <c r="X501" s="259"/>
      <c r="Y501" s="259"/>
      <c r="AE501" s="234"/>
    </row>
    <row r="502" spans="4:31" ht="14.25" customHeight="1" x14ac:dyDescent="0.2">
      <c r="D502" s="252"/>
      <c r="H502" s="262"/>
      <c r="Q502" s="263"/>
      <c r="R502" s="234"/>
      <c r="S502" s="234"/>
      <c r="W502" s="259"/>
      <c r="X502" s="259"/>
      <c r="Y502" s="259"/>
      <c r="AE502" s="234"/>
    </row>
    <row r="503" spans="4:31" ht="14.25" customHeight="1" x14ac:dyDescent="0.2">
      <c r="D503" s="252"/>
      <c r="H503" s="262"/>
      <c r="Q503" s="263"/>
      <c r="R503" s="234"/>
      <c r="S503" s="234"/>
      <c r="W503" s="259"/>
      <c r="X503" s="259"/>
      <c r="Y503" s="259"/>
      <c r="AE503" s="234"/>
    </row>
    <row r="504" spans="4:31" ht="14.25" customHeight="1" x14ac:dyDescent="0.2">
      <c r="D504" s="252"/>
      <c r="H504" s="262"/>
      <c r="Q504" s="263"/>
      <c r="R504" s="234"/>
      <c r="S504" s="234"/>
      <c r="W504" s="259"/>
      <c r="X504" s="259"/>
      <c r="Y504" s="259"/>
      <c r="AE504" s="234"/>
    </row>
    <row r="505" spans="4:31" ht="14.25" customHeight="1" x14ac:dyDescent="0.2">
      <c r="D505" s="252"/>
      <c r="H505" s="262"/>
      <c r="Q505" s="263"/>
      <c r="R505" s="234"/>
      <c r="S505" s="234"/>
      <c r="W505" s="259"/>
      <c r="X505" s="259"/>
      <c r="Y505" s="259"/>
      <c r="AE505" s="234"/>
    </row>
    <row r="506" spans="4:31" ht="14.25" customHeight="1" x14ac:dyDescent="0.2">
      <c r="D506" s="252"/>
      <c r="H506" s="262"/>
      <c r="Q506" s="263"/>
      <c r="R506" s="234"/>
      <c r="S506" s="234"/>
      <c r="W506" s="259"/>
      <c r="X506" s="259"/>
      <c r="Y506" s="259"/>
      <c r="AE506" s="234"/>
    </row>
    <row r="507" spans="4:31" ht="14.25" customHeight="1" x14ac:dyDescent="0.2">
      <c r="D507" s="252"/>
      <c r="H507" s="262"/>
      <c r="Q507" s="263"/>
      <c r="R507" s="234"/>
      <c r="S507" s="234"/>
      <c r="W507" s="259"/>
      <c r="X507" s="259"/>
      <c r="Y507" s="259"/>
      <c r="AE507" s="234"/>
    </row>
    <row r="508" spans="4:31" ht="14.25" customHeight="1" x14ac:dyDescent="0.2">
      <c r="D508" s="252"/>
      <c r="H508" s="262"/>
      <c r="Q508" s="263"/>
      <c r="R508" s="234"/>
      <c r="S508" s="234"/>
      <c r="W508" s="259"/>
      <c r="X508" s="259"/>
      <c r="Y508" s="259"/>
      <c r="AE508" s="234"/>
    </row>
    <row r="509" spans="4:31" ht="14.25" customHeight="1" x14ac:dyDescent="0.2">
      <c r="D509" s="252"/>
      <c r="H509" s="262"/>
      <c r="Q509" s="263"/>
      <c r="R509" s="234"/>
      <c r="S509" s="234"/>
      <c r="W509" s="259"/>
      <c r="X509" s="259"/>
      <c r="Y509" s="259"/>
      <c r="AE509" s="234"/>
    </row>
    <row r="510" spans="4:31" ht="14.25" customHeight="1" x14ac:dyDescent="0.2">
      <c r="D510" s="252"/>
      <c r="H510" s="262"/>
      <c r="Q510" s="263"/>
      <c r="R510" s="234"/>
      <c r="S510" s="234"/>
      <c r="W510" s="259"/>
      <c r="X510" s="259"/>
      <c r="Y510" s="259"/>
      <c r="AE510" s="234"/>
    </row>
    <row r="511" spans="4:31" ht="14.25" customHeight="1" x14ac:dyDescent="0.2">
      <c r="D511" s="252"/>
      <c r="H511" s="262"/>
      <c r="Q511" s="263"/>
      <c r="R511" s="234"/>
      <c r="S511" s="234"/>
      <c r="W511" s="259"/>
      <c r="X511" s="259"/>
      <c r="Y511" s="259"/>
      <c r="AE511" s="234"/>
    </row>
    <row r="512" spans="4:31" ht="14.25" customHeight="1" x14ac:dyDescent="0.2">
      <c r="D512" s="252"/>
      <c r="H512" s="262"/>
      <c r="Q512" s="263"/>
      <c r="R512" s="234"/>
      <c r="S512" s="234"/>
      <c r="W512" s="259"/>
      <c r="X512" s="259"/>
      <c r="Y512" s="259"/>
      <c r="AE512" s="234"/>
    </row>
    <row r="513" spans="4:31" ht="14.25" customHeight="1" x14ac:dyDescent="0.2">
      <c r="D513" s="252"/>
      <c r="H513" s="262"/>
      <c r="Q513" s="263"/>
      <c r="R513" s="234"/>
      <c r="S513" s="234"/>
      <c r="W513" s="259"/>
      <c r="X513" s="259"/>
      <c r="Y513" s="259"/>
      <c r="AE513" s="234"/>
    </row>
    <row r="514" spans="4:31" ht="14.25" customHeight="1" x14ac:dyDescent="0.2">
      <c r="D514" s="252"/>
      <c r="H514" s="262"/>
      <c r="Q514" s="263"/>
      <c r="R514" s="234"/>
      <c r="S514" s="234"/>
      <c r="W514" s="259"/>
      <c r="X514" s="259"/>
      <c r="Y514" s="259"/>
      <c r="AE514" s="234"/>
    </row>
    <row r="515" spans="4:31" ht="14.25" customHeight="1" x14ac:dyDescent="0.2">
      <c r="D515" s="252"/>
      <c r="H515" s="262"/>
      <c r="Q515" s="263"/>
      <c r="R515" s="234"/>
      <c r="S515" s="234"/>
      <c r="W515" s="259"/>
      <c r="X515" s="259"/>
      <c r="Y515" s="259"/>
      <c r="AE515" s="234"/>
    </row>
    <row r="516" spans="4:31" ht="14.25" customHeight="1" x14ac:dyDescent="0.2">
      <c r="D516" s="252"/>
      <c r="H516" s="262"/>
      <c r="Q516" s="263"/>
      <c r="R516" s="234"/>
      <c r="S516" s="234"/>
      <c r="W516" s="259"/>
      <c r="X516" s="259"/>
      <c r="Y516" s="259"/>
      <c r="AE516" s="234"/>
    </row>
    <row r="517" spans="4:31" ht="14.25" customHeight="1" x14ac:dyDescent="0.2">
      <c r="D517" s="252"/>
      <c r="H517" s="262"/>
      <c r="Q517" s="263"/>
      <c r="R517" s="234"/>
      <c r="S517" s="234"/>
      <c r="W517" s="259"/>
      <c r="X517" s="259"/>
      <c r="Y517" s="259"/>
      <c r="AE517" s="234"/>
    </row>
    <row r="518" spans="4:31" ht="14.25" customHeight="1" x14ac:dyDescent="0.2">
      <c r="D518" s="252"/>
      <c r="H518" s="262"/>
      <c r="Q518" s="263"/>
      <c r="R518" s="234"/>
      <c r="S518" s="234"/>
      <c r="W518" s="259"/>
      <c r="X518" s="259"/>
      <c r="Y518" s="259"/>
      <c r="AE518" s="234"/>
    </row>
    <row r="519" spans="4:31" ht="14.25" customHeight="1" x14ac:dyDescent="0.2">
      <c r="D519" s="252"/>
      <c r="H519" s="262"/>
      <c r="Q519" s="263"/>
      <c r="R519" s="234"/>
      <c r="S519" s="234"/>
      <c r="W519" s="259"/>
      <c r="X519" s="259"/>
      <c r="Y519" s="259"/>
      <c r="AE519" s="234"/>
    </row>
    <row r="520" spans="4:31" ht="14.25" customHeight="1" x14ac:dyDescent="0.2">
      <c r="D520" s="252"/>
      <c r="H520" s="262"/>
      <c r="Q520" s="263"/>
      <c r="R520" s="234"/>
      <c r="S520" s="234"/>
      <c r="W520" s="259"/>
      <c r="X520" s="259"/>
      <c r="Y520" s="259"/>
      <c r="AE520" s="234"/>
    </row>
    <row r="521" spans="4:31" ht="14.25" customHeight="1" x14ac:dyDescent="0.2">
      <c r="D521" s="252"/>
      <c r="H521" s="262"/>
      <c r="Q521" s="263"/>
      <c r="R521" s="234"/>
      <c r="S521" s="234"/>
      <c r="W521" s="259"/>
      <c r="X521" s="259"/>
      <c r="Y521" s="259"/>
      <c r="AE521" s="234"/>
    </row>
    <row r="522" spans="4:31" ht="14.25" customHeight="1" x14ac:dyDescent="0.2">
      <c r="D522" s="252"/>
      <c r="H522" s="262"/>
      <c r="Q522" s="263"/>
      <c r="R522" s="234"/>
      <c r="S522" s="234"/>
      <c r="W522" s="259"/>
      <c r="X522" s="259"/>
      <c r="Y522" s="259"/>
      <c r="AE522" s="234"/>
    </row>
    <row r="523" spans="4:31" ht="14.25" customHeight="1" x14ac:dyDescent="0.2">
      <c r="D523" s="252"/>
      <c r="H523" s="262"/>
      <c r="Q523" s="263"/>
      <c r="R523" s="234"/>
      <c r="S523" s="234"/>
      <c r="W523" s="259"/>
      <c r="X523" s="259"/>
      <c r="Y523" s="259"/>
      <c r="AE523" s="234"/>
    </row>
    <row r="524" spans="4:31" ht="14.25" customHeight="1" x14ac:dyDescent="0.2">
      <c r="D524" s="252"/>
      <c r="H524" s="262"/>
      <c r="Q524" s="263"/>
      <c r="R524" s="234"/>
      <c r="S524" s="234"/>
      <c r="W524" s="259"/>
      <c r="X524" s="259"/>
      <c r="Y524" s="259"/>
      <c r="AE524" s="234"/>
    </row>
    <row r="525" spans="4:31" ht="14.25" customHeight="1" x14ac:dyDescent="0.2">
      <c r="D525" s="252"/>
      <c r="H525" s="262"/>
      <c r="Q525" s="263"/>
      <c r="R525" s="234"/>
      <c r="S525" s="234"/>
      <c r="W525" s="259"/>
      <c r="X525" s="259"/>
      <c r="Y525" s="259"/>
      <c r="AE525" s="234"/>
    </row>
    <row r="526" spans="4:31" ht="14.25" customHeight="1" x14ac:dyDescent="0.2">
      <c r="D526" s="252"/>
      <c r="H526" s="262"/>
      <c r="Q526" s="263"/>
      <c r="R526" s="234"/>
      <c r="S526" s="234"/>
      <c r="W526" s="259"/>
      <c r="X526" s="259"/>
      <c r="Y526" s="259"/>
      <c r="AE526" s="234"/>
    </row>
    <row r="527" spans="4:31" ht="14.25" customHeight="1" x14ac:dyDescent="0.2">
      <c r="D527" s="252"/>
      <c r="H527" s="262"/>
      <c r="Q527" s="263"/>
      <c r="R527" s="234"/>
      <c r="S527" s="234"/>
      <c r="W527" s="259"/>
      <c r="X527" s="259"/>
      <c r="Y527" s="259"/>
      <c r="AE527" s="234"/>
    </row>
    <row r="528" spans="4:31" ht="14.25" customHeight="1" x14ac:dyDescent="0.2">
      <c r="D528" s="252"/>
      <c r="H528" s="262"/>
      <c r="Q528" s="263"/>
      <c r="R528" s="234"/>
      <c r="S528" s="234"/>
      <c r="W528" s="259"/>
      <c r="X528" s="259"/>
      <c r="Y528" s="259"/>
      <c r="AE528" s="234"/>
    </row>
    <row r="529" spans="4:31" ht="14.25" customHeight="1" x14ac:dyDescent="0.2">
      <c r="D529" s="252"/>
      <c r="H529" s="262"/>
      <c r="Q529" s="263"/>
      <c r="R529" s="234"/>
      <c r="S529" s="234"/>
      <c r="W529" s="259"/>
      <c r="X529" s="259"/>
      <c r="Y529" s="259"/>
      <c r="AE529" s="234"/>
    </row>
    <row r="530" spans="4:31" ht="14.25" customHeight="1" x14ac:dyDescent="0.2">
      <c r="D530" s="252"/>
      <c r="H530" s="262"/>
      <c r="Q530" s="263"/>
      <c r="R530" s="234"/>
      <c r="S530" s="234"/>
      <c r="W530" s="259"/>
      <c r="X530" s="259"/>
      <c r="Y530" s="259"/>
      <c r="AE530" s="234"/>
    </row>
    <row r="531" spans="4:31" ht="14.25" customHeight="1" x14ac:dyDescent="0.2">
      <c r="D531" s="252"/>
      <c r="H531" s="262"/>
      <c r="Q531" s="263"/>
      <c r="R531" s="234"/>
      <c r="S531" s="234"/>
      <c r="W531" s="259"/>
      <c r="X531" s="259"/>
      <c r="Y531" s="259"/>
      <c r="AE531" s="234"/>
    </row>
    <row r="532" spans="4:31" ht="14.25" customHeight="1" x14ac:dyDescent="0.2">
      <c r="D532" s="252"/>
      <c r="H532" s="262"/>
      <c r="Q532" s="263"/>
      <c r="R532" s="234"/>
      <c r="S532" s="234"/>
      <c r="W532" s="259"/>
      <c r="X532" s="259"/>
      <c r="Y532" s="259"/>
      <c r="AE532" s="234"/>
    </row>
    <row r="533" spans="4:31" ht="14.25" customHeight="1" x14ac:dyDescent="0.2">
      <c r="D533" s="252"/>
      <c r="H533" s="262"/>
      <c r="Q533" s="263"/>
      <c r="R533" s="234"/>
      <c r="S533" s="234"/>
      <c r="W533" s="259"/>
      <c r="X533" s="259"/>
      <c r="Y533" s="259"/>
      <c r="AE533" s="234"/>
    </row>
    <row r="534" spans="4:31" ht="14.25" customHeight="1" x14ac:dyDescent="0.2">
      <c r="D534" s="252"/>
      <c r="H534" s="262"/>
      <c r="Q534" s="263"/>
      <c r="R534" s="234"/>
      <c r="S534" s="234"/>
      <c r="W534" s="259"/>
      <c r="X534" s="259"/>
      <c r="Y534" s="259"/>
      <c r="AE534" s="234"/>
    </row>
    <row r="535" spans="4:31" ht="14.25" customHeight="1" x14ac:dyDescent="0.2">
      <c r="D535" s="252"/>
      <c r="H535" s="262"/>
      <c r="Q535" s="263"/>
      <c r="R535" s="234"/>
      <c r="S535" s="234"/>
      <c r="W535" s="259"/>
      <c r="X535" s="259"/>
      <c r="Y535" s="259"/>
      <c r="AE535" s="234"/>
    </row>
    <row r="536" spans="4:31" ht="14.25" customHeight="1" x14ac:dyDescent="0.2">
      <c r="D536" s="252"/>
      <c r="H536" s="262"/>
      <c r="Q536" s="263"/>
      <c r="R536" s="234"/>
      <c r="S536" s="234"/>
      <c r="W536" s="259"/>
      <c r="X536" s="259"/>
      <c r="Y536" s="259"/>
      <c r="AE536" s="234"/>
    </row>
    <row r="537" spans="4:31" ht="14.25" customHeight="1" x14ac:dyDescent="0.2">
      <c r="D537" s="252"/>
      <c r="H537" s="262"/>
      <c r="Q537" s="263"/>
      <c r="R537" s="234"/>
      <c r="S537" s="234"/>
      <c r="W537" s="259"/>
      <c r="X537" s="259"/>
      <c r="Y537" s="259"/>
      <c r="AE537" s="234"/>
    </row>
    <row r="538" spans="4:31" ht="14.25" customHeight="1" x14ac:dyDescent="0.2">
      <c r="D538" s="252"/>
      <c r="H538" s="262"/>
      <c r="Q538" s="263"/>
      <c r="R538" s="234"/>
      <c r="S538" s="234"/>
      <c r="W538" s="259"/>
      <c r="X538" s="259"/>
      <c r="Y538" s="259"/>
      <c r="AE538" s="234"/>
    </row>
    <row r="539" spans="4:31" ht="14.25" customHeight="1" x14ac:dyDescent="0.2">
      <c r="D539" s="252"/>
      <c r="H539" s="262"/>
      <c r="Q539" s="263"/>
      <c r="R539" s="234"/>
      <c r="S539" s="234"/>
      <c r="W539" s="259"/>
      <c r="X539" s="259"/>
      <c r="Y539" s="259"/>
      <c r="AE539" s="234"/>
    </row>
    <row r="540" spans="4:31" ht="14.25" customHeight="1" x14ac:dyDescent="0.2">
      <c r="D540" s="252"/>
      <c r="H540" s="262"/>
      <c r="Q540" s="263"/>
      <c r="R540" s="234"/>
      <c r="S540" s="234"/>
      <c r="W540" s="259"/>
      <c r="X540" s="259"/>
      <c r="Y540" s="259"/>
      <c r="AE540" s="234"/>
    </row>
    <row r="541" spans="4:31" ht="14.25" customHeight="1" x14ac:dyDescent="0.2">
      <c r="D541" s="252"/>
      <c r="H541" s="262"/>
      <c r="Q541" s="263"/>
      <c r="R541" s="234"/>
      <c r="S541" s="234"/>
      <c r="W541" s="259"/>
      <c r="X541" s="259"/>
      <c r="Y541" s="259"/>
      <c r="AE541" s="234"/>
    </row>
    <row r="542" spans="4:31" ht="14.25" customHeight="1" x14ac:dyDescent="0.2">
      <c r="D542" s="252"/>
      <c r="H542" s="262"/>
      <c r="Q542" s="263"/>
      <c r="R542" s="234"/>
      <c r="S542" s="234"/>
      <c r="W542" s="259"/>
      <c r="X542" s="259"/>
      <c r="Y542" s="259"/>
      <c r="AE542" s="234"/>
    </row>
    <row r="543" spans="4:31" ht="14.25" customHeight="1" x14ac:dyDescent="0.2">
      <c r="D543" s="252"/>
      <c r="H543" s="262"/>
      <c r="Q543" s="263"/>
      <c r="R543" s="234"/>
      <c r="S543" s="234"/>
      <c r="W543" s="259"/>
      <c r="X543" s="259"/>
      <c r="Y543" s="259"/>
      <c r="AE543" s="234"/>
    </row>
    <row r="544" spans="4:31" ht="14.25" customHeight="1" x14ac:dyDescent="0.2">
      <c r="D544" s="252"/>
      <c r="H544" s="262"/>
      <c r="Q544" s="263"/>
      <c r="R544" s="234"/>
      <c r="S544" s="234"/>
      <c r="W544" s="259"/>
      <c r="X544" s="259"/>
      <c r="Y544" s="259"/>
      <c r="AE544" s="234"/>
    </row>
    <row r="545" spans="4:31" ht="14.25" customHeight="1" x14ac:dyDescent="0.2">
      <c r="D545" s="252"/>
      <c r="H545" s="262"/>
      <c r="Q545" s="263"/>
      <c r="R545" s="234"/>
      <c r="S545" s="234"/>
      <c r="W545" s="259"/>
      <c r="X545" s="259"/>
      <c r="Y545" s="259"/>
      <c r="AE545" s="234"/>
    </row>
    <row r="546" spans="4:31" ht="14.25" customHeight="1" x14ac:dyDescent="0.2">
      <c r="D546" s="252"/>
      <c r="H546" s="262"/>
      <c r="Q546" s="263"/>
      <c r="R546" s="234"/>
      <c r="S546" s="234"/>
      <c r="W546" s="259"/>
      <c r="X546" s="259"/>
      <c r="Y546" s="259"/>
      <c r="AE546" s="234"/>
    </row>
    <row r="547" spans="4:31" ht="14.25" customHeight="1" x14ac:dyDescent="0.2">
      <c r="D547" s="252"/>
      <c r="H547" s="262"/>
      <c r="Q547" s="263"/>
      <c r="R547" s="234"/>
      <c r="S547" s="234"/>
      <c r="W547" s="259"/>
      <c r="X547" s="259"/>
      <c r="Y547" s="259"/>
      <c r="AE547" s="234"/>
    </row>
    <row r="548" spans="4:31" ht="14.25" customHeight="1" x14ac:dyDescent="0.2">
      <c r="D548" s="252"/>
      <c r="H548" s="262"/>
      <c r="Q548" s="263"/>
      <c r="R548" s="234"/>
      <c r="S548" s="234"/>
      <c r="W548" s="259"/>
      <c r="X548" s="259"/>
      <c r="Y548" s="259"/>
      <c r="AE548" s="234"/>
    </row>
    <row r="549" spans="4:31" ht="14.25" customHeight="1" x14ac:dyDescent="0.2">
      <c r="D549" s="252"/>
      <c r="H549" s="262"/>
      <c r="Q549" s="263"/>
      <c r="R549" s="234"/>
      <c r="S549" s="234"/>
      <c r="W549" s="259"/>
      <c r="X549" s="259"/>
      <c r="Y549" s="259"/>
      <c r="AE549" s="234"/>
    </row>
    <row r="550" spans="4:31" ht="14.25" customHeight="1" x14ac:dyDescent="0.2">
      <c r="D550" s="252"/>
      <c r="H550" s="262"/>
      <c r="Q550" s="263"/>
      <c r="R550" s="234"/>
      <c r="S550" s="234"/>
      <c r="W550" s="259"/>
      <c r="X550" s="259"/>
      <c r="Y550" s="259"/>
      <c r="AE550" s="234"/>
    </row>
    <row r="551" spans="4:31" ht="14.25" customHeight="1" x14ac:dyDescent="0.2">
      <c r="D551" s="252"/>
      <c r="H551" s="262"/>
      <c r="Q551" s="263"/>
      <c r="R551" s="234"/>
      <c r="S551" s="234"/>
      <c r="W551" s="259"/>
      <c r="X551" s="259"/>
      <c r="Y551" s="259"/>
      <c r="AE551" s="234"/>
    </row>
    <row r="552" spans="4:31" ht="14.25" customHeight="1" x14ac:dyDescent="0.2">
      <c r="D552" s="252"/>
      <c r="H552" s="262"/>
      <c r="Q552" s="263"/>
      <c r="R552" s="234"/>
      <c r="S552" s="234"/>
      <c r="W552" s="259"/>
      <c r="X552" s="259"/>
      <c r="Y552" s="259"/>
      <c r="AE552" s="234"/>
    </row>
    <row r="553" spans="4:31" ht="14.25" customHeight="1" x14ac:dyDescent="0.2">
      <c r="D553" s="252"/>
      <c r="H553" s="262"/>
      <c r="Q553" s="263"/>
      <c r="R553" s="234"/>
      <c r="S553" s="234"/>
      <c r="W553" s="259"/>
      <c r="X553" s="259"/>
      <c r="Y553" s="259"/>
      <c r="AE553" s="234"/>
    </row>
    <row r="554" spans="4:31" ht="14.25" customHeight="1" x14ac:dyDescent="0.2">
      <c r="D554" s="252"/>
      <c r="H554" s="262"/>
      <c r="Q554" s="263"/>
      <c r="R554" s="234"/>
      <c r="S554" s="234"/>
      <c r="W554" s="259"/>
      <c r="X554" s="259"/>
      <c r="Y554" s="259"/>
      <c r="AE554" s="234"/>
    </row>
    <row r="555" spans="4:31" ht="14.25" customHeight="1" x14ac:dyDescent="0.2">
      <c r="D555" s="252"/>
      <c r="H555" s="262"/>
      <c r="Q555" s="263"/>
      <c r="R555" s="234"/>
      <c r="S555" s="234"/>
      <c r="W555" s="259"/>
      <c r="X555" s="259"/>
      <c r="Y555" s="259"/>
      <c r="AE555" s="234"/>
    </row>
    <row r="556" spans="4:31" ht="14.25" customHeight="1" x14ac:dyDescent="0.2">
      <c r="D556" s="252"/>
      <c r="H556" s="262"/>
      <c r="Q556" s="263"/>
      <c r="R556" s="234"/>
      <c r="S556" s="234"/>
      <c r="W556" s="259"/>
      <c r="X556" s="259"/>
      <c r="Y556" s="259"/>
      <c r="AE556" s="234"/>
    </row>
    <row r="557" spans="4:31" ht="14.25" customHeight="1" x14ac:dyDescent="0.2">
      <c r="D557" s="252"/>
      <c r="H557" s="262"/>
      <c r="Q557" s="263"/>
      <c r="R557" s="234"/>
      <c r="S557" s="234"/>
      <c r="W557" s="259"/>
      <c r="X557" s="259"/>
      <c r="Y557" s="259"/>
      <c r="AE557" s="234"/>
    </row>
    <row r="558" spans="4:31" ht="14.25" customHeight="1" x14ac:dyDescent="0.2">
      <c r="D558" s="252"/>
      <c r="H558" s="262"/>
      <c r="Q558" s="263"/>
      <c r="R558" s="234"/>
      <c r="S558" s="234"/>
      <c r="W558" s="259"/>
      <c r="X558" s="259"/>
      <c r="Y558" s="259"/>
      <c r="AE558" s="234"/>
    </row>
    <row r="559" spans="4:31" ht="14.25" customHeight="1" x14ac:dyDescent="0.2">
      <c r="D559" s="252"/>
      <c r="H559" s="262"/>
      <c r="Q559" s="263"/>
      <c r="R559" s="234"/>
      <c r="S559" s="234"/>
      <c r="W559" s="259"/>
      <c r="X559" s="259"/>
      <c r="Y559" s="259"/>
      <c r="AE559" s="234"/>
    </row>
    <row r="560" spans="4:31" ht="14.25" customHeight="1" x14ac:dyDescent="0.2">
      <c r="D560" s="252"/>
      <c r="H560" s="262"/>
      <c r="Q560" s="263"/>
      <c r="R560" s="234"/>
      <c r="S560" s="234"/>
      <c r="W560" s="259"/>
      <c r="X560" s="259"/>
      <c r="Y560" s="259"/>
      <c r="AE560" s="234"/>
    </row>
    <row r="561" spans="4:31" ht="14.25" customHeight="1" x14ac:dyDescent="0.2">
      <c r="D561" s="252"/>
      <c r="H561" s="262"/>
      <c r="Q561" s="263"/>
      <c r="R561" s="234"/>
      <c r="S561" s="234"/>
      <c r="W561" s="259"/>
      <c r="X561" s="259"/>
      <c r="Y561" s="259"/>
      <c r="AE561" s="234"/>
    </row>
    <row r="562" spans="4:31" ht="14.25" customHeight="1" x14ac:dyDescent="0.2">
      <c r="D562" s="252"/>
      <c r="H562" s="262"/>
      <c r="Q562" s="263"/>
      <c r="R562" s="234"/>
      <c r="S562" s="234"/>
      <c r="W562" s="259"/>
      <c r="X562" s="259"/>
      <c r="Y562" s="259"/>
      <c r="AE562" s="234"/>
    </row>
    <row r="563" spans="4:31" ht="14.25" customHeight="1" x14ac:dyDescent="0.2">
      <c r="D563" s="252"/>
      <c r="H563" s="262"/>
      <c r="Q563" s="263"/>
      <c r="R563" s="234"/>
      <c r="S563" s="234"/>
      <c r="W563" s="259"/>
      <c r="X563" s="259"/>
      <c r="Y563" s="259"/>
      <c r="AE563" s="234"/>
    </row>
    <row r="564" spans="4:31" ht="14.25" customHeight="1" x14ac:dyDescent="0.2">
      <c r="D564" s="252"/>
      <c r="H564" s="262"/>
      <c r="Q564" s="263"/>
      <c r="R564" s="234"/>
      <c r="S564" s="234"/>
      <c r="W564" s="259"/>
      <c r="X564" s="259"/>
      <c r="Y564" s="259"/>
      <c r="AE564" s="234"/>
    </row>
    <row r="565" spans="4:31" ht="14.25" customHeight="1" x14ac:dyDescent="0.2">
      <c r="D565" s="252"/>
      <c r="H565" s="262"/>
      <c r="Q565" s="263"/>
      <c r="R565" s="234"/>
      <c r="S565" s="234"/>
      <c r="W565" s="259"/>
      <c r="X565" s="259"/>
      <c r="Y565" s="259"/>
      <c r="AE565" s="234"/>
    </row>
    <row r="566" spans="4:31" ht="14.25" customHeight="1" x14ac:dyDescent="0.2">
      <c r="D566" s="252"/>
      <c r="H566" s="262"/>
      <c r="Q566" s="263"/>
      <c r="R566" s="234"/>
      <c r="S566" s="234"/>
      <c r="W566" s="259"/>
      <c r="X566" s="259"/>
      <c r="Y566" s="259"/>
      <c r="AE566" s="234"/>
    </row>
    <row r="567" spans="4:31" ht="14.25" customHeight="1" x14ac:dyDescent="0.2">
      <c r="D567" s="252"/>
      <c r="H567" s="262"/>
      <c r="Q567" s="263"/>
      <c r="R567" s="234"/>
      <c r="S567" s="234"/>
      <c r="W567" s="259"/>
      <c r="X567" s="259"/>
      <c r="Y567" s="259"/>
      <c r="AE567" s="234"/>
    </row>
    <row r="568" spans="4:31" ht="14.25" customHeight="1" x14ac:dyDescent="0.2">
      <c r="D568" s="252"/>
      <c r="H568" s="262"/>
      <c r="Q568" s="263"/>
      <c r="R568" s="234"/>
      <c r="S568" s="234"/>
      <c r="W568" s="259"/>
      <c r="X568" s="259"/>
      <c r="Y568" s="259"/>
      <c r="AE568" s="234"/>
    </row>
    <row r="569" spans="4:31" ht="14.25" customHeight="1" x14ac:dyDescent="0.2">
      <c r="D569" s="252"/>
      <c r="H569" s="262"/>
      <c r="Q569" s="263"/>
      <c r="R569" s="234"/>
      <c r="S569" s="234"/>
      <c r="W569" s="259"/>
      <c r="X569" s="259"/>
      <c r="Y569" s="259"/>
      <c r="AE569" s="234"/>
    </row>
    <row r="570" spans="4:31" ht="14.25" customHeight="1" x14ac:dyDescent="0.2">
      <c r="D570" s="252"/>
      <c r="H570" s="262"/>
      <c r="Q570" s="263"/>
      <c r="R570" s="234"/>
      <c r="S570" s="234"/>
      <c r="W570" s="259"/>
      <c r="X570" s="259"/>
      <c r="Y570" s="259"/>
      <c r="AE570" s="234"/>
    </row>
    <row r="571" spans="4:31" ht="14.25" customHeight="1" x14ac:dyDescent="0.2">
      <c r="D571" s="252"/>
      <c r="H571" s="262"/>
      <c r="Q571" s="263"/>
      <c r="R571" s="234"/>
      <c r="S571" s="234"/>
      <c r="W571" s="259"/>
      <c r="X571" s="259"/>
      <c r="Y571" s="259"/>
      <c r="AE571" s="234"/>
    </row>
    <row r="572" spans="4:31" ht="14.25" customHeight="1" x14ac:dyDescent="0.2">
      <c r="D572" s="252"/>
      <c r="H572" s="262"/>
      <c r="Q572" s="263"/>
      <c r="R572" s="234"/>
      <c r="S572" s="234"/>
      <c r="W572" s="259"/>
      <c r="X572" s="259"/>
      <c r="Y572" s="259"/>
      <c r="AE572" s="234"/>
    </row>
    <row r="573" spans="4:31" ht="14.25" customHeight="1" x14ac:dyDescent="0.2">
      <c r="D573" s="252"/>
      <c r="H573" s="262"/>
      <c r="Q573" s="263"/>
      <c r="R573" s="234"/>
      <c r="S573" s="234"/>
      <c r="W573" s="259"/>
      <c r="X573" s="259"/>
      <c r="Y573" s="259"/>
      <c r="AE573" s="234"/>
    </row>
    <row r="574" spans="4:31" ht="14.25" customHeight="1" x14ac:dyDescent="0.2">
      <c r="D574" s="252"/>
      <c r="H574" s="262"/>
      <c r="Q574" s="263"/>
      <c r="R574" s="234"/>
      <c r="S574" s="234"/>
      <c r="W574" s="259"/>
      <c r="X574" s="259"/>
      <c r="Y574" s="259"/>
      <c r="AE574" s="234"/>
    </row>
    <row r="575" spans="4:31" ht="14.25" customHeight="1" x14ac:dyDescent="0.2">
      <c r="D575" s="252"/>
      <c r="H575" s="262"/>
      <c r="Q575" s="263"/>
      <c r="R575" s="234"/>
      <c r="S575" s="234"/>
      <c r="W575" s="259"/>
      <c r="X575" s="259"/>
      <c r="Y575" s="259"/>
      <c r="AE575" s="234"/>
    </row>
    <row r="576" spans="4:31" ht="14.25" customHeight="1" x14ac:dyDescent="0.2">
      <c r="D576" s="252"/>
      <c r="H576" s="262"/>
      <c r="Q576" s="263"/>
      <c r="R576" s="234"/>
      <c r="S576" s="234"/>
      <c r="W576" s="259"/>
      <c r="X576" s="259"/>
      <c r="Y576" s="259"/>
      <c r="AE576" s="234"/>
    </row>
    <row r="577" spans="4:31" ht="14.25" customHeight="1" x14ac:dyDescent="0.2">
      <c r="D577" s="252"/>
      <c r="H577" s="262"/>
      <c r="Q577" s="263"/>
      <c r="R577" s="234"/>
      <c r="S577" s="234"/>
      <c r="W577" s="259"/>
      <c r="X577" s="259"/>
      <c r="Y577" s="259"/>
      <c r="AE577" s="234"/>
    </row>
    <row r="578" spans="4:31" ht="14.25" customHeight="1" x14ac:dyDescent="0.2">
      <c r="D578" s="252"/>
      <c r="H578" s="262"/>
      <c r="Q578" s="263"/>
      <c r="R578" s="234"/>
      <c r="S578" s="234"/>
      <c r="W578" s="259"/>
      <c r="X578" s="259"/>
      <c r="Y578" s="259"/>
      <c r="AE578" s="234"/>
    </row>
    <row r="579" spans="4:31" ht="14.25" customHeight="1" x14ac:dyDescent="0.2">
      <c r="D579" s="252"/>
      <c r="H579" s="262"/>
      <c r="Q579" s="263"/>
      <c r="R579" s="234"/>
      <c r="S579" s="234"/>
      <c r="W579" s="259"/>
      <c r="X579" s="259"/>
      <c r="Y579" s="259"/>
      <c r="AE579" s="234"/>
    </row>
    <row r="580" spans="4:31" ht="14.25" customHeight="1" x14ac:dyDescent="0.2">
      <c r="D580" s="252"/>
      <c r="H580" s="262"/>
      <c r="Q580" s="263"/>
      <c r="R580" s="234"/>
      <c r="S580" s="234"/>
      <c r="W580" s="259"/>
      <c r="X580" s="259"/>
      <c r="Y580" s="259"/>
      <c r="AE580" s="234"/>
    </row>
    <row r="581" spans="4:31" ht="14.25" customHeight="1" x14ac:dyDescent="0.2">
      <c r="D581" s="252"/>
      <c r="H581" s="262"/>
      <c r="Q581" s="263"/>
      <c r="R581" s="234"/>
      <c r="S581" s="234"/>
      <c r="W581" s="259"/>
      <c r="X581" s="259"/>
      <c r="Y581" s="259"/>
      <c r="AE581" s="234"/>
    </row>
    <row r="582" spans="4:31" ht="14.25" customHeight="1" x14ac:dyDescent="0.2">
      <c r="D582" s="252"/>
      <c r="H582" s="262"/>
      <c r="Q582" s="263"/>
      <c r="R582" s="234"/>
      <c r="S582" s="234"/>
      <c r="W582" s="259"/>
      <c r="X582" s="259"/>
      <c r="Y582" s="259"/>
      <c r="AE582" s="234"/>
    </row>
    <row r="583" spans="4:31" ht="14.25" customHeight="1" x14ac:dyDescent="0.2">
      <c r="D583" s="252"/>
      <c r="H583" s="262"/>
      <c r="Q583" s="263"/>
      <c r="R583" s="234"/>
      <c r="S583" s="234"/>
      <c r="W583" s="259"/>
      <c r="X583" s="259"/>
      <c r="Y583" s="259"/>
      <c r="AE583" s="234"/>
    </row>
    <row r="584" spans="4:31" ht="14.25" customHeight="1" x14ac:dyDescent="0.2">
      <c r="D584" s="252"/>
      <c r="H584" s="262"/>
      <c r="Q584" s="263"/>
      <c r="R584" s="234"/>
      <c r="S584" s="234"/>
      <c r="W584" s="259"/>
      <c r="X584" s="259"/>
      <c r="Y584" s="259"/>
      <c r="AE584" s="234"/>
    </row>
    <row r="585" spans="4:31" ht="14.25" customHeight="1" x14ac:dyDescent="0.2">
      <c r="D585" s="252"/>
      <c r="H585" s="262"/>
      <c r="Q585" s="263"/>
      <c r="R585" s="234"/>
      <c r="S585" s="234"/>
      <c r="W585" s="259"/>
      <c r="X585" s="259"/>
      <c r="Y585" s="259"/>
      <c r="AE585" s="234"/>
    </row>
    <row r="586" spans="4:31" ht="14.25" customHeight="1" x14ac:dyDescent="0.2">
      <c r="D586" s="252"/>
      <c r="H586" s="262"/>
      <c r="Q586" s="263"/>
      <c r="R586" s="234"/>
      <c r="S586" s="234"/>
      <c r="W586" s="259"/>
      <c r="X586" s="259"/>
      <c r="Y586" s="259"/>
      <c r="AE586" s="234"/>
    </row>
    <row r="587" spans="4:31" ht="14.25" customHeight="1" x14ac:dyDescent="0.2">
      <c r="D587" s="252"/>
      <c r="H587" s="262"/>
      <c r="Q587" s="263"/>
      <c r="R587" s="234"/>
      <c r="S587" s="234"/>
      <c r="W587" s="259"/>
      <c r="X587" s="259"/>
      <c r="Y587" s="259"/>
      <c r="AE587" s="234"/>
    </row>
    <row r="588" spans="4:31" ht="14.25" customHeight="1" x14ac:dyDescent="0.2">
      <c r="D588" s="252"/>
      <c r="H588" s="262"/>
      <c r="Q588" s="263"/>
      <c r="R588" s="234"/>
      <c r="S588" s="234"/>
      <c r="W588" s="259"/>
      <c r="X588" s="259"/>
      <c r="Y588" s="259"/>
      <c r="AE588" s="234"/>
    </row>
    <row r="589" spans="4:31" ht="14.25" customHeight="1" x14ac:dyDescent="0.2">
      <c r="D589" s="252"/>
      <c r="H589" s="262"/>
      <c r="Q589" s="263"/>
      <c r="R589" s="234"/>
      <c r="S589" s="234"/>
      <c r="W589" s="259"/>
      <c r="X589" s="259"/>
      <c r="Y589" s="259"/>
      <c r="AE589" s="234"/>
    </row>
    <row r="590" spans="4:31" ht="14.25" customHeight="1" x14ac:dyDescent="0.2">
      <c r="D590" s="252"/>
      <c r="H590" s="262"/>
      <c r="Q590" s="263"/>
      <c r="R590" s="234"/>
      <c r="S590" s="234"/>
      <c r="W590" s="259"/>
      <c r="X590" s="259"/>
      <c r="Y590" s="259"/>
      <c r="AE590" s="234"/>
    </row>
    <row r="591" spans="4:31" ht="14.25" customHeight="1" x14ac:dyDescent="0.2">
      <c r="D591" s="252"/>
      <c r="H591" s="262"/>
      <c r="Q591" s="263"/>
      <c r="R591" s="234"/>
      <c r="S591" s="234"/>
      <c r="W591" s="259"/>
      <c r="X591" s="259"/>
      <c r="Y591" s="259"/>
      <c r="AE591" s="234"/>
    </row>
    <row r="592" spans="4:31" ht="14.25" customHeight="1" x14ac:dyDescent="0.2">
      <c r="D592" s="252"/>
      <c r="H592" s="262"/>
      <c r="Q592" s="263"/>
      <c r="R592" s="234"/>
      <c r="S592" s="234"/>
      <c r="W592" s="259"/>
      <c r="X592" s="259"/>
      <c r="Y592" s="259"/>
      <c r="AE592" s="234"/>
    </row>
    <row r="593" spans="4:31" ht="14.25" customHeight="1" x14ac:dyDescent="0.2">
      <c r="D593" s="252"/>
      <c r="H593" s="262"/>
      <c r="Q593" s="263"/>
      <c r="R593" s="234"/>
      <c r="S593" s="234"/>
      <c r="W593" s="259"/>
      <c r="X593" s="259"/>
      <c r="Y593" s="259"/>
      <c r="AE593" s="234"/>
    </row>
    <row r="594" spans="4:31" ht="14.25" customHeight="1" x14ac:dyDescent="0.2">
      <c r="D594" s="252"/>
      <c r="H594" s="262"/>
      <c r="Q594" s="263"/>
      <c r="R594" s="234"/>
      <c r="S594" s="234"/>
      <c r="W594" s="259"/>
      <c r="X594" s="259"/>
      <c r="Y594" s="259"/>
      <c r="AE594" s="234"/>
    </row>
    <row r="595" spans="4:31" ht="14.25" customHeight="1" x14ac:dyDescent="0.2">
      <c r="D595" s="252"/>
      <c r="H595" s="262"/>
      <c r="Q595" s="263"/>
      <c r="R595" s="234"/>
      <c r="S595" s="234"/>
      <c r="W595" s="259"/>
      <c r="X595" s="259"/>
      <c r="Y595" s="259"/>
      <c r="AE595" s="234"/>
    </row>
    <row r="596" spans="4:31" ht="14.25" customHeight="1" x14ac:dyDescent="0.2">
      <c r="D596" s="252"/>
      <c r="H596" s="262"/>
      <c r="Q596" s="263"/>
      <c r="R596" s="234"/>
      <c r="S596" s="234"/>
      <c r="W596" s="259"/>
      <c r="X596" s="259"/>
      <c r="Y596" s="259"/>
      <c r="AE596" s="234"/>
    </row>
    <row r="597" spans="4:31" ht="14.25" customHeight="1" x14ac:dyDescent="0.2">
      <c r="D597" s="252"/>
      <c r="H597" s="262"/>
      <c r="Q597" s="263"/>
      <c r="R597" s="234"/>
      <c r="S597" s="234"/>
      <c r="W597" s="259"/>
      <c r="X597" s="259"/>
      <c r="Y597" s="259"/>
      <c r="AE597" s="234"/>
    </row>
    <row r="598" spans="4:31" ht="14.25" customHeight="1" x14ac:dyDescent="0.2">
      <c r="D598" s="252"/>
      <c r="H598" s="262"/>
      <c r="Q598" s="263"/>
      <c r="R598" s="234"/>
      <c r="S598" s="234"/>
      <c r="W598" s="259"/>
      <c r="X598" s="259"/>
      <c r="Y598" s="259"/>
      <c r="AE598" s="234"/>
    </row>
    <row r="599" spans="4:31" ht="14.25" customHeight="1" x14ac:dyDescent="0.2">
      <c r="D599" s="252"/>
      <c r="H599" s="262"/>
      <c r="Q599" s="263"/>
      <c r="R599" s="234"/>
      <c r="S599" s="234"/>
      <c r="W599" s="259"/>
      <c r="X599" s="259"/>
      <c r="Y599" s="259"/>
      <c r="AE599" s="234"/>
    </row>
    <row r="600" spans="4:31" ht="14.25" customHeight="1" x14ac:dyDescent="0.2">
      <c r="D600" s="252"/>
      <c r="H600" s="262"/>
      <c r="Q600" s="263"/>
      <c r="R600" s="234"/>
      <c r="S600" s="234"/>
      <c r="W600" s="259"/>
      <c r="X600" s="259"/>
      <c r="Y600" s="259"/>
      <c r="AE600" s="234"/>
    </row>
    <row r="601" spans="4:31" ht="14.25" customHeight="1" x14ac:dyDescent="0.2">
      <c r="D601" s="252"/>
      <c r="H601" s="262"/>
      <c r="Q601" s="263"/>
      <c r="R601" s="234"/>
      <c r="S601" s="234"/>
      <c r="W601" s="259"/>
      <c r="X601" s="259"/>
      <c r="Y601" s="259"/>
      <c r="AE601" s="234"/>
    </row>
    <row r="602" spans="4:31" ht="14.25" customHeight="1" x14ac:dyDescent="0.2">
      <c r="D602" s="252"/>
      <c r="H602" s="262"/>
      <c r="Q602" s="263"/>
      <c r="R602" s="234"/>
      <c r="S602" s="234"/>
      <c r="W602" s="259"/>
      <c r="X602" s="259"/>
      <c r="Y602" s="259"/>
      <c r="AE602" s="234"/>
    </row>
    <row r="603" spans="4:31" ht="14.25" customHeight="1" x14ac:dyDescent="0.2">
      <c r="D603" s="252"/>
      <c r="H603" s="262"/>
      <c r="Q603" s="263"/>
      <c r="R603" s="234"/>
      <c r="S603" s="234"/>
      <c r="W603" s="259"/>
      <c r="X603" s="259"/>
      <c r="Y603" s="259"/>
      <c r="AE603" s="234"/>
    </row>
    <row r="604" spans="4:31" ht="14.25" customHeight="1" x14ac:dyDescent="0.2">
      <c r="D604" s="252"/>
      <c r="H604" s="262"/>
      <c r="Q604" s="263"/>
      <c r="R604" s="234"/>
      <c r="S604" s="234"/>
      <c r="W604" s="259"/>
      <c r="X604" s="259"/>
      <c r="Y604" s="259"/>
      <c r="AE604" s="234"/>
    </row>
    <row r="605" spans="4:31" ht="14.25" customHeight="1" x14ac:dyDescent="0.2">
      <c r="D605" s="252"/>
      <c r="H605" s="262"/>
      <c r="Q605" s="263"/>
      <c r="R605" s="234"/>
      <c r="S605" s="234"/>
      <c r="W605" s="259"/>
      <c r="X605" s="259"/>
      <c r="Y605" s="259"/>
      <c r="AE605" s="234"/>
    </row>
    <row r="606" spans="4:31" ht="14.25" customHeight="1" x14ac:dyDescent="0.2">
      <c r="D606" s="252"/>
      <c r="H606" s="262"/>
      <c r="Q606" s="263"/>
      <c r="R606" s="234"/>
      <c r="S606" s="234"/>
      <c r="W606" s="259"/>
      <c r="X606" s="259"/>
      <c r="Y606" s="259"/>
      <c r="AE606" s="234"/>
    </row>
    <row r="607" spans="4:31" ht="14.25" customHeight="1" x14ac:dyDescent="0.2">
      <c r="D607" s="252"/>
      <c r="H607" s="262"/>
      <c r="Q607" s="263"/>
      <c r="R607" s="234"/>
      <c r="S607" s="234"/>
      <c r="W607" s="259"/>
      <c r="X607" s="259"/>
      <c r="Y607" s="259"/>
      <c r="AE607" s="234"/>
    </row>
    <row r="608" spans="4:31" ht="14.25" customHeight="1" x14ac:dyDescent="0.2">
      <c r="D608" s="252"/>
      <c r="H608" s="262"/>
      <c r="Q608" s="263"/>
      <c r="R608" s="234"/>
      <c r="S608" s="234"/>
      <c r="W608" s="259"/>
      <c r="X608" s="259"/>
      <c r="Y608" s="259"/>
      <c r="AE608" s="234"/>
    </row>
    <row r="609" spans="4:31" ht="14.25" customHeight="1" x14ac:dyDescent="0.2">
      <c r="D609" s="252"/>
      <c r="H609" s="262"/>
      <c r="Q609" s="263"/>
      <c r="R609" s="234"/>
      <c r="S609" s="234"/>
      <c r="W609" s="259"/>
      <c r="X609" s="259"/>
      <c r="Y609" s="259"/>
      <c r="AE609" s="234"/>
    </row>
    <row r="610" spans="4:31" ht="14.25" customHeight="1" x14ac:dyDescent="0.2">
      <c r="D610" s="252"/>
      <c r="H610" s="262"/>
      <c r="Q610" s="263"/>
      <c r="R610" s="234"/>
      <c r="S610" s="234"/>
      <c r="W610" s="259"/>
      <c r="X610" s="259"/>
      <c r="Y610" s="259"/>
      <c r="AE610" s="234"/>
    </row>
    <row r="611" spans="4:31" ht="14.25" customHeight="1" x14ac:dyDescent="0.2">
      <c r="D611" s="252"/>
      <c r="H611" s="262"/>
      <c r="Q611" s="263"/>
      <c r="R611" s="234"/>
      <c r="S611" s="234"/>
      <c r="W611" s="259"/>
      <c r="X611" s="259"/>
      <c r="Y611" s="259"/>
      <c r="AE611" s="234"/>
    </row>
    <row r="612" spans="4:31" ht="14.25" customHeight="1" x14ac:dyDescent="0.2">
      <c r="D612" s="252"/>
      <c r="H612" s="262"/>
      <c r="Q612" s="263"/>
      <c r="R612" s="234"/>
      <c r="S612" s="234"/>
      <c r="W612" s="259"/>
      <c r="X612" s="259"/>
      <c r="Y612" s="259"/>
      <c r="AE612" s="234"/>
    </row>
    <row r="613" spans="4:31" ht="14.25" customHeight="1" x14ac:dyDescent="0.2">
      <c r="D613" s="252"/>
      <c r="H613" s="262"/>
      <c r="Q613" s="263"/>
      <c r="R613" s="234"/>
      <c r="S613" s="234"/>
      <c r="W613" s="259"/>
      <c r="X613" s="259"/>
      <c r="Y613" s="259"/>
      <c r="AE613" s="234"/>
    </row>
    <row r="614" spans="4:31" ht="14.25" customHeight="1" x14ac:dyDescent="0.2">
      <c r="D614" s="252"/>
      <c r="H614" s="262"/>
      <c r="Q614" s="263"/>
      <c r="R614" s="234"/>
      <c r="S614" s="234"/>
      <c r="W614" s="259"/>
      <c r="X614" s="259"/>
      <c r="Y614" s="259"/>
      <c r="AE614" s="234"/>
    </row>
    <row r="615" spans="4:31" ht="14.25" customHeight="1" x14ac:dyDescent="0.2">
      <c r="D615" s="252"/>
      <c r="H615" s="262"/>
      <c r="Q615" s="263"/>
      <c r="R615" s="234"/>
      <c r="S615" s="234"/>
      <c r="W615" s="259"/>
      <c r="X615" s="259"/>
      <c r="Y615" s="259"/>
      <c r="AE615" s="234"/>
    </row>
    <row r="616" spans="4:31" ht="14.25" customHeight="1" x14ac:dyDescent="0.2">
      <c r="D616" s="252"/>
      <c r="H616" s="262"/>
      <c r="Q616" s="263"/>
      <c r="R616" s="234"/>
      <c r="S616" s="234"/>
      <c r="W616" s="259"/>
      <c r="X616" s="259"/>
      <c r="Y616" s="259"/>
      <c r="AE616" s="234"/>
    </row>
    <row r="617" spans="4:31" ht="14.25" customHeight="1" x14ac:dyDescent="0.2">
      <c r="D617" s="252"/>
      <c r="H617" s="262"/>
      <c r="Q617" s="263"/>
      <c r="R617" s="234"/>
      <c r="S617" s="234"/>
      <c r="W617" s="259"/>
      <c r="X617" s="259"/>
      <c r="Y617" s="259"/>
      <c r="AE617" s="234"/>
    </row>
    <row r="618" spans="4:31" ht="14.25" customHeight="1" x14ac:dyDescent="0.2">
      <c r="D618" s="252"/>
      <c r="H618" s="262"/>
      <c r="Q618" s="263"/>
      <c r="R618" s="234"/>
      <c r="S618" s="234"/>
      <c r="W618" s="259"/>
      <c r="X618" s="259"/>
      <c r="Y618" s="259"/>
      <c r="AE618" s="234"/>
    </row>
    <row r="619" spans="4:31" ht="14.25" customHeight="1" x14ac:dyDescent="0.2">
      <c r="D619" s="252"/>
      <c r="H619" s="262"/>
      <c r="Q619" s="263"/>
      <c r="R619" s="234"/>
      <c r="S619" s="234"/>
      <c r="W619" s="259"/>
      <c r="X619" s="259"/>
      <c r="Y619" s="259"/>
      <c r="AE619" s="234"/>
    </row>
    <row r="620" spans="4:31" ht="14.25" customHeight="1" x14ac:dyDescent="0.2">
      <c r="D620" s="252"/>
      <c r="H620" s="262"/>
      <c r="Q620" s="263"/>
      <c r="R620" s="234"/>
      <c r="S620" s="234"/>
      <c r="W620" s="259"/>
      <c r="X620" s="259"/>
      <c r="Y620" s="259"/>
      <c r="AE620" s="234"/>
    </row>
    <row r="621" spans="4:31" ht="14.25" customHeight="1" x14ac:dyDescent="0.2">
      <c r="D621" s="252"/>
      <c r="H621" s="262"/>
      <c r="Q621" s="263"/>
      <c r="R621" s="234"/>
      <c r="S621" s="234"/>
      <c r="W621" s="259"/>
      <c r="X621" s="259"/>
      <c r="Y621" s="259"/>
      <c r="AE621" s="234"/>
    </row>
    <row r="622" spans="4:31" ht="14.25" customHeight="1" x14ac:dyDescent="0.2">
      <c r="D622" s="252"/>
      <c r="H622" s="262"/>
      <c r="Q622" s="263"/>
      <c r="R622" s="234"/>
      <c r="S622" s="234"/>
      <c r="W622" s="259"/>
      <c r="X622" s="259"/>
      <c r="Y622" s="259"/>
      <c r="AE622" s="234"/>
    </row>
    <row r="623" spans="4:31" ht="14.25" customHeight="1" x14ac:dyDescent="0.2">
      <c r="D623" s="252"/>
      <c r="H623" s="262"/>
      <c r="Q623" s="263"/>
      <c r="R623" s="234"/>
      <c r="S623" s="234"/>
      <c r="W623" s="259"/>
      <c r="X623" s="259"/>
      <c r="Y623" s="259"/>
      <c r="AE623" s="234"/>
    </row>
    <row r="624" spans="4:31" ht="14.25" customHeight="1" x14ac:dyDescent="0.2">
      <c r="D624" s="252"/>
      <c r="H624" s="262"/>
      <c r="Q624" s="263"/>
      <c r="R624" s="234"/>
      <c r="S624" s="234"/>
      <c r="W624" s="259"/>
      <c r="X624" s="259"/>
      <c r="Y624" s="259"/>
      <c r="AE624" s="234"/>
    </row>
    <row r="625" spans="4:31" ht="14.25" customHeight="1" x14ac:dyDescent="0.2">
      <c r="D625" s="252"/>
      <c r="H625" s="262"/>
      <c r="Q625" s="263"/>
      <c r="R625" s="234"/>
      <c r="S625" s="234"/>
      <c r="W625" s="259"/>
      <c r="X625" s="259"/>
      <c r="Y625" s="259"/>
      <c r="AE625" s="234"/>
    </row>
    <row r="626" spans="4:31" ht="14.25" customHeight="1" x14ac:dyDescent="0.2">
      <c r="D626" s="252"/>
      <c r="H626" s="262"/>
      <c r="Q626" s="263"/>
      <c r="R626" s="234"/>
      <c r="S626" s="234"/>
      <c r="W626" s="259"/>
      <c r="X626" s="259"/>
      <c r="Y626" s="259"/>
      <c r="AE626" s="234"/>
    </row>
    <row r="627" spans="4:31" ht="14.25" customHeight="1" x14ac:dyDescent="0.2">
      <c r="D627" s="252"/>
      <c r="H627" s="262"/>
      <c r="Q627" s="263"/>
      <c r="R627" s="234"/>
      <c r="S627" s="234"/>
      <c r="W627" s="259"/>
      <c r="X627" s="259"/>
      <c r="Y627" s="259"/>
      <c r="AE627" s="234"/>
    </row>
    <row r="628" spans="4:31" ht="14.25" customHeight="1" x14ac:dyDescent="0.2">
      <c r="D628" s="252"/>
      <c r="H628" s="262"/>
      <c r="Q628" s="263"/>
      <c r="R628" s="234"/>
      <c r="S628" s="234"/>
      <c r="W628" s="259"/>
      <c r="X628" s="259"/>
      <c r="Y628" s="259"/>
      <c r="AE628" s="234"/>
    </row>
    <row r="629" spans="4:31" ht="14.25" customHeight="1" x14ac:dyDescent="0.2">
      <c r="D629" s="252"/>
      <c r="H629" s="262"/>
      <c r="Q629" s="263"/>
      <c r="R629" s="234"/>
      <c r="S629" s="234"/>
      <c r="W629" s="259"/>
      <c r="X629" s="259"/>
      <c r="Y629" s="259"/>
      <c r="AE629" s="234"/>
    </row>
    <row r="630" spans="4:31" ht="14.25" customHeight="1" x14ac:dyDescent="0.2">
      <c r="D630" s="252"/>
      <c r="H630" s="262"/>
      <c r="Q630" s="263"/>
      <c r="R630" s="234"/>
      <c r="S630" s="234"/>
      <c r="W630" s="259"/>
      <c r="X630" s="259"/>
      <c r="Y630" s="259"/>
      <c r="AE630" s="234"/>
    </row>
    <row r="631" spans="4:31" ht="14.25" customHeight="1" x14ac:dyDescent="0.2">
      <c r="D631" s="252"/>
      <c r="H631" s="262"/>
      <c r="Q631" s="263"/>
      <c r="R631" s="234"/>
      <c r="S631" s="234"/>
      <c r="W631" s="259"/>
      <c r="X631" s="259"/>
      <c r="Y631" s="259"/>
      <c r="AE631" s="234"/>
    </row>
    <row r="632" spans="4:31" ht="14.25" customHeight="1" x14ac:dyDescent="0.2">
      <c r="D632" s="252"/>
      <c r="H632" s="262"/>
      <c r="Q632" s="263"/>
      <c r="R632" s="234"/>
      <c r="S632" s="234"/>
      <c r="W632" s="259"/>
      <c r="X632" s="259"/>
      <c r="Y632" s="259"/>
      <c r="AE632" s="234"/>
    </row>
    <row r="633" spans="4:31" ht="14.25" customHeight="1" x14ac:dyDescent="0.2">
      <c r="D633" s="252"/>
      <c r="H633" s="262"/>
      <c r="Q633" s="263"/>
      <c r="R633" s="234"/>
      <c r="S633" s="234"/>
      <c r="W633" s="259"/>
      <c r="X633" s="259"/>
      <c r="Y633" s="259"/>
      <c r="AE633" s="234"/>
    </row>
    <row r="634" spans="4:31" ht="14.25" customHeight="1" x14ac:dyDescent="0.2">
      <c r="D634" s="252"/>
      <c r="H634" s="262"/>
      <c r="Q634" s="263"/>
      <c r="R634" s="234"/>
      <c r="S634" s="234"/>
      <c r="W634" s="259"/>
      <c r="X634" s="259"/>
      <c r="Y634" s="259"/>
      <c r="AE634" s="234"/>
    </row>
    <row r="635" spans="4:31" ht="14.25" customHeight="1" x14ac:dyDescent="0.2">
      <c r="D635" s="252"/>
      <c r="H635" s="262"/>
      <c r="Q635" s="263"/>
      <c r="R635" s="234"/>
      <c r="S635" s="234"/>
      <c r="W635" s="259"/>
      <c r="X635" s="259"/>
      <c r="Y635" s="259"/>
      <c r="AE635" s="234"/>
    </row>
    <row r="636" spans="4:31" ht="14.25" customHeight="1" x14ac:dyDescent="0.2">
      <c r="D636" s="252"/>
      <c r="H636" s="262"/>
      <c r="Q636" s="263"/>
      <c r="R636" s="234"/>
      <c r="S636" s="234"/>
      <c r="W636" s="259"/>
      <c r="X636" s="259"/>
      <c r="Y636" s="259"/>
      <c r="AE636" s="234"/>
    </row>
    <row r="637" spans="4:31" ht="14.25" customHeight="1" x14ac:dyDescent="0.2">
      <c r="D637" s="252"/>
      <c r="H637" s="262"/>
      <c r="Q637" s="263"/>
      <c r="R637" s="234"/>
      <c r="S637" s="234"/>
      <c r="W637" s="259"/>
      <c r="X637" s="259"/>
      <c r="Y637" s="259"/>
      <c r="AE637" s="234"/>
    </row>
    <row r="638" spans="4:31" ht="14.25" customHeight="1" x14ac:dyDescent="0.2">
      <c r="D638" s="252"/>
      <c r="H638" s="262"/>
      <c r="Q638" s="263"/>
      <c r="R638" s="234"/>
      <c r="S638" s="234"/>
      <c r="W638" s="259"/>
      <c r="X638" s="259"/>
      <c r="Y638" s="259"/>
      <c r="AE638" s="234"/>
    </row>
    <row r="639" spans="4:31" ht="14.25" customHeight="1" x14ac:dyDescent="0.2">
      <c r="D639" s="252"/>
      <c r="H639" s="262"/>
      <c r="Q639" s="263"/>
      <c r="R639" s="234"/>
      <c r="S639" s="234"/>
      <c r="W639" s="259"/>
      <c r="X639" s="259"/>
      <c r="Y639" s="259"/>
      <c r="AE639" s="234"/>
    </row>
    <row r="640" spans="4:31" ht="14.25" customHeight="1" x14ac:dyDescent="0.2">
      <c r="D640" s="252"/>
      <c r="H640" s="262"/>
      <c r="Q640" s="263"/>
      <c r="R640" s="234"/>
      <c r="S640" s="234"/>
      <c r="W640" s="259"/>
      <c r="X640" s="259"/>
      <c r="Y640" s="259"/>
      <c r="AE640" s="234"/>
    </row>
    <row r="641" spans="4:31" ht="14.25" customHeight="1" x14ac:dyDescent="0.2">
      <c r="D641" s="252"/>
      <c r="H641" s="262"/>
      <c r="Q641" s="263"/>
      <c r="R641" s="234"/>
      <c r="S641" s="234"/>
      <c r="W641" s="259"/>
      <c r="X641" s="259"/>
      <c r="Y641" s="259"/>
      <c r="AE641" s="234"/>
    </row>
    <row r="642" spans="4:31" ht="14.25" customHeight="1" x14ac:dyDescent="0.2">
      <c r="D642" s="252"/>
      <c r="H642" s="262"/>
      <c r="Q642" s="263"/>
      <c r="R642" s="234"/>
      <c r="S642" s="234"/>
      <c r="W642" s="259"/>
      <c r="X642" s="259"/>
      <c r="Y642" s="259"/>
      <c r="AE642" s="234"/>
    </row>
    <row r="643" spans="4:31" ht="14.25" customHeight="1" x14ac:dyDescent="0.2">
      <c r="D643" s="252"/>
      <c r="H643" s="262"/>
      <c r="Q643" s="263"/>
      <c r="R643" s="234"/>
      <c r="S643" s="234"/>
      <c r="W643" s="259"/>
      <c r="X643" s="259"/>
      <c r="Y643" s="259"/>
      <c r="AE643" s="234"/>
    </row>
    <row r="644" spans="4:31" ht="14.25" customHeight="1" x14ac:dyDescent="0.2">
      <c r="D644" s="252"/>
      <c r="H644" s="262"/>
      <c r="Q644" s="263"/>
      <c r="R644" s="234"/>
      <c r="S644" s="234"/>
      <c r="W644" s="259"/>
      <c r="X644" s="259"/>
      <c r="Y644" s="259"/>
      <c r="AE644" s="234"/>
    </row>
    <row r="645" spans="4:31" ht="14.25" customHeight="1" x14ac:dyDescent="0.2">
      <c r="D645" s="252"/>
      <c r="H645" s="262"/>
      <c r="Q645" s="263"/>
      <c r="R645" s="234"/>
      <c r="S645" s="234"/>
      <c r="W645" s="259"/>
      <c r="X645" s="259"/>
      <c r="Y645" s="259"/>
      <c r="AE645" s="234"/>
    </row>
    <row r="646" spans="4:31" ht="14.25" customHeight="1" x14ac:dyDescent="0.2">
      <c r="D646" s="252"/>
      <c r="H646" s="262"/>
      <c r="Q646" s="263"/>
      <c r="R646" s="234"/>
      <c r="S646" s="234"/>
      <c r="W646" s="259"/>
      <c r="X646" s="259"/>
      <c r="Y646" s="259"/>
      <c r="AE646" s="234"/>
    </row>
    <row r="647" spans="4:31" ht="14.25" customHeight="1" x14ac:dyDescent="0.2">
      <c r="D647" s="252"/>
      <c r="H647" s="262"/>
      <c r="Q647" s="263"/>
      <c r="R647" s="234"/>
      <c r="S647" s="234"/>
      <c r="W647" s="259"/>
      <c r="X647" s="259"/>
      <c r="Y647" s="259"/>
      <c r="AE647" s="234"/>
    </row>
    <row r="648" spans="4:31" ht="14.25" customHeight="1" x14ac:dyDescent="0.2">
      <c r="D648" s="252"/>
      <c r="H648" s="262"/>
      <c r="Q648" s="263"/>
      <c r="R648" s="234"/>
      <c r="S648" s="234"/>
      <c r="W648" s="259"/>
      <c r="X648" s="259"/>
      <c r="Y648" s="259"/>
      <c r="AE648" s="234"/>
    </row>
    <row r="649" spans="4:31" ht="14.25" customHeight="1" x14ac:dyDescent="0.2">
      <c r="D649" s="252"/>
      <c r="H649" s="262"/>
      <c r="Q649" s="263"/>
      <c r="R649" s="234"/>
      <c r="S649" s="234"/>
      <c r="W649" s="259"/>
      <c r="X649" s="259"/>
      <c r="Y649" s="259"/>
      <c r="AE649" s="234"/>
    </row>
    <row r="650" spans="4:31" ht="14.25" customHeight="1" x14ac:dyDescent="0.2">
      <c r="D650" s="252"/>
      <c r="H650" s="262"/>
      <c r="Q650" s="263"/>
      <c r="R650" s="234"/>
      <c r="S650" s="234"/>
      <c r="W650" s="259"/>
      <c r="X650" s="259"/>
      <c r="Y650" s="259"/>
      <c r="AE650" s="234"/>
    </row>
    <row r="651" spans="4:31" ht="14.25" customHeight="1" x14ac:dyDescent="0.2">
      <c r="D651" s="252"/>
      <c r="H651" s="262"/>
      <c r="Q651" s="263"/>
      <c r="R651" s="234"/>
      <c r="S651" s="234"/>
      <c r="W651" s="259"/>
      <c r="X651" s="259"/>
      <c r="Y651" s="259"/>
      <c r="AE651" s="234"/>
    </row>
    <row r="652" spans="4:31" ht="14.25" customHeight="1" x14ac:dyDescent="0.2">
      <c r="D652" s="252"/>
      <c r="H652" s="262"/>
      <c r="Q652" s="263"/>
      <c r="R652" s="234"/>
      <c r="S652" s="234"/>
      <c r="W652" s="259"/>
      <c r="X652" s="259"/>
      <c r="Y652" s="259"/>
      <c r="AE652" s="234"/>
    </row>
    <row r="653" spans="4:31" ht="14.25" customHeight="1" x14ac:dyDescent="0.2">
      <c r="D653" s="252"/>
      <c r="H653" s="262"/>
      <c r="Q653" s="263"/>
      <c r="R653" s="234"/>
      <c r="S653" s="234"/>
      <c r="W653" s="259"/>
      <c r="X653" s="259"/>
      <c r="Y653" s="259"/>
      <c r="AE653" s="234"/>
    </row>
    <row r="654" spans="4:31" ht="14.25" customHeight="1" x14ac:dyDescent="0.2">
      <c r="D654" s="252"/>
      <c r="H654" s="262"/>
      <c r="Q654" s="263"/>
      <c r="R654" s="234"/>
      <c r="S654" s="234"/>
      <c r="W654" s="259"/>
      <c r="X654" s="259"/>
      <c r="Y654" s="259"/>
      <c r="AE654" s="234"/>
    </row>
    <row r="655" spans="4:31" ht="14.25" customHeight="1" x14ac:dyDescent="0.2">
      <c r="D655" s="252"/>
      <c r="H655" s="262"/>
      <c r="Q655" s="263"/>
      <c r="R655" s="234"/>
      <c r="S655" s="234"/>
      <c r="W655" s="259"/>
      <c r="X655" s="259"/>
      <c r="Y655" s="259"/>
      <c r="AE655" s="234"/>
    </row>
    <row r="656" spans="4:31" ht="14.25" customHeight="1" x14ac:dyDescent="0.2">
      <c r="D656" s="252"/>
      <c r="H656" s="262"/>
      <c r="Q656" s="263"/>
      <c r="R656" s="234"/>
      <c r="S656" s="234"/>
      <c r="W656" s="259"/>
      <c r="X656" s="259"/>
      <c r="Y656" s="259"/>
      <c r="AE656" s="234"/>
    </row>
    <row r="657" spans="4:31" ht="14.25" customHeight="1" x14ac:dyDescent="0.2">
      <c r="D657" s="252"/>
      <c r="H657" s="262"/>
      <c r="Q657" s="263"/>
      <c r="R657" s="234"/>
      <c r="S657" s="234"/>
      <c r="W657" s="259"/>
      <c r="X657" s="259"/>
      <c r="Y657" s="259"/>
      <c r="AE657" s="234"/>
    </row>
    <row r="658" spans="4:31" ht="14.25" customHeight="1" x14ac:dyDescent="0.2">
      <c r="D658" s="252"/>
      <c r="H658" s="262"/>
      <c r="Q658" s="263"/>
      <c r="R658" s="234"/>
      <c r="S658" s="234"/>
      <c r="W658" s="259"/>
      <c r="X658" s="259"/>
      <c r="Y658" s="259"/>
      <c r="AE658" s="234"/>
    </row>
    <row r="659" spans="4:31" ht="14.25" customHeight="1" x14ac:dyDescent="0.2">
      <c r="D659" s="252"/>
      <c r="H659" s="262"/>
      <c r="Q659" s="263"/>
      <c r="R659" s="234"/>
      <c r="S659" s="234"/>
      <c r="W659" s="259"/>
      <c r="X659" s="259"/>
      <c r="Y659" s="259"/>
      <c r="AE659" s="234"/>
    </row>
    <row r="660" spans="4:31" ht="14.25" customHeight="1" x14ac:dyDescent="0.2">
      <c r="D660" s="252"/>
      <c r="H660" s="262"/>
      <c r="Q660" s="263"/>
      <c r="R660" s="234"/>
      <c r="S660" s="234"/>
      <c r="W660" s="259"/>
      <c r="X660" s="259"/>
      <c r="Y660" s="259"/>
      <c r="AE660" s="234"/>
    </row>
    <row r="661" spans="4:31" ht="14.25" customHeight="1" x14ac:dyDescent="0.2">
      <c r="D661" s="252"/>
      <c r="H661" s="262"/>
      <c r="Q661" s="263"/>
      <c r="R661" s="234"/>
      <c r="S661" s="234"/>
      <c r="W661" s="259"/>
      <c r="X661" s="259"/>
      <c r="Y661" s="259"/>
      <c r="AE661" s="234"/>
    </row>
    <row r="662" spans="4:31" ht="14.25" customHeight="1" x14ac:dyDescent="0.2">
      <c r="D662" s="252"/>
      <c r="H662" s="262"/>
      <c r="Q662" s="263"/>
      <c r="R662" s="234"/>
      <c r="S662" s="234"/>
      <c r="W662" s="259"/>
      <c r="X662" s="259"/>
      <c r="Y662" s="259"/>
      <c r="AE662" s="234"/>
    </row>
    <row r="663" spans="4:31" ht="14.25" customHeight="1" x14ac:dyDescent="0.2">
      <c r="D663" s="252"/>
      <c r="H663" s="262"/>
      <c r="Q663" s="263"/>
      <c r="R663" s="234"/>
      <c r="S663" s="234"/>
      <c r="W663" s="259"/>
      <c r="X663" s="259"/>
      <c r="Y663" s="259"/>
      <c r="AE663" s="234"/>
    </row>
    <row r="664" spans="4:31" ht="14.25" customHeight="1" x14ac:dyDescent="0.2">
      <c r="D664" s="252"/>
      <c r="H664" s="262"/>
      <c r="Q664" s="263"/>
      <c r="R664" s="234"/>
      <c r="S664" s="234"/>
      <c r="W664" s="259"/>
      <c r="X664" s="259"/>
      <c r="Y664" s="259"/>
      <c r="AE664" s="234"/>
    </row>
    <row r="665" spans="4:31" ht="14.25" customHeight="1" x14ac:dyDescent="0.2">
      <c r="D665" s="252"/>
      <c r="H665" s="262"/>
      <c r="Q665" s="263"/>
      <c r="R665" s="234"/>
      <c r="S665" s="234"/>
      <c r="W665" s="259"/>
      <c r="X665" s="259"/>
      <c r="Y665" s="259"/>
      <c r="AE665" s="234"/>
    </row>
    <row r="666" spans="4:31" ht="14.25" customHeight="1" x14ac:dyDescent="0.2">
      <c r="D666" s="252"/>
      <c r="H666" s="262"/>
      <c r="Q666" s="263"/>
      <c r="R666" s="234"/>
      <c r="S666" s="234"/>
      <c r="W666" s="259"/>
      <c r="X666" s="259"/>
      <c r="Y666" s="259"/>
      <c r="AE666" s="234"/>
    </row>
    <row r="667" spans="4:31" ht="14.25" customHeight="1" x14ac:dyDescent="0.2">
      <c r="D667" s="252"/>
      <c r="H667" s="262"/>
      <c r="Q667" s="263"/>
      <c r="R667" s="234"/>
      <c r="S667" s="234"/>
      <c r="W667" s="259"/>
      <c r="X667" s="259"/>
      <c r="Y667" s="259"/>
      <c r="AE667" s="234"/>
    </row>
    <row r="668" spans="4:31" ht="14.25" customHeight="1" x14ac:dyDescent="0.2">
      <c r="D668" s="252"/>
      <c r="H668" s="262"/>
      <c r="Q668" s="263"/>
      <c r="R668" s="234"/>
      <c r="S668" s="234"/>
      <c r="W668" s="259"/>
      <c r="X668" s="259"/>
      <c r="Y668" s="259"/>
      <c r="AE668" s="234"/>
    </row>
    <row r="669" spans="4:31" ht="14.25" customHeight="1" x14ac:dyDescent="0.2">
      <c r="D669" s="252"/>
      <c r="H669" s="262"/>
      <c r="Q669" s="263"/>
      <c r="R669" s="234"/>
      <c r="S669" s="234"/>
      <c r="W669" s="259"/>
      <c r="X669" s="259"/>
      <c r="Y669" s="259"/>
      <c r="AE669" s="234"/>
    </row>
    <row r="670" spans="4:31" ht="14.25" customHeight="1" x14ac:dyDescent="0.2">
      <c r="D670" s="252"/>
      <c r="H670" s="262"/>
      <c r="Q670" s="263"/>
      <c r="R670" s="234"/>
      <c r="S670" s="234"/>
      <c r="W670" s="259"/>
      <c r="X670" s="259"/>
      <c r="Y670" s="259"/>
      <c r="AE670" s="234"/>
    </row>
    <row r="671" spans="4:31" ht="14.25" customHeight="1" x14ac:dyDescent="0.2">
      <c r="D671" s="252"/>
      <c r="H671" s="262"/>
      <c r="Q671" s="263"/>
      <c r="R671" s="234"/>
      <c r="S671" s="234"/>
      <c r="W671" s="259"/>
      <c r="X671" s="259"/>
      <c r="Y671" s="259"/>
      <c r="AE671" s="234"/>
    </row>
    <row r="672" spans="4:31" ht="14.25" customHeight="1" x14ac:dyDescent="0.2">
      <c r="D672" s="252"/>
      <c r="H672" s="262"/>
      <c r="Q672" s="263"/>
      <c r="R672" s="234"/>
      <c r="S672" s="234"/>
      <c r="W672" s="259"/>
      <c r="X672" s="259"/>
      <c r="Y672" s="259"/>
      <c r="AE672" s="234"/>
    </row>
    <row r="673" spans="4:31" ht="14.25" customHeight="1" x14ac:dyDescent="0.2">
      <c r="D673" s="252"/>
      <c r="H673" s="262"/>
      <c r="Q673" s="263"/>
      <c r="R673" s="234"/>
      <c r="S673" s="234"/>
      <c r="W673" s="259"/>
      <c r="X673" s="259"/>
      <c r="Y673" s="259"/>
      <c r="AE673" s="234"/>
    </row>
    <row r="674" spans="4:31" ht="14.25" customHeight="1" x14ac:dyDescent="0.2">
      <c r="D674" s="252"/>
      <c r="H674" s="262"/>
      <c r="Q674" s="263"/>
      <c r="R674" s="234"/>
      <c r="S674" s="234"/>
      <c r="W674" s="259"/>
      <c r="X674" s="259"/>
      <c r="Y674" s="259"/>
      <c r="AE674" s="234"/>
    </row>
    <row r="675" spans="4:31" ht="14.25" customHeight="1" x14ac:dyDescent="0.2">
      <c r="D675" s="252"/>
      <c r="H675" s="262"/>
      <c r="Q675" s="263"/>
      <c r="R675" s="234"/>
      <c r="S675" s="234"/>
      <c r="W675" s="259"/>
      <c r="X675" s="259"/>
      <c r="Y675" s="259"/>
      <c r="AE675" s="234"/>
    </row>
    <row r="676" spans="4:31" ht="14.25" customHeight="1" x14ac:dyDescent="0.2">
      <c r="D676" s="252"/>
      <c r="H676" s="262"/>
      <c r="Q676" s="263"/>
      <c r="R676" s="234"/>
      <c r="S676" s="234"/>
      <c r="W676" s="259"/>
      <c r="X676" s="259"/>
      <c r="Y676" s="259"/>
      <c r="AE676" s="234"/>
    </row>
    <row r="677" spans="4:31" ht="14.25" customHeight="1" x14ac:dyDescent="0.2">
      <c r="D677" s="252"/>
      <c r="H677" s="262"/>
      <c r="Q677" s="263"/>
      <c r="R677" s="234"/>
      <c r="S677" s="234"/>
      <c r="W677" s="259"/>
      <c r="X677" s="259"/>
      <c r="Y677" s="259"/>
      <c r="AE677" s="234"/>
    </row>
    <row r="678" spans="4:31" ht="14.25" customHeight="1" x14ac:dyDescent="0.2">
      <c r="D678" s="252"/>
      <c r="H678" s="262"/>
      <c r="Q678" s="263"/>
      <c r="R678" s="234"/>
      <c r="S678" s="234"/>
      <c r="W678" s="259"/>
      <c r="X678" s="259"/>
      <c r="Y678" s="259"/>
      <c r="AE678" s="234"/>
    </row>
    <row r="679" spans="4:31" ht="14.25" customHeight="1" x14ac:dyDescent="0.2">
      <c r="D679" s="252"/>
      <c r="H679" s="262"/>
      <c r="Q679" s="263"/>
      <c r="R679" s="234"/>
      <c r="S679" s="234"/>
      <c r="W679" s="259"/>
      <c r="X679" s="259"/>
      <c r="Y679" s="259"/>
      <c r="AE679" s="234"/>
    </row>
    <row r="680" spans="4:31" ht="14.25" customHeight="1" x14ac:dyDescent="0.2">
      <c r="D680" s="252"/>
      <c r="H680" s="262"/>
      <c r="Q680" s="263"/>
      <c r="R680" s="234"/>
      <c r="S680" s="234"/>
      <c r="W680" s="259"/>
      <c r="X680" s="259"/>
      <c r="Y680" s="259"/>
      <c r="AE680" s="234"/>
    </row>
    <row r="681" spans="4:31" ht="14.25" customHeight="1" x14ac:dyDescent="0.2">
      <c r="D681" s="252"/>
      <c r="H681" s="262"/>
      <c r="Q681" s="263"/>
      <c r="R681" s="234"/>
      <c r="S681" s="234"/>
      <c r="W681" s="259"/>
      <c r="X681" s="259"/>
      <c r="Y681" s="259"/>
      <c r="AE681" s="234"/>
    </row>
    <row r="682" spans="4:31" ht="14.25" customHeight="1" x14ac:dyDescent="0.2">
      <c r="D682" s="252"/>
      <c r="H682" s="262"/>
      <c r="Q682" s="263"/>
      <c r="R682" s="234"/>
      <c r="S682" s="234"/>
      <c r="W682" s="259"/>
      <c r="X682" s="259"/>
      <c r="Y682" s="259"/>
      <c r="AE682" s="234"/>
    </row>
    <row r="683" spans="4:31" ht="14.25" customHeight="1" x14ac:dyDescent="0.2">
      <c r="D683" s="252"/>
      <c r="H683" s="262"/>
      <c r="Q683" s="263"/>
      <c r="R683" s="234"/>
      <c r="S683" s="234"/>
      <c r="W683" s="259"/>
      <c r="X683" s="259"/>
      <c r="Y683" s="259"/>
      <c r="AE683" s="234"/>
    </row>
    <row r="684" spans="4:31" ht="14.25" customHeight="1" x14ac:dyDescent="0.2">
      <c r="D684" s="252"/>
      <c r="H684" s="262"/>
      <c r="Q684" s="263"/>
      <c r="R684" s="234"/>
      <c r="S684" s="234"/>
      <c r="W684" s="259"/>
      <c r="X684" s="259"/>
      <c r="Y684" s="259"/>
      <c r="AE684" s="234"/>
    </row>
    <row r="685" spans="4:31" ht="14.25" customHeight="1" x14ac:dyDescent="0.2">
      <c r="D685" s="252"/>
      <c r="H685" s="262"/>
      <c r="Q685" s="263"/>
      <c r="R685" s="234"/>
      <c r="S685" s="234"/>
      <c r="W685" s="259"/>
      <c r="X685" s="259"/>
      <c r="Y685" s="259"/>
      <c r="AE685" s="234"/>
    </row>
    <row r="686" spans="4:31" ht="14.25" customHeight="1" x14ac:dyDescent="0.2">
      <c r="D686" s="252"/>
      <c r="H686" s="262"/>
      <c r="Q686" s="263"/>
      <c r="R686" s="234"/>
      <c r="S686" s="234"/>
      <c r="W686" s="259"/>
      <c r="X686" s="259"/>
      <c r="Y686" s="259"/>
      <c r="AE686" s="234"/>
    </row>
    <row r="687" spans="4:31" ht="14.25" customHeight="1" x14ac:dyDescent="0.2">
      <c r="D687" s="252"/>
      <c r="H687" s="262"/>
      <c r="Q687" s="263"/>
      <c r="R687" s="234"/>
      <c r="S687" s="234"/>
      <c r="W687" s="259"/>
      <c r="X687" s="259"/>
      <c r="Y687" s="259"/>
      <c r="AE687" s="234"/>
    </row>
    <row r="688" spans="4:31" ht="14.25" customHeight="1" x14ac:dyDescent="0.2">
      <c r="D688" s="252"/>
      <c r="H688" s="262"/>
      <c r="Q688" s="263"/>
      <c r="R688" s="234"/>
      <c r="S688" s="234"/>
      <c r="W688" s="259"/>
      <c r="X688" s="259"/>
      <c r="Y688" s="259"/>
      <c r="AE688" s="234"/>
    </row>
    <row r="689" spans="4:31" ht="14.25" customHeight="1" x14ac:dyDescent="0.2">
      <c r="D689" s="252"/>
      <c r="H689" s="262"/>
      <c r="Q689" s="263"/>
      <c r="R689" s="234"/>
      <c r="S689" s="234"/>
      <c r="W689" s="259"/>
      <c r="X689" s="259"/>
      <c r="Y689" s="259"/>
      <c r="AE689" s="234"/>
    </row>
    <row r="690" spans="4:31" ht="14.25" customHeight="1" x14ac:dyDescent="0.2">
      <c r="D690" s="252"/>
      <c r="H690" s="262"/>
      <c r="Q690" s="263"/>
      <c r="R690" s="234"/>
      <c r="S690" s="234"/>
      <c r="W690" s="259"/>
      <c r="X690" s="259"/>
      <c r="Y690" s="259"/>
      <c r="AE690" s="234"/>
    </row>
    <row r="691" spans="4:31" ht="14.25" customHeight="1" x14ac:dyDescent="0.2">
      <c r="D691" s="252"/>
      <c r="H691" s="262"/>
      <c r="Q691" s="263"/>
      <c r="R691" s="234"/>
      <c r="S691" s="234"/>
      <c r="W691" s="259"/>
      <c r="X691" s="259"/>
      <c r="Y691" s="259"/>
      <c r="AE691" s="234"/>
    </row>
    <row r="692" spans="4:31" ht="14.25" customHeight="1" x14ac:dyDescent="0.2">
      <c r="D692" s="252"/>
      <c r="H692" s="262"/>
      <c r="Q692" s="263"/>
      <c r="R692" s="234"/>
      <c r="S692" s="234"/>
      <c r="W692" s="259"/>
      <c r="X692" s="259"/>
      <c r="Y692" s="259"/>
      <c r="AE692" s="234"/>
    </row>
    <row r="693" spans="4:31" ht="14.25" customHeight="1" x14ac:dyDescent="0.2">
      <c r="D693" s="252"/>
      <c r="H693" s="262"/>
      <c r="Q693" s="263"/>
      <c r="R693" s="234"/>
      <c r="S693" s="234"/>
      <c r="W693" s="259"/>
      <c r="X693" s="259"/>
      <c r="Y693" s="259"/>
      <c r="AE693" s="234"/>
    </row>
    <row r="694" spans="4:31" ht="14.25" customHeight="1" x14ac:dyDescent="0.2">
      <c r="D694" s="252"/>
      <c r="H694" s="262"/>
      <c r="Q694" s="263"/>
      <c r="R694" s="234"/>
      <c r="S694" s="234"/>
      <c r="W694" s="259"/>
      <c r="X694" s="259"/>
      <c r="Y694" s="259"/>
      <c r="AE694" s="234"/>
    </row>
    <row r="695" spans="4:31" ht="14.25" customHeight="1" x14ac:dyDescent="0.2">
      <c r="D695" s="252"/>
      <c r="H695" s="262"/>
      <c r="Q695" s="263"/>
      <c r="R695" s="234"/>
      <c r="S695" s="234"/>
      <c r="W695" s="259"/>
      <c r="X695" s="259"/>
      <c r="Y695" s="259"/>
      <c r="AE695" s="234"/>
    </row>
    <row r="696" spans="4:31" ht="14.25" customHeight="1" x14ac:dyDescent="0.2">
      <c r="D696" s="252"/>
      <c r="H696" s="262"/>
      <c r="Q696" s="263"/>
      <c r="R696" s="234"/>
      <c r="S696" s="234"/>
      <c r="W696" s="259"/>
      <c r="X696" s="259"/>
      <c r="Y696" s="259"/>
      <c r="AE696" s="234"/>
    </row>
    <row r="697" spans="4:31" ht="14.25" customHeight="1" x14ac:dyDescent="0.2">
      <c r="D697" s="252"/>
      <c r="H697" s="262"/>
      <c r="Q697" s="263"/>
      <c r="R697" s="234"/>
      <c r="S697" s="234"/>
      <c r="W697" s="259"/>
      <c r="X697" s="259"/>
      <c r="Y697" s="259"/>
      <c r="AE697" s="234"/>
    </row>
    <row r="698" spans="4:31" ht="14.25" customHeight="1" x14ac:dyDescent="0.2">
      <c r="D698" s="252"/>
      <c r="H698" s="262"/>
      <c r="Q698" s="263"/>
      <c r="R698" s="234"/>
      <c r="S698" s="234"/>
      <c r="W698" s="259"/>
      <c r="X698" s="259"/>
      <c r="Y698" s="259"/>
      <c r="AE698" s="234"/>
    </row>
    <row r="699" spans="4:31" ht="14.25" customHeight="1" x14ac:dyDescent="0.2">
      <c r="D699" s="252"/>
      <c r="H699" s="262"/>
      <c r="Q699" s="263"/>
      <c r="R699" s="234"/>
      <c r="S699" s="234"/>
      <c r="W699" s="259"/>
      <c r="X699" s="259"/>
      <c r="Y699" s="259"/>
      <c r="AE699" s="234"/>
    </row>
    <row r="700" spans="4:31" ht="14.25" customHeight="1" x14ac:dyDescent="0.2">
      <c r="D700" s="252"/>
      <c r="H700" s="262"/>
      <c r="Q700" s="263"/>
      <c r="R700" s="234"/>
      <c r="S700" s="234"/>
      <c r="W700" s="259"/>
      <c r="X700" s="259"/>
      <c r="Y700" s="259"/>
      <c r="AE700" s="234"/>
    </row>
    <row r="701" spans="4:31" ht="14.25" customHeight="1" x14ac:dyDescent="0.2">
      <c r="D701" s="252"/>
      <c r="H701" s="262"/>
      <c r="Q701" s="263"/>
      <c r="R701" s="234"/>
      <c r="S701" s="234"/>
      <c r="W701" s="259"/>
      <c r="X701" s="259"/>
      <c r="Y701" s="259"/>
      <c r="AE701" s="234"/>
    </row>
    <row r="702" spans="4:31" ht="14.25" customHeight="1" x14ac:dyDescent="0.2">
      <c r="D702" s="252"/>
      <c r="H702" s="262"/>
      <c r="Q702" s="263"/>
      <c r="R702" s="234"/>
      <c r="S702" s="234"/>
      <c r="W702" s="259"/>
      <c r="X702" s="259"/>
      <c r="Y702" s="259"/>
      <c r="AE702" s="234"/>
    </row>
    <row r="703" spans="4:31" ht="14.25" customHeight="1" x14ac:dyDescent="0.2">
      <c r="D703" s="252"/>
      <c r="H703" s="262"/>
      <c r="Q703" s="263"/>
      <c r="R703" s="234"/>
      <c r="S703" s="234"/>
      <c r="W703" s="259"/>
      <c r="X703" s="259"/>
      <c r="Y703" s="259"/>
      <c r="AE703" s="234"/>
    </row>
    <row r="704" spans="4:31" ht="14.25" customHeight="1" x14ac:dyDescent="0.2">
      <c r="D704" s="252"/>
      <c r="H704" s="262"/>
      <c r="Q704" s="263"/>
      <c r="R704" s="234"/>
      <c r="S704" s="234"/>
      <c r="W704" s="259"/>
      <c r="X704" s="259"/>
      <c r="Y704" s="259"/>
      <c r="AE704" s="234"/>
    </row>
    <row r="705" spans="4:31" ht="14.25" customHeight="1" x14ac:dyDescent="0.2">
      <c r="D705" s="252"/>
      <c r="H705" s="262"/>
      <c r="Q705" s="263"/>
      <c r="R705" s="234"/>
      <c r="S705" s="234"/>
      <c r="W705" s="259"/>
      <c r="X705" s="259"/>
      <c r="Y705" s="259"/>
      <c r="AE705" s="234"/>
    </row>
    <row r="706" spans="4:31" ht="14.25" customHeight="1" x14ac:dyDescent="0.2">
      <c r="D706" s="252"/>
      <c r="H706" s="262"/>
      <c r="Q706" s="263"/>
      <c r="R706" s="234"/>
      <c r="S706" s="234"/>
      <c r="W706" s="259"/>
      <c r="X706" s="259"/>
      <c r="Y706" s="259"/>
      <c r="AE706" s="234"/>
    </row>
    <row r="707" spans="4:31" ht="14.25" customHeight="1" x14ac:dyDescent="0.2">
      <c r="D707" s="252"/>
      <c r="H707" s="262"/>
      <c r="Q707" s="263"/>
      <c r="R707" s="234"/>
      <c r="S707" s="234"/>
      <c r="W707" s="259"/>
      <c r="X707" s="259"/>
      <c r="Y707" s="259"/>
      <c r="AE707" s="234"/>
    </row>
    <row r="708" spans="4:31" ht="14.25" customHeight="1" x14ac:dyDescent="0.2">
      <c r="D708" s="252"/>
      <c r="H708" s="262"/>
      <c r="Q708" s="263"/>
      <c r="R708" s="234"/>
      <c r="S708" s="234"/>
      <c r="W708" s="259"/>
      <c r="X708" s="259"/>
      <c r="Y708" s="259"/>
      <c r="AE708" s="234"/>
    </row>
    <row r="709" spans="4:31" ht="14.25" customHeight="1" x14ac:dyDescent="0.2">
      <c r="D709" s="252"/>
      <c r="H709" s="262"/>
      <c r="Q709" s="263"/>
      <c r="R709" s="234"/>
      <c r="S709" s="234"/>
      <c r="W709" s="259"/>
      <c r="X709" s="259"/>
      <c r="Y709" s="259"/>
      <c r="AE709" s="234"/>
    </row>
    <row r="710" spans="4:31" ht="14.25" customHeight="1" x14ac:dyDescent="0.2">
      <c r="D710" s="252"/>
      <c r="H710" s="262"/>
      <c r="Q710" s="263"/>
      <c r="R710" s="234"/>
      <c r="S710" s="234"/>
      <c r="W710" s="259"/>
      <c r="X710" s="259"/>
      <c r="Y710" s="259"/>
      <c r="AE710" s="234"/>
    </row>
    <row r="711" spans="4:31" ht="14.25" customHeight="1" x14ac:dyDescent="0.2">
      <c r="D711" s="252"/>
      <c r="H711" s="262"/>
      <c r="Q711" s="263"/>
      <c r="R711" s="234"/>
      <c r="S711" s="234"/>
      <c r="W711" s="259"/>
      <c r="X711" s="259"/>
      <c r="Y711" s="259"/>
      <c r="AE711" s="234"/>
    </row>
    <row r="712" spans="4:31" ht="14.25" customHeight="1" x14ac:dyDescent="0.2">
      <c r="D712" s="252"/>
      <c r="H712" s="262"/>
      <c r="Q712" s="263"/>
      <c r="R712" s="234"/>
      <c r="S712" s="234"/>
      <c r="W712" s="259"/>
      <c r="X712" s="259"/>
      <c r="Y712" s="259"/>
      <c r="AE712" s="234"/>
    </row>
    <row r="713" spans="4:31" ht="14.25" customHeight="1" x14ac:dyDescent="0.2">
      <c r="D713" s="252"/>
      <c r="H713" s="262"/>
      <c r="Q713" s="263"/>
      <c r="R713" s="234"/>
      <c r="S713" s="234"/>
      <c r="W713" s="259"/>
      <c r="X713" s="259"/>
      <c r="Y713" s="259"/>
      <c r="AE713" s="234"/>
    </row>
    <row r="714" spans="4:31" ht="14.25" customHeight="1" x14ac:dyDescent="0.2">
      <c r="D714" s="252"/>
      <c r="H714" s="262"/>
      <c r="Q714" s="263"/>
      <c r="R714" s="234"/>
      <c r="S714" s="234"/>
      <c r="W714" s="259"/>
      <c r="X714" s="259"/>
      <c r="Y714" s="259"/>
      <c r="AE714" s="234"/>
    </row>
    <row r="715" spans="4:31" ht="14.25" customHeight="1" x14ac:dyDescent="0.2">
      <c r="D715" s="252"/>
      <c r="H715" s="262"/>
      <c r="Q715" s="263"/>
      <c r="R715" s="234"/>
      <c r="S715" s="234"/>
      <c r="W715" s="259"/>
      <c r="X715" s="259"/>
      <c r="Y715" s="259"/>
      <c r="AE715" s="234"/>
    </row>
    <row r="716" spans="4:31" ht="14.25" customHeight="1" x14ac:dyDescent="0.2">
      <c r="D716" s="252"/>
      <c r="H716" s="262"/>
      <c r="Q716" s="263"/>
      <c r="R716" s="234"/>
      <c r="S716" s="234"/>
      <c r="W716" s="259"/>
      <c r="X716" s="259"/>
      <c r="Y716" s="259"/>
      <c r="AE716" s="234"/>
    </row>
    <row r="717" spans="4:31" ht="14.25" customHeight="1" x14ac:dyDescent="0.2">
      <c r="D717" s="252"/>
      <c r="H717" s="262"/>
      <c r="Q717" s="263"/>
      <c r="R717" s="234"/>
      <c r="S717" s="234"/>
      <c r="W717" s="259"/>
      <c r="X717" s="259"/>
      <c r="Y717" s="259"/>
      <c r="AE717" s="234"/>
    </row>
    <row r="718" spans="4:31" ht="14.25" customHeight="1" x14ac:dyDescent="0.2">
      <c r="D718" s="252"/>
      <c r="H718" s="262"/>
      <c r="Q718" s="263"/>
      <c r="R718" s="234"/>
      <c r="S718" s="234"/>
      <c r="W718" s="259"/>
      <c r="X718" s="259"/>
      <c r="Y718" s="259"/>
      <c r="AE718" s="234"/>
    </row>
    <row r="719" spans="4:31" ht="14.25" customHeight="1" x14ac:dyDescent="0.2">
      <c r="D719" s="252"/>
      <c r="H719" s="262"/>
      <c r="Q719" s="263"/>
      <c r="R719" s="234"/>
      <c r="S719" s="234"/>
      <c r="W719" s="259"/>
      <c r="X719" s="259"/>
      <c r="Y719" s="259"/>
      <c r="AE719" s="234"/>
    </row>
    <row r="720" spans="4:31" ht="14.25" customHeight="1" x14ac:dyDescent="0.2">
      <c r="D720" s="252"/>
      <c r="H720" s="262"/>
      <c r="Q720" s="263"/>
      <c r="R720" s="234"/>
      <c r="S720" s="234"/>
      <c r="W720" s="259"/>
      <c r="X720" s="259"/>
      <c r="Y720" s="259"/>
      <c r="AE720" s="234"/>
    </row>
    <row r="721" spans="4:31" ht="14.25" customHeight="1" x14ac:dyDescent="0.2">
      <c r="D721" s="252"/>
      <c r="H721" s="262"/>
      <c r="Q721" s="263"/>
      <c r="R721" s="234"/>
      <c r="S721" s="234"/>
      <c r="W721" s="259"/>
      <c r="X721" s="259"/>
      <c r="Y721" s="259"/>
      <c r="AE721" s="234"/>
    </row>
    <row r="722" spans="4:31" ht="14.25" customHeight="1" x14ac:dyDescent="0.2">
      <c r="D722" s="252"/>
      <c r="H722" s="262"/>
      <c r="Q722" s="263"/>
      <c r="R722" s="234"/>
      <c r="S722" s="234"/>
      <c r="W722" s="259"/>
      <c r="X722" s="259"/>
      <c r="Y722" s="259"/>
      <c r="AE722" s="234"/>
    </row>
    <row r="723" spans="4:31" ht="14.25" customHeight="1" x14ac:dyDescent="0.2">
      <c r="D723" s="252"/>
      <c r="H723" s="262"/>
      <c r="Q723" s="263"/>
      <c r="R723" s="234"/>
      <c r="S723" s="234"/>
      <c r="W723" s="259"/>
      <c r="X723" s="259"/>
      <c r="Y723" s="259"/>
      <c r="AE723" s="234"/>
    </row>
    <row r="724" spans="4:31" ht="14.25" customHeight="1" x14ac:dyDescent="0.2">
      <c r="D724" s="252"/>
      <c r="H724" s="262"/>
      <c r="Q724" s="263"/>
      <c r="R724" s="234"/>
      <c r="S724" s="234"/>
      <c r="W724" s="259"/>
      <c r="X724" s="259"/>
      <c r="Y724" s="259"/>
      <c r="AE724" s="234"/>
    </row>
    <row r="725" spans="4:31" ht="14.25" customHeight="1" x14ac:dyDescent="0.2">
      <c r="D725" s="252"/>
      <c r="H725" s="262"/>
      <c r="Q725" s="263"/>
      <c r="R725" s="234"/>
      <c r="S725" s="234"/>
      <c r="W725" s="259"/>
      <c r="X725" s="259"/>
      <c r="Y725" s="259"/>
      <c r="AE725" s="234"/>
    </row>
    <row r="726" spans="4:31" ht="14.25" customHeight="1" x14ac:dyDescent="0.2">
      <c r="D726" s="252"/>
      <c r="H726" s="262"/>
      <c r="Q726" s="263"/>
      <c r="R726" s="234"/>
      <c r="S726" s="234"/>
      <c r="W726" s="259"/>
      <c r="X726" s="259"/>
      <c r="Y726" s="259"/>
      <c r="AE726" s="234"/>
    </row>
    <row r="727" spans="4:31" ht="14.25" customHeight="1" x14ac:dyDescent="0.2">
      <c r="D727" s="252"/>
      <c r="H727" s="262"/>
      <c r="Q727" s="263"/>
      <c r="R727" s="234"/>
      <c r="S727" s="234"/>
      <c r="W727" s="259"/>
      <c r="X727" s="259"/>
      <c r="Y727" s="259"/>
      <c r="AE727" s="234"/>
    </row>
    <row r="728" spans="4:31" ht="14.25" customHeight="1" x14ac:dyDescent="0.2">
      <c r="D728" s="252"/>
      <c r="H728" s="262"/>
      <c r="Q728" s="263"/>
      <c r="R728" s="234"/>
      <c r="S728" s="234"/>
      <c r="W728" s="259"/>
      <c r="X728" s="259"/>
      <c r="Y728" s="259"/>
      <c r="AE728" s="234"/>
    </row>
    <row r="729" spans="4:31" ht="14.25" customHeight="1" x14ac:dyDescent="0.2">
      <c r="D729" s="252"/>
      <c r="H729" s="262"/>
      <c r="Q729" s="263"/>
      <c r="R729" s="234"/>
      <c r="S729" s="234"/>
      <c r="W729" s="259"/>
      <c r="X729" s="259"/>
      <c r="Y729" s="259"/>
      <c r="AE729" s="234"/>
    </row>
    <row r="730" spans="4:31" ht="14.25" customHeight="1" x14ac:dyDescent="0.2">
      <c r="D730" s="252"/>
      <c r="H730" s="262"/>
      <c r="Q730" s="263"/>
      <c r="R730" s="234"/>
      <c r="S730" s="234"/>
      <c r="W730" s="259"/>
      <c r="X730" s="259"/>
      <c r="Y730" s="259"/>
      <c r="AE730" s="234"/>
    </row>
    <row r="731" spans="4:31" ht="14.25" customHeight="1" x14ac:dyDescent="0.2">
      <c r="D731" s="252"/>
      <c r="H731" s="262"/>
      <c r="Q731" s="263"/>
      <c r="R731" s="234"/>
      <c r="S731" s="234"/>
      <c r="W731" s="259"/>
      <c r="X731" s="259"/>
      <c r="Y731" s="259"/>
      <c r="AE731" s="234"/>
    </row>
    <row r="732" spans="4:31" ht="14.25" customHeight="1" x14ac:dyDescent="0.2">
      <c r="D732" s="252"/>
      <c r="H732" s="262"/>
      <c r="Q732" s="263"/>
      <c r="R732" s="234"/>
      <c r="S732" s="234"/>
      <c r="W732" s="259"/>
      <c r="X732" s="259"/>
      <c r="Y732" s="259"/>
      <c r="AE732" s="234"/>
    </row>
    <row r="733" spans="4:31" ht="14.25" customHeight="1" x14ac:dyDescent="0.2">
      <c r="D733" s="252"/>
      <c r="H733" s="262"/>
      <c r="Q733" s="263"/>
      <c r="R733" s="234"/>
      <c r="S733" s="234"/>
      <c r="W733" s="259"/>
      <c r="X733" s="259"/>
      <c r="Y733" s="259"/>
      <c r="AE733" s="234"/>
    </row>
    <row r="734" spans="4:31" ht="14.25" customHeight="1" x14ac:dyDescent="0.2">
      <c r="D734" s="252"/>
      <c r="H734" s="262"/>
      <c r="Q734" s="263"/>
      <c r="R734" s="234"/>
      <c r="S734" s="234"/>
      <c r="W734" s="259"/>
      <c r="X734" s="259"/>
      <c r="Y734" s="259"/>
      <c r="AE734" s="234"/>
    </row>
    <row r="735" spans="4:31" ht="14.25" customHeight="1" x14ac:dyDescent="0.2">
      <c r="D735" s="252"/>
      <c r="H735" s="262"/>
      <c r="Q735" s="263"/>
      <c r="R735" s="234"/>
      <c r="S735" s="234"/>
      <c r="W735" s="259"/>
      <c r="X735" s="259"/>
      <c r="Y735" s="259"/>
      <c r="AE735" s="234"/>
    </row>
    <row r="736" spans="4:31" ht="14.25" customHeight="1" x14ac:dyDescent="0.2">
      <c r="D736" s="252"/>
      <c r="H736" s="262"/>
      <c r="Q736" s="263"/>
      <c r="R736" s="234"/>
      <c r="S736" s="234"/>
      <c r="W736" s="259"/>
      <c r="X736" s="259"/>
      <c r="Y736" s="259"/>
      <c r="AE736" s="234"/>
    </row>
    <row r="737" spans="4:31" ht="14.25" customHeight="1" x14ac:dyDescent="0.2">
      <c r="D737" s="252"/>
      <c r="H737" s="262"/>
      <c r="Q737" s="263"/>
      <c r="R737" s="234"/>
      <c r="S737" s="234"/>
      <c r="W737" s="259"/>
      <c r="X737" s="259"/>
      <c r="Y737" s="259"/>
      <c r="AE737" s="234"/>
    </row>
    <row r="738" spans="4:31" ht="14.25" customHeight="1" x14ac:dyDescent="0.2">
      <c r="D738" s="252"/>
      <c r="H738" s="262"/>
      <c r="Q738" s="263"/>
      <c r="R738" s="234"/>
      <c r="S738" s="234"/>
      <c r="W738" s="259"/>
      <c r="X738" s="259"/>
      <c r="Y738" s="259"/>
      <c r="AE738" s="234"/>
    </row>
    <row r="739" spans="4:31" ht="14.25" customHeight="1" x14ac:dyDescent="0.2">
      <c r="D739" s="252"/>
      <c r="H739" s="262"/>
      <c r="Q739" s="263"/>
      <c r="R739" s="234"/>
      <c r="S739" s="234"/>
      <c r="W739" s="259"/>
      <c r="X739" s="259"/>
      <c r="Y739" s="259"/>
      <c r="AE739" s="234"/>
    </row>
    <row r="740" spans="4:31" ht="14.25" customHeight="1" x14ac:dyDescent="0.2">
      <c r="D740" s="252"/>
      <c r="H740" s="262"/>
      <c r="Q740" s="263"/>
      <c r="R740" s="234"/>
      <c r="S740" s="234"/>
      <c r="W740" s="259"/>
      <c r="X740" s="259"/>
      <c r="Y740" s="259"/>
      <c r="AE740" s="234"/>
    </row>
    <row r="741" spans="4:31" ht="14.25" customHeight="1" x14ac:dyDescent="0.2">
      <c r="D741" s="252"/>
      <c r="H741" s="262"/>
      <c r="Q741" s="263"/>
      <c r="R741" s="234"/>
      <c r="S741" s="234"/>
      <c r="W741" s="259"/>
      <c r="X741" s="259"/>
      <c r="Y741" s="259"/>
      <c r="AE741" s="234"/>
    </row>
    <row r="742" spans="4:31" ht="14.25" customHeight="1" x14ac:dyDescent="0.2">
      <c r="D742" s="252"/>
      <c r="H742" s="262"/>
      <c r="Q742" s="263"/>
      <c r="R742" s="234"/>
      <c r="S742" s="234"/>
      <c r="W742" s="259"/>
      <c r="X742" s="259"/>
      <c r="Y742" s="259"/>
      <c r="AE742" s="234"/>
    </row>
    <row r="743" spans="4:31" ht="14.25" customHeight="1" x14ac:dyDescent="0.2">
      <c r="D743" s="252"/>
      <c r="H743" s="262"/>
      <c r="Q743" s="263"/>
      <c r="R743" s="234"/>
      <c r="S743" s="234"/>
      <c r="W743" s="259"/>
      <c r="X743" s="259"/>
      <c r="Y743" s="259"/>
      <c r="AE743" s="234"/>
    </row>
    <row r="744" spans="4:31" ht="14.25" customHeight="1" x14ac:dyDescent="0.2">
      <c r="D744" s="252"/>
      <c r="H744" s="262"/>
      <c r="Q744" s="263"/>
      <c r="R744" s="234"/>
      <c r="S744" s="234"/>
      <c r="W744" s="259"/>
      <c r="X744" s="259"/>
      <c r="Y744" s="259"/>
      <c r="AE744" s="234"/>
    </row>
    <row r="745" spans="4:31" ht="14.25" customHeight="1" x14ac:dyDescent="0.2">
      <c r="D745" s="252"/>
      <c r="H745" s="262"/>
      <c r="Q745" s="263"/>
      <c r="R745" s="234"/>
      <c r="S745" s="234"/>
      <c r="W745" s="259"/>
      <c r="X745" s="259"/>
      <c r="Y745" s="259"/>
      <c r="AE745" s="234"/>
    </row>
    <row r="746" spans="4:31" ht="14.25" customHeight="1" x14ac:dyDescent="0.2">
      <c r="D746" s="252"/>
      <c r="H746" s="262"/>
      <c r="Q746" s="263"/>
      <c r="R746" s="234"/>
      <c r="S746" s="234"/>
      <c r="W746" s="259"/>
      <c r="X746" s="259"/>
      <c r="Y746" s="259"/>
      <c r="AE746" s="234"/>
    </row>
    <row r="747" spans="4:31" ht="14.25" customHeight="1" x14ac:dyDescent="0.2">
      <c r="D747" s="252"/>
      <c r="H747" s="262"/>
      <c r="Q747" s="263"/>
      <c r="R747" s="234"/>
      <c r="S747" s="234"/>
      <c r="W747" s="259"/>
      <c r="X747" s="259"/>
      <c r="Y747" s="259"/>
      <c r="AE747" s="234"/>
    </row>
    <row r="748" spans="4:31" ht="14.25" customHeight="1" x14ac:dyDescent="0.2">
      <c r="D748" s="252"/>
      <c r="H748" s="262"/>
      <c r="Q748" s="263"/>
      <c r="R748" s="234"/>
      <c r="S748" s="234"/>
      <c r="W748" s="259"/>
      <c r="X748" s="259"/>
      <c r="Y748" s="259"/>
      <c r="AE748" s="234"/>
    </row>
    <row r="749" spans="4:31" ht="14.25" customHeight="1" x14ac:dyDescent="0.2">
      <c r="D749" s="252"/>
      <c r="H749" s="262"/>
      <c r="Q749" s="263"/>
      <c r="R749" s="234"/>
      <c r="S749" s="234"/>
      <c r="W749" s="259"/>
      <c r="X749" s="259"/>
      <c r="Y749" s="259"/>
      <c r="AE749" s="234"/>
    </row>
    <row r="750" spans="4:31" ht="14.25" customHeight="1" x14ac:dyDescent="0.2">
      <c r="D750" s="252"/>
      <c r="H750" s="262"/>
      <c r="Q750" s="263"/>
      <c r="R750" s="234"/>
      <c r="S750" s="234"/>
      <c r="W750" s="259"/>
      <c r="X750" s="259"/>
      <c r="Y750" s="259"/>
      <c r="AE750" s="234"/>
    </row>
    <row r="751" spans="4:31" ht="14.25" customHeight="1" x14ac:dyDescent="0.2">
      <c r="D751" s="252"/>
      <c r="H751" s="262"/>
      <c r="Q751" s="263"/>
      <c r="R751" s="234"/>
      <c r="S751" s="234"/>
      <c r="W751" s="259"/>
      <c r="X751" s="259"/>
      <c r="Y751" s="259"/>
      <c r="AE751" s="234"/>
    </row>
    <row r="752" spans="4:31" ht="14.25" customHeight="1" x14ac:dyDescent="0.2">
      <c r="D752" s="252"/>
      <c r="H752" s="262"/>
      <c r="Q752" s="263"/>
      <c r="R752" s="234"/>
      <c r="S752" s="234"/>
      <c r="W752" s="259"/>
      <c r="X752" s="259"/>
      <c r="Y752" s="259"/>
      <c r="AE752" s="234"/>
    </row>
    <row r="753" spans="4:31" ht="14.25" customHeight="1" x14ac:dyDescent="0.2">
      <c r="D753" s="252"/>
      <c r="H753" s="262"/>
      <c r="Q753" s="263"/>
      <c r="R753" s="234"/>
      <c r="S753" s="234"/>
      <c r="W753" s="259"/>
      <c r="X753" s="259"/>
      <c r="Y753" s="259"/>
      <c r="AE753" s="234"/>
    </row>
    <row r="754" spans="4:31" ht="14.25" customHeight="1" x14ac:dyDescent="0.2">
      <c r="D754" s="252"/>
      <c r="H754" s="262"/>
      <c r="Q754" s="263"/>
      <c r="R754" s="234"/>
      <c r="S754" s="234"/>
      <c r="W754" s="259"/>
      <c r="X754" s="259"/>
      <c r="Y754" s="259"/>
      <c r="AE754" s="234"/>
    </row>
    <row r="755" spans="4:31" ht="14.25" customHeight="1" x14ac:dyDescent="0.2">
      <c r="D755" s="252"/>
      <c r="H755" s="262"/>
      <c r="Q755" s="263"/>
      <c r="R755" s="234"/>
      <c r="S755" s="234"/>
      <c r="W755" s="259"/>
      <c r="X755" s="259"/>
      <c r="Y755" s="259"/>
      <c r="AE755" s="234"/>
    </row>
    <row r="756" spans="4:31" ht="14.25" customHeight="1" x14ac:dyDescent="0.2">
      <c r="D756" s="252"/>
      <c r="H756" s="262"/>
      <c r="Q756" s="263"/>
      <c r="R756" s="234"/>
      <c r="S756" s="234"/>
      <c r="W756" s="259"/>
      <c r="X756" s="259"/>
      <c r="Y756" s="259"/>
      <c r="AE756" s="234"/>
    </row>
    <row r="757" spans="4:31" ht="14.25" customHeight="1" x14ac:dyDescent="0.2">
      <c r="D757" s="252"/>
      <c r="H757" s="262"/>
      <c r="Q757" s="263"/>
      <c r="R757" s="234"/>
      <c r="S757" s="234"/>
      <c r="W757" s="259"/>
      <c r="X757" s="259"/>
      <c r="Y757" s="259"/>
      <c r="AE757" s="234"/>
    </row>
    <row r="758" spans="4:31" ht="14.25" customHeight="1" x14ac:dyDescent="0.2">
      <c r="D758" s="252"/>
      <c r="H758" s="262"/>
      <c r="Q758" s="263"/>
      <c r="R758" s="234"/>
      <c r="S758" s="234"/>
      <c r="W758" s="259"/>
      <c r="X758" s="259"/>
      <c r="Y758" s="259"/>
      <c r="AE758" s="234"/>
    </row>
    <row r="759" spans="4:31" ht="14.25" customHeight="1" x14ac:dyDescent="0.2">
      <c r="D759" s="252"/>
      <c r="H759" s="262"/>
      <c r="Q759" s="263"/>
      <c r="R759" s="234"/>
      <c r="S759" s="234"/>
      <c r="W759" s="259"/>
      <c r="X759" s="259"/>
      <c r="Y759" s="259"/>
      <c r="AE759" s="234"/>
    </row>
    <row r="760" spans="4:31" ht="14.25" customHeight="1" x14ac:dyDescent="0.2">
      <c r="D760" s="252"/>
      <c r="H760" s="262"/>
      <c r="Q760" s="263"/>
      <c r="R760" s="234"/>
      <c r="S760" s="234"/>
      <c r="W760" s="259"/>
      <c r="X760" s="259"/>
      <c r="Y760" s="259"/>
      <c r="AE760" s="234"/>
    </row>
    <row r="761" spans="4:31" ht="14.25" customHeight="1" x14ac:dyDescent="0.2">
      <c r="D761" s="252"/>
      <c r="H761" s="262"/>
      <c r="Q761" s="263"/>
      <c r="R761" s="234"/>
      <c r="S761" s="234"/>
      <c r="W761" s="259"/>
      <c r="X761" s="259"/>
      <c r="Y761" s="259"/>
      <c r="AE761" s="234"/>
    </row>
    <row r="762" spans="4:31" ht="14.25" customHeight="1" x14ac:dyDescent="0.2">
      <c r="D762" s="252"/>
      <c r="H762" s="262"/>
      <c r="Q762" s="263"/>
      <c r="R762" s="234"/>
      <c r="S762" s="234"/>
      <c r="W762" s="259"/>
      <c r="X762" s="259"/>
      <c r="Y762" s="259"/>
      <c r="AE762" s="234"/>
    </row>
    <row r="763" spans="4:31" ht="14.25" customHeight="1" x14ac:dyDescent="0.2">
      <c r="D763" s="252"/>
      <c r="H763" s="262"/>
      <c r="Q763" s="263"/>
      <c r="R763" s="234"/>
      <c r="S763" s="234"/>
      <c r="W763" s="259"/>
      <c r="X763" s="259"/>
      <c r="Y763" s="259"/>
      <c r="AE763" s="234"/>
    </row>
    <row r="764" spans="4:31" ht="14.25" customHeight="1" x14ac:dyDescent="0.2">
      <c r="D764" s="252"/>
      <c r="H764" s="262"/>
      <c r="Q764" s="263"/>
      <c r="R764" s="234"/>
      <c r="S764" s="234"/>
      <c r="W764" s="259"/>
      <c r="X764" s="259"/>
      <c r="Y764" s="259"/>
      <c r="AE764" s="234"/>
    </row>
    <row r="765" spans="4:31" ht="14.25" customHeight="1" x14ac:dyDescent="0.2">
      <c r="D765" s="252"/>
      <c r="H765" s="262"/>
      <c r="Q765" s="263"/>
      <c r="R765" s="234"/>
      <c r="S765" s="234"/>
      <c r="W765" s="259"/>
      <c r="X765" s="259"/>
      <c r="Y765" s="259"/>
      <c r="AE765" s="234"/>
    </row>
    <row r="766" spans="4:31" ht="14.25" customHeight="1" x14ac:dyDescent="0.2">
      <c r="D766" s="252"/>
      <c r="H766" s="262"/>
      <c r="Q766" s="263"/>
      <c r="R766" s="234"/>
      <c r="S766" s="234"/>
      <c r="W766" s="259"/>
      <c r="X766" s="259"/>
      <c r="Y766" s="259"/>
      <c r="AE766" s="234"/>
    </row>
    <row r="767" spans="4:31" ht="14.25" customHeight="1" x14ac:dyDescent="0.2">
      <c r="D767" s="252"/>
      <c r="H767" s="262"/>
      <c r="Q767" s="263"/>
      <c r="R767" s="234"/>
      <c r="S767" s="234"/>
      <c r="W767" s="259"/>
      <c r="X767" s="259"/>
      <c r="Y767" s="259"/>
      <c r="AE767" s="234"/>
    </row>
    <row r="768" spans="4:31" ht="14.25" customHeight="1" x14ac:dyDescent="0.2">
      <c r="D768" s="252"/>
      <c r="H768" s="262"/>
      <c r="Q768" s="263"/>
      <c r="R768" s="234"/>
      <c r="S768" s="234"/>
      <c r="W768" s="259"/>
      <c r="X768" s="259"/>
      <c r="Y768" s="259"/>
      <c r="AE768" s="234"/>
    </row>
    <row r="769" spans="4:31" ht="14.25" customHeight="1" x14ac:dyDescent="0.2">
      <c r="D769" s="252"/>
      <c r="H769" s="262"/>
      <c r="Q769" s="263"/>
      <c r="R769" s="234"/>
      <c r="S769" s="234"/>
      <c r="W769" s="259"/>
      <c r="X769" s="259"/>
      <c r="Y769" s="259"/>
      <c r="AE769" s="234"/>
    </row>
    <row r="770" spans="4:31" ht="14.25" customHeight="1" x14ac:dyDescent="0.2">
      <c r="D770" s="252"/>
      <c r="H770" s="262"/>
      <c r="Q770" s="263"/>
      <c r="R770" s="234"/>
      <c r="S770" s="234"/>
      <c r="W770" s="259"/>
      <c r="X770" s="259"/>
      <c r="Y770" s="259"/>
      <c r="AE770" s="234"/>
    </row>
    <row r="771" spans="4:31" ht="14.25" customHeight="1" x14ac:dyDescent="0.2">
      <c r="D771" s="252"/>
      <c r="H771" s="262"/>
      <c r="Q771" s="263"/>
      <c r="R771" s="234"/>
      <c r="S771" s="234"/>
      <c r="W771" s="259"/>
      <c r="X771" s="259"/>
      <c r="Y771" s="259"/>
      <c r="AE771" s="234"/>
    </row>
    <row r="772" spans="4:31" ht="14.25" customHeight="1" x14ac:dyDescent="0.2">
      <c r="D772" s="252"/>
      <c r="H772" s="262"/>
      <c r="Q772" s="263"/>
      <c r="R772" s="234"/>
      <c r="S772" s="234"/>
      <c r="W772" s="259"/>
      <c r="X772" s="259"/>
      <c r="Y772" s="259"/>
      <c r="AE772" s="234"/>
    </row>
    <row r="773" spans="4:31" ht="14.25" customHeight="1" x14ac:dyDescent="0.2">
      <c r="D773" s="252"/>
      <c r="H773" s="262"/>
      <c r="Q773" s="263"/>
      <c r="R773" s="234"/>
      <c r="S773" s="234"/>
      <c r="W773" s="259"/>
      <c r="X773" s="259"/>
      <c r="Y773" s="259"/>
      <c r="AE773" s="234"/>
    </row>
    <row r="774" spans="4:31" ht="14.25" customHeight="1" x14ac:dyDescent="0.2">
      <c r="D774" s="252"/>
      <c r="H774" s="262"/>
      <c r="Q774" s="263"/>
      <c r="R774" s="234"/>
      <c r="S774" s="234"/>
      <c r="W774" s="259"/>
      <c r="X774" s="259"/>
      <c r="Y774" s="259"/>
      <c r="AE774" s="234"/>
    </row>
    <row r="775" spans="4:31" ht="14.25" customHeight="1" x14ac:dyDescent="0.2">
      <c r="D775" s="252"/>
      <c r="H775" s="262"/>
      <c r="Q775" s="263"/>
      <c r="R775" s="234"/>
      <c r="S775" s="234"/>
      <c r="W775" s="259"/>
      <c r="X775" s="259"/>
      <c r="Y775" s="259"/>
      <c r="AE775" s="234"/>
    </row>
    <row r="776" spans="4:31" ht="14.25" customHeight="1" x14ac:dyDescent="0.2">
      <c r="D776" s="252"/>
      <c r="H776" s="262"/>
      <c r="Q776" s="263"/>
      <c r="R776" s="234"/>
      <c r="S776" s="234"/>
      <c r="W776" s="259"/>
      <c r="X776" s="259"/>
      <c r="Y776" s="259"/>
      <c r="AE776" s="234"/>
    </row>
    <row r="777" spans="4:31" ht="14.25" customHeight="1" x14ac:dyDescent="0.2">
      <c r="D777" s="252"/>
      <c r="H777" s="262"/>
      <c r="Q777" s="263"/>
      <c r="R777" s="234"/>
      <c r="S777" s="234"/>
      <c r="W777" s="259"/>
      <c r="X777" s="259"/>
      <c r="Y777" s="259"/>
      <c r="AE777" s="234"/>
    </row>
    <row r="778" spans="4:31" ht="14.25" customHeight="1" x14ac:dyDescent="0.2">
      <c r="D778" s="252"/>
      <c r="H778" s="262"/>
      <c r="Q778" s="263"/>
      <c r="R778" s="234"/>
      <c r="S778" s="234"/>
      <c r="W778" s="259"/>
      <c r="X778" s="259"/>
      <c r="Y778" s="259"/>
      <c r="AE778" s="234"/>
    </row>
    <row r="779" spans="4:31" ht="14.25" customHeight="1" x14ac:dyDescent="0.2">
      <c r="D779" s="252"/>
      <c r="H779" s="262"/>
      <c r="Q779" s="263"/>
      <c r="R779" s="234"/>
      <c r="S779" s="234"/>
      <c r="W779" s="259"/>
      <c r="X779" s="259"/>
      <c r="Y779" s="259"/>
      <c r="AE779" s="234"/>
    </row>
    <row r="780" spans="4:31" ht="14.25" customHeight="1" x14ac:dyDescent="0.2">
      <c r="D780" s="252"/>
      <c r="H780" s="262"/>
      <c r="Q780" s="263"/>
      <c r="R780" s="234"/>
      <c r="S780" s="234"/>
      <c r="W780" s="259"/>
      <c r="X780" s="259"/>
      <c r="Y780" s="259"/>
      <c r="AE780" s="234"/>
    </row>
    <row r="781" spans="4:31" ht="14.25" customHeight="1" x14ac:dyDescent="0.2">
      <c r="D781" s="252"/>
      <c r="H781" s="262"/>
      <c r="Q781" s="263"/>
      <c r="R781" s="234"/>
      <c r="S781" s="234"/>
      <c r="W781" s="259"/>
      <c r="X781" s="259"/>
      <c r="Y781" s="259"/>
      <c r="AE781" s="234"/>
    </row>
    <row r="782" spans="4:31" ht="14.25" customHeight="1" x14ac:dyDescent="0.2">
      <c r="D782" s="252"/>
      <c r="H782" s="262"/>
      <c r="Q782" s="263"/>
      <c r="R782" s="234"/>
      <c r="S782" s="234"/>
      <c r="W782" s="259"/>
      <c r="X782" s="259"/>
      <c r="Y782" s="259"/>
      <c r="AE782" s="234"/>
    </row>
    <row r="783" spans="4:31" ht="14.25" customHeight="1" x14ac:dyDescent="0.2">
      <c r="D783" s="252"/>
      <c r="H783" s="262"/>
      <c r="Q783" s="263"/>
      <c r="R783" s="234"/>
      <c r="S783" s="234"/>
      <c r="W783" s="259"/>
      <c r="X783" s="259"/>
      <c r="Y783" s="259"/>
      <c r="AE783" s="234"/>
    </row>
    <row r="784" spans="4:31" ht="14.25" customHeight="1" x14ac:dyDescent="0.2">
      <c r="D784" s="252"/>
      <c r="H784" s="262"/>
      <c r="Q784" s="263"/>
      <c r="R784" s="234"/>
      <c r="S784" s="234"/>
      <c r="W784" s="259"/>
      <c r="X784" s="259"/>
      <c r="Y784" s="259"/>
      <c r="AE784" s="234"/>
    </row>
    <row r="785" spans="4:31" ht="14.25" customHeight="1" x14ac:dyDescent="0.2">
      <c r="D785" s="252"/>
      <c r="H785" s="262"/>
      <c r="Q785" s="263"/>
      <c r="R785" s="234"/>
      <c r="S785" s="234"/>
      <c r="W785" s="259"/>
      <c r="X785" s="259"/>
      <c r="Y785" s="259"/>
      <c r="AE785" s="234"/>
    </row>
    <row r="786" spans="4:31" ht="14.25" customHeight="1" x14ac:dyDescent="0.2">
      <c r="D786" s="252"/>
      <c r="H786" s="262"/>
      <c r="Q786" s="263"/>
      <c r="R786" s="234"/>
      <c r="S786" s="234"/>
      <c r="W786" s="259"/>
      <c r="X786" s="259"/>
      <c r="Y786" s="259"/>
      <c r="AE786" s="234"/>
    </row>
    <row r="787" spans="4:31" ht="14.25" customHeight="1" x14ac:dyDescent="0.2">
      <c r="D787" s="252"/>
      <c r="H787" s="262"/>
      <c r="Q787" s="263"/>
      <c r="R787" s="234"/>
      <c r="S787" s="234"/>
      <c r="W787" s="259"/>
      <c r="X787" s="259"/>
      <c r="Y787" s="259"/>
      <c r="AE787" s="234"/>
    </row>
    <row r="788" spans="4:31" ht="14.25" customHeight="1" x14ac:dyDescent="0.2">
      <c r="D788" s="252"/>
      <c r="H788" s="262"/>
      <c r="Q788" s="263"/>
      <c r="R788" s="234"/>
      <c r="S788" s="234"/>
      <c r="W788" s="259"/>
      <c r="X788" s="259"/>
      <c r="Y788" s="259"/>
      <c r="AE788" s="234"/>
    </row>
    <row r="789" spans="4:31" ht="14.25" customHeight="1" x14ac:dyDescent="0.2">
      <c r="D789" s="252"/>
      <c r="H789" s="262"/>
      <c r="Q789" s="263"/>
      <c r="R789" s="234"/>
      <c r="S789" s="234"/>
      <c r="W789" s="259"/>
      <c r="X789" s="259"/>
      <c r="Y789" s="259"/>
      <c r="AE789" s="234"/>
    </row>
    <row r="790" spans="4:31" ht="14.25" customHeight="1" x14ac:dyDescent="0.2">
      <c r="D790" s="252"/>
      <c r="H790" s="262"/>
      <c r="Q790" s="263"/>
      <c r="R790" s="234"/>
      <c r="S790" s="234"/>
      <c r="W790" s="259"/>
      <c r="X790" s="259"/>
      <c r="Y790" s="259"/>
      <c r="AE790" s="234"/>
    </row>
    <row r="791" spans="4:31" ht="14.25" customHeight="1" x14ac:dyDescent="0.2">
      <c r="D791" s="252"/>
      <c r="H791" s="262"/>
      <c r="Q791" s="263"/>
      <c r="R791" s="234"/>
      <c r="S791" s="234"/>
      <c r="W791" s="259"/>
      <c r="X791" s="259"/>
      <c r="Y791" s="259"/>
      <c r="AE791" s="234"/>
    </row>
    <row r="792" spans="4:31" ht="14.25" customHeight="1" x14ac:dyDescent="0.2">
      <c r="D792" s="252"/>
      <c r="H792" s="262"/>
      <c r="Q792" s="263"/>
      <c r="R792" s="234"/>
      <c r="S792" s="234"/>
      <c r="W792" s="259"/>
      <c r="X792" s="259"/>
      <c r="Y792" s="259"/>
      <c r="AE792" s="234"/>
    </row>
    <row r="793" spans="4:31" ht="14.25" customHeight="1" x14ac:dyDescent="0.2">
      <c r="D793" s="252"/>
      <c r="H793" s="262"/>
      <c r="Q793" s="263"/>
      <c r="R793" s="234"/>
      <c r="S793" s="234"/>
      <c r="W793" s="259"/>
      <c r="X793" s="259"/>
      <c r="Y793" s="259"/>
      <c r="AE793" s="234"/>
    </row>
    <row r="794" spans="4:31" ht="14.25" customHeight="1" x14ac:dyDescent="0.2">
      <c r="D794" s="252"/>
      <c r="H794" s="262"/>
      <c r="Q794" s="263"/>
      <c r="R794" s="234"/>
      <c r="S794" s="234"/>
      <c r="W794" s="259"/>
      <c r="X794" s="259"/>
      <c r="Y794" s="259"/>
      <c r="AE794" s="234"/>
    </row>
    <row r="795" spans="4:31" ht="14.25" customHeight="1" x14ac:dyDescent="0.2">
      <c r="D795" s="252"/>
      <c r="H795" s="262"/>
      <c r="Q795" s="263"/>
      <c r="R795" s="234"/>
      <c r="S795" s="234"/>
      <c r="W795" s="259"/>
      <c r="X795" s="259"/>
      <c r="Y795" s="259"/>
      <c r="AE795" s="234"/>
    </row>
    <row r="796" spans="4:31" ht="14.25" customHeight="1" x14ac:dyDescent="0.2">
      <c r="D796" s="252"/>
      <c r="H796" s="262"/>
      <c r="Q796" s="263"/>
      <c r="R796" s="234"/>
      <c r="S796" s="234"/>
      <c r="W796" s="259"/>
      <c r="X796" s="259"/>
      <c r="Y796" s="259"/>
      <c r="AE796" s="234"/>
    </row>
    <row r="797" spans="4:31" ht="14.25" customHeight="1" x14ac:dyDescent="0.2">
      <c r="D797" s="252"/>
      <c r="H797" s="262"/>
      <c r="Q797" s="263"/>
      <c r="R797" s="234"/>
      <c r="S797" s="234"/>
      <c r="W797" s="259"/>
      <c r="X797" s="259"/>
      <c r="Y797" s="259"/>
      <c r="AE797" s="234"/>
    </row>
    <row r="798" spans="4:31" ht="14.25" customHeight="1" x14ac:dyDescent="0.2">
      <c r="D798" s="252"/>
      <c r="H798" s="262"/>
      <c r="Q798" s="263"/>
      <c r="R798" s="234"/>
      <c r="S798" s="234"/>
      <c r="W798" s="259"/>
      <c r="X798" s="259"/>
      <c r="Y798" s="259"/>
      <c r="AE798" s="234"/>
    </row>
    <row r="799" spans="4:31" ht="14.25" customHeight="1" x14ac:dyDescent="0.2">
      <c r="D799" s="252"/>
      <c r="H799" s="262"/>
      <c r="Q799" s="263"/>
      <c r="R799" s="234"/>
      <c r="S799" s="234"/>
      <c r="W799" s="259"/>
      <c r="X799" s="259"/>
      <c r="Y799" s="259"/>
      <c r="AE799" s="234"/>
    </row>
    <row r="800" spans="4:31" ht="14.25" customHeight="1" x14ac:dyDescent="0.2">
      <c r="D800" s="252"/>
      <c r="H800" s="262"/>
      <c r="Q800" s="263"/>
      <c r="R800" s="234"/>
      <c r="S800" s="234"/>
      <c r="W800" s="259"/>
      <c r="X800" s="259"/>
      <c r="Y800" s="259"/>
      <c r="AE800" s="234"/>
    </row>
    <row r="801" spans="4:31" ht="14.25" customHeight="1" x14ac:dyDescent="0.2">
      <c r="D801" s="252"/>
      <c r="H801" s="262"/>
      <c r="Q801" s="263"/>
      <c r="R801" s="234"/>
      <c r="S801" s="234"/>
      <c r="W801" s="259"/>
      <c r="X801" s="259"/>
      <c r="Y801" s="259"/>
      <c r="AE801" s="234"/>
    </row>
    <row r="802" spans="4:31" ht="14.25" customHeight="1" x14ac:dyDescent="0.2">
      <c r="D802" s="252"/>
      <c r="H802" s="262"/>
      <c r="Q802" s="263"/>
      <c r="R802" s="234"/>
      <c r="S802" s="234"/>
      <c r="W802" s="259"/>
      <c r="X802" s="259"/>
      <c r="Y802" s="259"/>
      <c r="AE802" s="234"/>
    </row>
    <row r="803" spans="4:31" ht="14.25" customHeight="1" x14ac:dyDescent="0.2">
      <c r="D803" s="252"/>
      <c r="H803" s="262"/>
      <c r="Q803" s="263"/>
      <c r="R803" s="234"/>
      <c r="S803" s="234"/>
      <c r="W803" s="259"/>
      <c r="X803" s="259"/>
      <c r="Y803" s="259"/>
      <c r="AE803" s="234"/>
    </row>
    <row r="804" spans="4:31" ht="14.25" customHeight="1" x14ac:dyDescent="0.2">
      <c r="D804" s="252"/>
      <c r="H804" s="262"/>
      <c r="Q804" s="263"/>
      <c r="R804" s="234"/>
      <c r="S804" s="234"/>
      <c r="W804" s="259"/>
      <c r="X804" s="259"/>
      <c r="Y804" s="259"/>
      <c r="AE804" s="234"/>
    </row>
    <row r="805" spans="4:31" ht="14.25" customHeight="1" x14ac:dyDescent="0.2">
      <c r="D805" s="252"/>
      <c r="H805" s="262"/>
      <c r="Q805" s="263"/>
      <c r="R805" s="234"/>
      <c r="S805" s="234"/>
      <c r="W805" s="259"/>
      <c r="X805" s="259"/>
      <c r="Y805" s="259"/>
      <c r="AE805" s="234"/>
    </row>
    <row r="806" spans="4:31" ht="14.25" customHeight="1" x14ac:dyDescent="0.2">
      <c r="D806" s="252"/>
      <c r="H806" s="262"/>
      <c r="Q806" s="263"/>
      <c r="R806" s="234"/>
      <c r="S806" s="234"/>
      <c r="W806" s="259"/>
      <c r="X806" s="259"/>
      <c r="Y806" s="259"/>
      <c r="AE806" s="234"/>
    </row>
    <row r="807" spans="4:31" ht="14.25" customHeight="1" x14ac:dyDescent="0.2">
      <c r="D807" s="252"/>
      <c r="H807" s="262"/>
      <c r="Q807" s="263"/>
      <c r="R807" s="234"/>
      <c r="S807" s="234"/>
      <c r="W807" s="259"/>
      <c r="X807" s="259"/>
      <c r="Y807" s="259"/>
      <c r="AE807" s="234"/>
    </row>
    <row r="808" spans="4:31" ht="14.25" customHeight="1" x14ac:dyDescent="0.2">
      <c r="D808" s="252"/>
      <c r="H808" s="262"/>
      <c r="Q808" s="263"/>
      <c r="R808" s="234"/>
      <c r="S808" s="234"/>
      <c r="W808" s="259"/>
      <c r="X808" s="259"/>
      <c r="Y808" s="259"/>
      <c r="AE808" s="234"/>
    </row>
    <row r="809" spans="4:31" ht="14.25" customHeight="1" x14ac:dyDescent="0.2">
      <c r="D809" s="252"/>
      <c r="H809" s="262"/>
      <c r="Q809" s="263"/>
      <c r="R809" s="234"/>
      <c r="S809" s="234"/>
      <c r="W809" s="259"/>
      <c r="X809" s="259"/>
      <c r="Y809" s="259"/>
      <c r="AE809" s="234"/>
    </row>
    <row r="810" spans="4:31" ht="14.25" customHeight="1" x14ac:dyDescent="0.2">
      <c r="D810" s="252"/>
      <c r="H810" s="262"/>
      <c r="Q810" s="263"/>
      <c r="R810" s="234"/>
      <c r="S810" s="234"/>
      <c r="W810" s="259"/>
      <c r="X810" s="259"/>
      <c r="Y810" s="259"/>
      <c r="AE810" s="234"/>
    </row>
    <row r="811" spans="4:31" ht="14.25" customHeight="1" x14ac:dyDescent="0.2">
      <c r="D811" s="252"/>
      <c r="H811" s="262"/>
      <c r="Q811" s="263"/>
      <c r="R811" s="234"/>
      <c r="S811" s="234"/>
      <c r="W811" s="259"/>
      <c r="X811" s="259"/>
      <c r="Y811" s="259"/>
      <c r="AE811" s="234"/>
    </row>
    <row r="812" spans="4:31" ht="14.25" customHeight="1" x14ac:dyDescent="0.2">
      <c r="D812" s="252"/>
      <c r="H812" s="262"/>
      <c r="Q812" s="263"/>
      <c r="R812" s="234"/>
      <c r="S812" s="234"/>
      <c r="W812" s="259"/>
      <c r="X812" s="259"/>
      <c r="Y812" s="259"/>
      <c r="AE812" s="234"/>
    </row>
    <row r="813" spans="4:31" ht="14.25" customHeight="1" x14ac:dyDescent="0.2">
      <c r="D813" s="252"/>
      <c r="H813" s="262"/>
      <c r="Q813" s="263"/>
      <c r="R813" s="234"/>
      <c r="S813" s="234"/>
      <c r="W813" s="259"/>
      <c r="X813" s="259"/>
      <c r="Y813" s="259"/>
      <c r="AE813" s="234"/>
    </row>
    <row r="814" spans="4:31" ht="14.25" customHeight="1" x14ac:dyDescent="0.2">
      <c r="D814" s="252"/>
      <c r="H814" s="262"/>
      <c r="Q814" s="263"/>
      <c r="R814" s="234"/>
      <c r="S814" s="234"/>
      <c r="W814" s="259"/>
      <c r="X814" s="259"/>
      <c r="Y814" s="259"/>
      <c r="AE814" s="234"/>
    </row>
    <row r="815" spans="4:31" ht="14.25" customHeight="1" x14ac:dyDescent="0.2">
      <c r="D815" s="252"/>
      <c r="H815" s="262"/>
      <c r="Q815" s="263"/>
      <c r="R815" s="234"/>
      <c r="S815" s="234"/>
      <c r="W815" s="259"/>
      <c r="X815" s="259"/>
      <c r="Y815" s="259"/>
      <c r="AE815" s="234"/>
    </row>
    <row r="816" spans="4:31" ht="14.25" customHeight="1" x14ac:dyDescent="0.2">
      <c r="D816" s="252"/>
      <c r="H816" s="262"/>
      <c r="Q816" s="263"/>
      <c r="R816" s="234"/>
      <c r="S816" s="234"/>
      <c r="W816" s="259"/>
      <c r="X816" s="259"/>
      <c r="Y816" s="259"/>
      <c r="AE816" s="234"/>
    </row>
    <row r="817" spans="4:31" ht="14.25" customHeight="1" x14ac:dyDescent="0.2">
      <c r="D817" s="252"/>
      <c r="H817" s="262"/>
      <c r="Q817" s="263"/>
      <c r="R817" s="234"/>
      <c r="S817" s="234"/>
      <c r="W817" s="259"/>
      <c r="X817" s="259"/>
      <c r="Y817" s="259"/>
      <c r="AE817" s="234"/>
    </row>
    <row r="818" spans="4:31" ht="14.25" customHeight="1" x14ac:dyDescent="0.2">
      <c r="D818" s="252"/>
      <c r="H818" s="262"/>
      <c r="Q818" s="263"/>
      <c r="R818" s="234"/>
      <c r="S818" s="234"/>
      <c r="W818" s="259"/>
      <c r="X818" s="259"/>
      <c r="Y818" s="259"/>
      <c r="AE818" s="234"/>
    </row>
    <row r="819" spans="4:31" ht="14.25" customHeight="1" x14ac:dyDescent="0.2">
      <c r="D819" s="252"/>
      <c r="H819" s="262"/>
      <c r="Q819" s="263"/>
      <c r="R819" s="234"/>
      <c r="S819" s="234"/>
      <c r="W819" s="259"/>
      <c r="X819" s="259"/>
      <c r="Y819" s="259"/>
      <c r="AE819" s="234"/>
    </row>
    <row r="820" spans="4:31" ht="14.25" customHeight="1" x14ac:dyDescent="0.2">
      <c r="D820" s="252"/>
      <c r="H820" s="262"/>
      <c r="Q820" s="263"/>
      <c r="R820" s="234"/>
      <c r="S820" s="234"/>
      <c r="W820" s="259"/>
      <c r="X820" s="259"/>
      <c r="Y820" s="259"/>
      <c r="AE820" s="234"/>
    </row>
    <row r="821" spans="4:31" ht="14.25" customHeight="1" x14ac:dyDescent="0.2">
      <c r="D821" s="252"/>
      <c r="H821" s="262"/>
      <c r="Q821" s="263"/>
      <c r="R821" s="234"/>
      <c r="S821" s="234"/>
      <c r="W821" s="259"/>
      <c r="X821" s="259"/>
      <c r="Y821" s="259"/>
      <c r="AE821" s="234"/>
    </row>
    <row r="822" spans="4:31" ht="14.25" customHeight="1" x14ac:dyDescent="0.2">
      <c r="D822" s="252"/>
      <c r="H822" s="262"/>
      <c r="Q822" s="263"/>
      <c r="R822" s="234"/>
      <c r="S822" s="234"/>
      <c r="W822" s="259"/>
      <c r="X822" s="259"/>
      <c r="Y822" s="259"/>
      <c r="AE822" s="234"/>
    </row>
    <row r="823" spans="4:31" ht="14.25" customHeight="1" x14ac:dyDescent="0.2">
      <c r="D823" s="252"/>
      <c r="H823" s="262"/>
      <c r="Q823" s="263"/>
      <c r="R823" s="234"/>
      <c r="S823" s="234"/>
      <c r="W823" s="259"/>
      <c r="X823" s="259"/>
      <c r="Y823" s="259"/>
      <c r="AE823" s="234"/>
    </row>
    <row r="824" spans="4:31" ht="14.25" customHeight="1" x14ac:dyDescent="0.2">
      <c r="D824" s="252"/>
      <c r="H824" s="262"/>
      <c r="Q824" s="263"/>
      <c r="R824" s="234"/>
      <c r="S824" s="234"/>
      <c r="W824" s="259"/>
      <c r="X824" s="259"/>
      <c r="Y824" s="259"/>
      <c r="AE824" s="234"/>
    </row>
    <row r="825" spans="4:31" ht="14.25" customHeight="1" x14ac:dyDescent="0.2">
      <c r="D825" s="252"/>
      <c r="H825" s="262"/>
      <c r="Q825" s="263"/>
      <c r="R825" s="234"/>
      <c r="S825" s="234"/>
      <c r="W825" s="259"/>
      <c r="X825" s="259"/>
      <c r="Y825" s="259"/>
      <c r="AE825" s="234"/>
    </row>
    <row r="826" spans="4:31" ht="14.25" customHeight="1" x14ac:dyDescent="0.2">
      <c r="D826" s="252"/>
      <c r="H826" s="262"/>
      <c r="Q826" s="263"/>
      <c r="R826" s="234"/>
      <c r="S826" s="234"/>
      <c r="W826" s="259"/>
      <c r="X826" s="259"/>
      <c r="Y826" s="259"/>
      <c r="AE826" s="234"/>
    </row>
    <row r="827" spans="4:31" ht="14.25" customHeight="1" x14ac:dyDescent="0.2">
      <c r="D827" s="252"/>
      <c r="H827" s="262"/>
      <c r="Q827" s="263"/>
      <c r="R827" s="234"/>
      <c r="S827" s="234"/>
      <c r="W827" s="259"/>
      <c r="X827" s="259"/>
      <c r="Y827" s="259"/>
      <c r="AE827" s="234"/>
    </row>
    <row r="828" spans="4:31" ht="14.25" customHeight="1" x14ac:dyDescent="0.2">
      <c r="D828" s="252"/>
      <c r="H828" s="262"/>
      <c r="Q828" s="263"/>
      <c r="R828" s="234"/>
      <c r="S828" s="234"/>
      <c r="W828" s="259"/>
      <c r="X828" s="259"/>
      <c r="Y828" s="259"/>
      <c r="AE828" s="234"/>
    </row>
    <row r="829" spans="4:31" ht="14.25" customHeight="1" x14ac:dyDescent="0.2">
      <c r="D829" s="252"/>
      <c r="H829" s="262"/>
      <c r="Q829" s="263"/>
      <c r="R829" s="234"/>
      <c r="S829" s="234"/>
      <c r="W829" s="259"/>
      <c r="X829" s="259"/>
      <c r="Y829" s="259"/>
      <c r="AE829" s="234"/>
    </row>
    <row r="830" spans="4:31" ht="14.25" customHeight="1" x14ac:dyDescent="0.2">
      <c r="D830" s="252"/>
      <c r="H830" s="262"/>
      <c r="Q830" s="263"/>
      <c r="R830" s="234"/>
      <c r="S830" s="234"/>
      <c r="W830" s="259"/>
      <c r="X830" s="259"/>
      <c r="Y830" s="259"/>
      <c r="AE830" s="234"/>
    </row>
    <row r="831" spans="4:31" ht="14.25" customHeight="1" x14ac:dyDescent="0.2">
      <c r="D831" s="252"/>
      <c r="H831" s="262"/>
      <c r="Q831" s="263"/>
      <c r="R831" s="234"/>
      <c r="S831" s="234"/>
      <c r="W831" s="259"/>
      <c r="X831" s="259"/>
      <c r="Y831" s="259"/>
      <c r="AE831" s="234"/>
    </row>
    <row r="832" spans="4:31" ht="14.25" customHeight="1" x14ac:dyDescent="0.2">
      <c r="D832" s="252"/>
      <c r="H832" s="262"/>
      <c r="Q832" s="263"/>
      <c r="R832" s="234"/>
      <c r="S832" s="234"/>
      <c r="W832" s="259"/>
      <c r="X832" s="259"/>
      <c r="Y832" s="259"/>
      <c r="AE832" s="234"/>
    </row>
    <row r="833" spans="4:31" ht="14.25" customHeight="1" x14ac:dyDescent="0.2">
      <c r="D833" s="252"/>
      <c r="H833" s="262"/>
      <c r="Q833" s="263"/>
      <c r="R833" s="234"/>
      <c r="S833" s="234"/>
      <c r="W833" s="259"/>
      <c r="X833" s="259"/>
      <c r="Y833" s="259"/>
      <c r="AE833" s="234"/>
    </row>
    <row r="834" spans="4:31" ht="14.25" customHeight="1" x14ac:dyDescent="0.2">
      <c r="D834" s="252"/>
      <c r="H834" s="262"/>
      <c r="Q834" s="263"/>
      <c r="R834" s="234"/>
      <c r="S834" s="234"/>
      <c r="W834" s="259"/>
      <c r="X834" s="259"/>
      <c r="Y834" s="259"/>
      <c r="AE834" s="234"/>
    </row>
    <row r="835" spans="4:31" ht="14.25" customHeight="1" x14ac:dyDescent="0.2">
      <c r="D835" s="252"/>
      <c r="H835" s="262"/>
      <c r="Q835" s="263"/>
      <c r="R835" s="234"/>
      <c r="S835" s="234"/>
      <c r="W835" s="259"/>
      <c r="X835" s="259"/>
      <c r="Y835" s="259"/>
      <c r="AE835" s="234"/>
    </row>
    <row r="836" spans="4:31" ht="14.25" customHeight="1" x14ac:dyDescent="0.2">
      <c r="D836" s="252"/>
      <c r="H836" s="262"/>
      <c r="Q836" s="263"/>
      <c r="R836" s="234"/>
      <c r="S836" s="234"/>
      <c r="W836" s="259"/>
      <c r="X836" s="259"/>
      <c r="Y836" s="259"/>
      <c r="AE836" s="234"/>
    </row>
    <row r="837" spans="4:31" ht="14.25" customHeight="1" x14ac:dyDescent="0.2">
      <c r="D837" s="252"/>
      <c r="H837" s="262"/>
      <c r="Q837" s="263"/>
      <c r="R837" s="234"/>
      <c r="S837" s="234"/>
      <c r="W837" s="259"/>
      <c r="X837" s="259"/>
      <c r="Y837" s="259"/>
      <c r="AE837" s="234"/>
    </row>
    <row r="838" spans="4:31" ht="14.25" customHeight="1" x14ac:dyDescent="0.2">
      <c r="D838" s="252"/>
      <c r="H838" s="262"/>
      <c r="Q838" s="263"/>
      <c r="R838" s="234"/>
      <c r="S838" s="234"/>
      <c r="W838" s="259"/>
      <c r="X838" s="259"/>
      <c r="Y838" s="259"/>
      <c r="AE838" s="234"/>
    </row>
    <row r="839" spans="4:31" ht="14.25" customHeight="1" x14ac:dyDescent="0.2">
      <c r="D839" s="252"/>
      <c r="H839" s="262"/>
      <c r="Q839" s="263"/>
      <c r="R839" s="234"/>
      <c r="S839" s="234"/>
      <c r="W839" s="259"/>
      <c r="X839" s="259"/>
      <c r="Y839" s="259"/>
      <c r="AE839" s="234"/>
    </row>
    <row r="840" spans="4:31" ht="14.25" customHeight="1" x14ac:dyDescent="0.2">
      <c r="D840" s="252"/>
      <c r="H840" s="262"/>
      <c r="Q840" s="263"/>
      <c r="R840" s="234"/>
      <c r="S840" s="234"/>
      <c r="W840" s="259"/>
      <c r="X840" s="259"/>
      <c r="Y840" s="259"/>
      <c r="AE840" s="234"/>
    </row>
    <row r="841" spans="4:31" ht="14.25" customHeight="1" x14ac:dyDescent="0.2">
      <c r="D841" s="252"/>
      <c r="H841" s="262"/>
      <c r="Q841" s="263"/>
      <c r="R841" s="234"/>
      <c r="S841" s="234"/>
      <c r="W841" s="259"/>
      <c r="X841" s="259"/>
      <c r="Y841" s="259"/>
      <c r="AE841" s="234"/>
    </row>
    <row r="842" spans="4:31" ht="14.25" customHeight="1" x14ac:dyDescent="0.2">
      <c r="D842" s="252"/>
      <c r="H842" s="262"/>
      <c r="Q842" s="263"/>
      <c r="R842" s="234"/>
      <c r="S842" s="234"/>
      <c r="W842" s="259"/>
      <c r="X842" s="259"/>
      <c r="Y842" s="259"/>
      <c r="AE842" s="234"/>
    </row>
    <row r="843" spans="4:31" ht="14.25" customHeight="1" x14ac:dyDescent="0.2">
      <c r="D843" s="252"/>
      <c r="H843" s="262"/>
      <c r="Q843" s="263"/>
      <c r="R843" s="234"/>
      <c r="S843" s="234"/>
      <c r="W843" s="259"/>
      <c r="X843" s="259"/>
      <c r="Y843" s="259"/>
      <c r="AE843" s="234"/>
    </row>
    <row r="844" spans="4:31" ht="14.25" customHeight="1" x14ac:dyDescent="0.2">
      <c r="D844" s="252"/>
      <c r="H844" s="262"/>
      <c r="Q844" s="263"/>
      <c r="R844" s="234"/>
      <c r="S844" s="234"/>
      <c r="W844" s="259"/>
      <c r="X844" s="259"/>
      <c r="Y844" s="259"/>
      <c r="AE844" s="234"/>
    </row>
    <row r="845" spans="4:31" ht="14.25" customHeight="1" x14ac:dyDescent="0.2">
      <c r="D845" s="252"/>
      <c r="H845" s="262"/>
      <c r="Q845" s="263"/>
      <c r="R845" s="234"/>
      <c r="S845" s="234"/>
      <c r="W845" s="259"/>
      <c r="X845" s="259"/>
      <c r="Y845" s="259"/>
      <c r="AE845" s="234"/>
    </row>
    <row r="846" spans="4:31" ht="14.25" customHeight="1" x14ac:dyDescent="0.2">
      <c r="D846" s="252"/>
      <c r="H846" s="262"/>
      <c r="Q846" s="263"/>
      <c r="R846" s="234"/>
      <c r="S846" s="234"/>
      <c r="W846" s="259"/>
      <c r="X846" s="259"/>
      <c r="Y846" s="259"/>
      <c r="AE846" s="234"/>
    </row>
    <row r="847" spans="4:31" ht="14.25" customHeight="1" x14ac:dyDescent="0.2">
      <c r="D847" s="252"/>
      <c r="H847" s="262"/>
      <c r="Q847" s="263"/>
      <c r="R847" s="234"/>
      <c r="S847" s="234"/>
      <c r="W847" s="259"/>
      <c r="X847" s="259"/>
      <c r="Y847" s="259"/>
      <c r="AE847" s="234"/>
    </row>
    <row r="848" spans="4:31" ht="14.25" customHeight="1" x14ac:dyDescent="0.2">
      <c r="D848" s="252"/>
      <c r="H848" s="262"/>
      <c r="Q848" s="263"/>
      <c r="R848" s="234"/>
      <c r="S848" s="234"/>
      <c r="W848" s="259"/>
      <c r="X848" s="259"/>
      <c r="Y848" s="259"/>
      <c r="AE848" s="234"/>
    </row>
    <row r="849" spans="4:31" ht="14.25" customHeight="1" x14ac:dyDescent="0.2">
      <c r="D849" s="252"/>
      <c r="H849" s="262"/>
      <c r="Q849" s="263"/>
      <c r="R849" s="234"/>
      <c r="S849" s="234"/>
      <c r="W849" s="259"/>
      <c r="X849" s="259"/>
      <c r="Y849" s="259"/>
      <c r="AE849" s="234"/>
    </row>
    <row r="850" spans="4:31" ht="14.25" customHeight="1" x14ac:dyDescent="0.2">
      <c r="D850" s="252"/>
      <c r="H850" s="262"/>
      <c r="Q850" s="263"/>
      <c r="R850" s="234"/>
      <c r="S850" s="234"/>
      <c r="W850" s="259"/>
      <c r="X850" s="259"/>
      <c r="Y850" s="259"/>
      <c r="AE850" s="234"/>
    </row>
    <row r="851" spans="4:31" ht="14.25" customHeight="1" x14ac:dyDescent="0.2">
      <c r="D851" s="252"/>
      <c r="H851" s="262"/>
      <c r="Q851" s="263"/>
      <c r="R851" s="234"/>
      <c r="S851" s="234"/>
      <c r="W851" s="259"/>
      <c r="X851" s="259"/>
      <c r="Y851" s="259"/>
      <c r="AE851" s="234"/>
    </row>
    <row r="852" spans="4:31" ht="14.25" customHeight="1" x14ac:dyDescent="0.2">
      <c r="D852" s="252"/>
      <c r="H852" s="262"/>
      <c r="Q852" s="263"/>
      <c r="R852" s="234"/>
      <c r="S852" s="234"/>
      <c r="W852" s="259"/>
      <c r="X852" s="259"/>
      <c r="Y852" s="259"/>
      <c r="AE852" s="234"/>
    </row>
    <row r="853" spans="4:31" ht="14.25" customHeight="1" x14ac:dyDescent="0.2">
      <c r="D853" s="252"/>
      <c r="H853" s="262"/>
      <c r="Q853" s="263"/>
      <c r="R853" s="234"/>
      <c r="S853" s="234"/>
      <c r="W853" s="259"/>
      <c r="X853" s="259"/>
      <c r="Y853" s="259"/>
      <c r="AE853" s="234"/>
    </row>
    <row r="854" spans="4:31" ht="14.25" customHeight="1" x14ac:dyDescent="0.2">
      <c r="D854" s="252"/>
      <c r="H854" s="262"/>
      <c r="Q854" s="263"/>
      <c r="R854" s="234"/>
      <c r="S854" s="234"/>
      <c r="W854" s="259"/>
      <c r="X854" s="259"/>
      <c r="Y854" s="259"/>
      <c r="AE854" s="234"/>
    </row>
    <row r="855" spans="4:31" ht="14.25" customHeight="1" x14ac:dyDescent="0.2">
      <c r="D855" s="252"/>
      <c r="H855" s="262"/>
      <c r="Q855" s="263"/>
      <c r="R855" s="234"/>
      <c r="S855" s="234"/>
      <c r="W855" s="259"/>
      <c r="X855" s="259"/>
      <c r="Y855" s="259"/>
      <c r="AE855" s="234"/>
    </row>
    <row r="856" spans="4:31" ht="14.25" customHeight="1" x14ac:dyDescent="0.2">
      <c r="D856" s="252"/>
      <c r="H856" s="262"/>
      <c r="Q856" s="263"/>
      <c r="R856" s="234"/>
      <c r="S856" s="234"/>
      <c r="W856" s="259"/>
      <c r="X856" s="259"/>
      <c r="Y856" s="259"/>
      <c r="AE856" s="234"/>
    </row>
    <row r="857" spans="4:31" ht="14.25" customHeight="1" x14ac:dyDescent="0.2">
      <c r="D857" s="252"/>
      <c r="H857" s="262"/>
      <c r="Q857" s="263"/>
      <c r="R857" s="234"/>
      <c r="S857" s="234"/>
      <c r="W857" s="259"/>
      <c r="X857" s="259"/>
      <c r="Y857" s="259"/>
      <c r="AE857" s="234"/>
    </row>
    <row r="858" spans="4:31" ht="14.25" customHeight="1" x14ac:dyDescent="0.2">
      <c r="D858" s="252"/>
      <c r="H858" s="262"/>
      <c r="Q858" s="263"/>
      <c r="R858" s="234"/>
      <c r="S858" s="234"/>
      <c r="W858" s="259"/>
      <c r="X858" s="259"/>
      <c r="Y858" s="259"/>
      <c r="AE858" s="234"/>
    </row>
    <row r="859" spans="4:31" ht="14.25" customHeight="1" x14ac:dyDescent="0.2">
      <c r="D859" s="252"/>
      <c r="H859" s="262"/>
      <c r="Q859" s="263"/>
      <c r="R859" s="234"/>
      <c r="S859" s="234"/>
      <c r="W859" s="259"/>
      <c r="X859" s="259"/>
      <c r="Y859" s="259"/>
      <c r="AE859" s="234"/>
    </row>
    <row r="860" spans="4:31" ht="14.25" customHeight="1" x14ac:dyDescent="0.2">
      <c r="D860" s="252"/>
      <c r="H860" s="262"/>
      <c r="Q860" s="263"/>
      <c r="R860" s="234"/>
      <c r="S860" s="234"/>
      <c r="W860" s="259"/>
      <c r="X860" s="259"/>
      <c r="Y860" s="259"/>
      <c r="AE860" s="234"/>
    </row>
    <row r="861" spans="4:31" ht="14.25" customHeight="1" x14ac:dyDescent="0.2">
      <c r="D861" s="252"/>
      <c r="H861" s="262"/>
      <c r="Q861" s="263"/>
      <c r="R861" s="234"/>
      <c r="S861" s="234"/>
      <c r="W861" s="259"/>
      <c r="X861" s="259"/>
      <c r="Y861" s="259"/>
      <c r="AE861" s="234"/>
    </row>
    <row r="862" spans="4:31" ht="14.25" customHeight="1" x14ac:dyDescent="0.2">
      <c r="D862" s="252"/>
      <c r="H862" s="262"/>
      <c r="Q862" s="263"/>
      <c r="R862" s="234"/>
      <c r="S862" s="234"/>
      <c r="W862" s="259"/>
      <c r="X862" s="259"/>
      <c r="Y862" s="259"/>
      <c r="AE862" s="234"/>
    </row>
    <row r="863" spans="4:31" ht="14.25" customHeight="1" x14ac:dyDescent="0.2">
      <c r="D863" s="252"/>
      <c r="H863" s="262"/>
      <c r="Q863" s="263"/>
      <c r="R863" s="234"/>
      <c r="S863" s="234"/>
      <c r="W863" s="259"/>
      <c r="X863" s="259"/>
      <c r="Y863" s="259"/>
      <c r="AE863" s="234"/>
    </row>
    <row r="864" spans="4:31" ht="14.25" customHeight="1" x14ac:dyDescent="0.2">
      <c r="D864" s="252"/>
      <c r="H864" s="262"/>
      <c r="Q864" s="263"/>
      <c r="R864" s="234"/>
      <c r="S864" s="234"/>
      <c r="W864" s="259"/>
      <c r="X864" s="259"/>
      <c r="Y864" s="259"/>
      <c r="AE864" s="234"/>
    </row>
    <row r="865" spans="4:31" ht="14.25" customHeight="1" x14ac:dyDescent="0.2">
      <c r="D865" s="252"/>
      <c r="H865" s="262"/>
      <c r="Q865" s="263"/>
      <c r="R865" s="234"/>
      <c r="S865" s="234"/>
      <c r="W865" s="259"/>
      <c r="X865" s="259"/>
      <c r="Y865" s="259"/>
      <c r="AE865" s="234"/>
    </row>
    <row r="866" spans="4:31" ht="14.25" customHeight="1" x14ac:dyDescent="0.2">
      <c r="D866" s="252"/>
      <c r="H866" s="262"/>
      <c r="Q866" s="263"/>
      <c r="R866" s="234"/>
      <c r="S866" s="234"/>
      <c r="W866" s="259"/>
      <c r="X866" s="259"/>
      <c r="Y866" s="259"/>
      <c r="AE866" s="234"/>
    </row>
    <row r="867" spans="4:31" ht="14.25" customHeight="1" x14ac:dyDescent="0.2">
      <c r="D867" s="252"/>
      <c r="H867" s="262"/>
      <c r="Q867" s="263"/>
      <c r="R867" s="234"/>
      <c r="S867" s="234"/>
      <c r="W867" s="259"/>
      <c r="X867" s="259"/>
      <c r="Y867" s="259"/>
      <c r="AE867" s="234"/>
    </row>
    <row r="868" spans="4:31" ht="14.25" customHeight="1" x14ac:dyDescent="0.2">
      <c r="D868" s="252"/>
      <c r="H868" s="262"/>
      <c r="Q868" s="263"/>
      <c r="R868" s="234"/>
      <c r="S868" s="234"/>
      <c r="W868" s="259"/>
      <c r="X868" s="259"/>
      <c r="Y868" s="259"/>
      <c r="AE868" s="234"/>
    </row>
    <row r="869" spans="4:31" ht="14.25" customHeight="1" x14ac:dyDescent="0.2">
      <c r="D869" s="252"/>
      <c r="H869" s="262"/>
      <c r="Q869" s="263"/>
      <c r="R869" s="234"/>
      <c r="S869" s="234"/>
      <c r="W869" s="259"/>
      <c r="X869" s="259"/>
      <c r="Y869" s="259"/>
      <c r="AE869" s="234"/>
    </row>
    <row r="870" spans="4:31" ht="14.25" customHeight="1" x14ac:dyDescent="0.2">
      <c r="D870" s="252"/>
      <c r="H870" s="262"/>
      <c r="Q870" s="263"/>
      <c r="R870" s="234"/>
      <c r="S870" s="234"/>
      <c r="W870" s="259"/>
      <c r="X870" s="259"/>
      <c r="Y870" s="259"/>
      <c r="AE870" s="234"/>
    </row>
    <row r="871" spans="4:31" ht="14.25" customHeight="1" x14ac:dyDescent="0.2">
      <c r="D871" s="252"/>
      <c r="H871" s="262"/>
      <c r="Q871" s="263"/>
      <c r="R871" s="234"/>
      <c r="S871" s="234"/>
      <c r="W871" s="259"/>
      <c r="X871" s="259"/>
      <c r="Y871" s="259"/>
      <c r="AE871" s="234"/>
    </row>
    <row r="872" spans="4:31" ht="14.25" customHeight="1" x14ac:dyDescent="0.2">
      <c r="D872" s="252"/>
      <c r="H872" s="262"/>
      <c r="Q872" s="263"/>
      <c r="R872" s="234"/>
      <c r="S872" s="234"/>
      <c r="W872" s="259"/>
      <c r="X872" s="259"/>
      <c r="Y872" s="259"/>
      <c r="AE872" s="234"/>
    </row>
    <row r="873" spans="4:31" ht="14.25" customHeight="1" x14ac:dyDescent="0.2">
      <c r="D873" s="252"/>
      <c r="H873" s="262"/>
      <c r="Q873" s="263"/>
      <c r="R873" s="234"/>
      <c r="S873" s="234"/>
      <c r="W873" s="259"/>
      <c r="X873" s="259"/>
      <c r="Y873" s="259"/>
      <c r="AE873" s="234"/>
    </row>
    <row r="874" spans="4:31" ht="14.25" customHeight="1" x14ac:dyDescent="0.2">
      <c r="D874" s="252"/>
      <c r="H874" s="262"/>
      <c r="Q874" s="263"/>
      <c r="R874" s="234"/>
      <c r="S874" s="234"/>
      <c r="W874" s="259"/>
      <c r="X874" s="259"/>
      <c r="Y874" s="259"/>
      <c r="AE874" s="234"/>
    </row>
    <row r="875" spans="4:31" ht="14.25" customHeight="1" x14ac:dyDescent="0.2">
      <c r="D875" s="252"/>
      <c r="H875" s="262"/>
      <c r="Q875" s="263"/>
      <c r="R875" s="234"/>
      <c r="S875" s="234"/>
      <c r="W875" s="259"/>
      <c r="X875" s="259"/>
      <c r="Y875" s="259"/>
      <c r="AE875" s="234"/>
    </row>
    <row r="876" spans="4:31" ht="14.25" customHeight="1" x14ac:dyDescent="0.2">
      <c r="D876" s="252"/>
      <c r="H876" s="262"/>
      <c r="Q876" s="263"/>
      <c r="R876" s="234"/>
      <c r="S876" s="234"/>
      <c r="W876" s="259"/>
      <c r="X876" s="259"/>
      <c r="Y876" s="259"/>
      <c r="AE876" s="234"/>
    </row>
    <row r="877" spans="4:31" ht="14.25" customHeight="1" x14ac:dyDescent="0.2">
      <c r="D877" s="252"/>
      <c r="H877" s="262"/>
      <c r="Q877" s="263"/>
      <c r="R877" s="234"/>
      <c r="S877" s="234"/>
      <c r="W877" s="259"/>
      <c r="X877" s="259"/>
      <c r="Y877" s="259"/>
      <c r="AE877" s="234"/>
    </row>
    <row r="878" spans="4:31" ht="14.25" customHeight="1" x14ac:dyDescent="0.2">
      <c r="D878" s="252"/>
      <c r="H878" s="262"/>
      <c r="Q878" s="263"/>
      <c r="R878" s="234"/>
      <c r="S878" s="234"/>
      <c r="W878" s="259"/>
      <c r="X878" s="259"/>
      <c r="Y878" s="259"/>
      <c r="AE878" s="234"/>
    </row>
    <row r="879" spans="4:31" ht="14.25" customHeight="1" x14ac:dyDescent="0.2">
      <c r="D879" s="252"/>
      <c r="H879" s="262"/>
      <c r="Q879" s="263"/>
      <c r="R879" s="234"/>
      <c r="S879" s="234"/>
      <c r="W879" s="259"/>
      <c r="X879" s="259"/>
      <c r="Y879" s="259"/>
      <c r="AE879" s="234"/>
    </row>
    <row r="880" spans="4:31" ht="14.25" customHeight="1" x14ac:dyDescent="0.2">
      <c r="D880" s="252"/>
      <c r="H880" s="262"/>
      <c r="Q880" s="263"/>
      <c r="R880" s="234"/>
      <c r="S880" s="234"/>
      <c r="W880" s="259"/>
      <c r="X880" s="259"/>
      <c r="Y880" s="259"/>
      <c r="AE880" s="234"/>
    </row>
    <row r="881" spans="4:31" ht="14.25" customHeight="1" x14ac:dyDescent="0.2">
      <c r="D881" s="252"/>
      <c r="H881" s="262"/>
      <c r="Q881" s="263"/>
      <c r="R881" s="234"/>
      <c r="S881" s="234"/>
      <c r="W881" s="259"/>
      <c r="X881" s="259"/>
      <c r="Y881" s="259"/>
      <c r="AE881" s="234"/>
    </row>
    <row r="882" spans="4:31" ht="14.25" customHeight="1" x14ac:dyDescent="0.2">
      <c r="D882" s="252"/>
      <c r="H882" s="262"/>
      <c r="Q882" s="263"/>
      <c r="R882" s="234"/>
      <c r="S882" s="234"/>
      <c r="W882" s="259"/>
      <c r="X882" s="259"/>
      <c r="Y882" s="259"/>
      <c r="AE882" s="234"/>
    </row>
    <row r="883" spans="4:31" ht="14.25" customHeight="1" x14ac:dyDescent="0.2">
      <c r="D883" s="252"/>
      <c r="H883" s="262"/>
      <c r="Q883" s="263"/>
      <c r="R883" s="234"/>
      <c r="S883" s="234"/>
      <c r="W883" s="259"/>
      <c r="X883" s="259"/>
      <c r="Y883" s="259"/>
      <c r="AE883" s="234"/>
    </row>
    <row r="884" spans="4:31" ht="14.25" customHeight="1" x14ac:dyDescent="0.2">
      <c r="D884" s="252"/>
      <c r="H884" s="262"/>
      <c r="Q884" s="263"/>
      <c r="R884" s="234"/>
      <c r="S884" s="234"/>
      <c r="W884" s="259"/>
      <c r="X884" s="259"/>
      <c r="Y884" s="259"/>
      <c r="AE884" s="234"/>
    </row>
    <row r="885" spans="4:31" ht="14.25" customHeight="1" x14ac:dyDescent="0.2">
      <c r="D885" s="252"/>
      <c r="H885" s="262"/>
      <c r="Q885" s="263"/>
      <c r="R885" s="234"/>
      <c r="S885" s="234"/>
      <c r="W885" s="259"/>
      <c r="X885" s="259"/>
      <c r="Y885" s="259"/>
      <c r="AE885" s="234"/>
    </row>
    <row r="886" spans="4:31" ht="14.25" customHeight="1" x14ac:dyDescent="0.2">
      <c r="D886" s="252"/>
      <c r="H886" s="262"/>
      <c r="Q886" s="263"/>
      <c r="R886" s="234"/>
      <c r="S886" s="234"/>
      <c r="W886" s="259"/>
      <c r="X886" s="259"/>
      <c r="Y886" s="259"/>
      <c r="AE886" s="234"/>
    </row>
    <row r="887" spans="4:31" ht="14.25" customHeight="1" x14ac:dyDescent="0.2">
      <c r="D887" s="252"/>
      <c r="H887" s="262"/>
      <c r="Q887" s="263"/>
      <c r="R887" s="234"/>
      <c r="S887" s="234"/>
      <c r="W887" s="259"/>
      <c r="X887" s="259"/>
      <c r="Y887" s="259"/>
      <c r="AE887" s="234"/>
    </row>
    <row r="888" spans="4:31" ht="14.25" customHeight="1" x14ac:dyDescent="0.2">
      <c r="D888" s="252"/>
      <c r="H888" s="262"/>
      <c r="Q888" s="263"/>
      <c r="R888" s="234"/>
      <c r="S888" s="234"/>
      <c r="W888" s="259"/>
      <c r="X888" s="259"/>
      <c r="Y888" s="259"/>
      <c r="AE888" s="234"/>
    </row>
    <row r="889" spans="4:31" ht="14.25" customHeight="1" x14ac:dyDescent="0.2">
      <c r="D889" s="252"/>
      <c r="H889" s="262"/>
      <c r="Q889" s="263"/>
      <c r="R889" s="234"/>
      <c r="S889" s="234"/>
      <c r="W889" s="259"/>
      <c r="X889" s="259"/>
      <c r="Y889" s="259"/>
      <c r="AE889" s="234"/>
    </row>
    <row r="890" spans="4:31" ht="14.25" customHeight="1" x14ac:dyDescent="0.2">
      <c r="D890" s="252"/>
      <c r="H890" s="262"/>
      <c r="Q890" s="263"/>
      <c r="R890" s="234"/>
      <c r="S890" s="234"/>
      <c r="W890" s="259"/>
      <c r="X890" s="259"/>
      <c r="Y890" s="259"/>
      <c r="AE890" s="234"/>
    </row>
    <row r="891" spans="4:31" ht="14.25" customHeight="1" x14ac:dyDescent="0.2">
      <c r="D891" s="252"/>
      <c r="H891" s="262"/>
      <c r="Q891" s="263"/>
      <c r="R891" s="234"/>
      <c r="S891" s="234"/>
      <c r="W891" s="259"/>
      <c r="X891" s="259"/>
      <c r="Y891" s="259"/>
      <c r="AE891" s="234"/>
    </row>
    <row r="892" spans="4:31" ht="14.25" customHeight="1" x14ac:dyDescent="0.2">
      <c r="D892" s="252"/>
      <c r="H892" s="262"/>
      <c r="Q892" s="263"/>
      <c r="R892" s="234"/>
      <c r="S892" s="234"/>
      <c r="W892" s="259"/>
      <c r="X892" s="259"/>
      <c r="Y892" s="259"/>
      <c r="AE892" s="234"/>
    </row>
    <row r="893" spans="4:31" ht="14.25" customHeight="1" x14ac:dyDescent="0.2">
      <c r="D893" s="252"/>
      <c r="H893" s="262"/>
      <c r="Q893" s="263"/>
      <c r="R893" s="234"/>
      <c r="S893" s="234"/>
      <c r="W893" s="259"/>
      <c r="X893" s="259"/>
      <c r="Y893" s="259"/>
      <c r="AE893" s="234"/>
    </row>
    <row r="894" spans="4:31" ht="14.25" customHeight="1" x14ac:dyDescent="0.2">
      <c r="D894" s="252"/>
      <c r="H894" s="262"/>
      <c r="Q894" s="263"/>
      <c r="R894" s="234"/>
      <c r="S894" s="234"/>
      <c r="W894" s="259"/>
      <c r="X894" s="259"/>
      <c r="Y894" s="259"/>
      <c r="AE894" s="234"/>
    </row>
    <row r="895" spans="4:31" ht="14.25" customHeight="1" x14ac:dyDescent="0.2">
      <c r="D895" s="252"/>
      <c r="H895" s="262"/>
      <c r="Q895" s="263"/>
      <c r="R895" s="234"/>
      <c r="S895" s="234"/>
      <c r="W895" s="259"/>
      <c r="X895" s="259"/>
      <c r="Y895" s="259"/>
      <c r="AE895" s="234"/>
    </row>
    <row r="896" spans="4:31" ht="14.25" customHeight="1" x14ac:dyDescent="0.2">
      <c r="D896" s="252"/>
      <c r="H896" s="262"/>
      <c r="Q896" s="263"/>
      <c r="R896" s="234"/>
      <c r="S896" s="234"/>
      <c r="W896" s="259"/>
      <c r="X896" s="259"/>
      <c r="Y896" s="259"/>
      <c r="AE896" s="234"/>
    </row>
    <row r="897" spans="4:31" ht="14.25" customHeight="1" x14ac:dyDescent="0.2">
      <c r="D897" s="252"/>
      <c r="H897" s="262"/>
      <c r="Q897" s="263"/>
      <c r="R897" s="234"/>
      <c r="S897" s="234"/>
      <c r="W897" s="259"/>
      <c r="X897" s="259"/>
      <c r="Y897" s="259"/>
      <c r="AE897" s="234"/>
    </row>
    <row r="898" spans="4:31" ht="14.25" customHeight="1" x14ac:dyDescent="0.2">
      <c r="D898" s="252"/>
      <c r="H898" s="262"/>
      <c r="Q898" s="263"/>
      <c r="R898" s="234"/>
      <c r="S898" s="234"/>
      <c r="W898" s="259"/>
      <c r="X898" s="259"/>
      <c r="Y898" s="259"/>
      <c r="AE898" s="234"/>
    </row>
    <row r="899" spans="4:31" ht="14.25" customHeight="1" x14ac:dyDescent="0.2">
      <c r="D899" s="252"/>
      <c r="H899" s="262"/>
      <c r="Q899" s="263"/>
      <c r="R899" s="234"/>
      <c r="S899" s="234"/>
      <c r="W899" s="259"/>
      <c r="X899" s="259"/>
      <c r="Y899" s="259"/>
      <c r="AE899" s="234"/>
    </row>
    <row r="900" spans="4:31" ht="14.25" customHeight="1" x14ac:dyDescent="0.2">
      <c r="D900" s="252"/>
      <c r="H900" s="262"/>
      <c r="Q900" s="263"/>
      <c r="R900" s="234"/>
      <c r="S900" s="234"/>
      <c r="W900" s="259"/>
      <c r="X900" s="259"/>
      <c r="Y900" s="259"/>
      <c r="AE900" s="234"/>
    </row>
    <row r="901" spans="4:31" ht="14.25" customHeight="1" x14ac:dyDescent="0.2">
      <c r="D901" s="252"/>
      <c r="H901" s="262"/>
      <c r="Q901" s="263"/>
      <c r="R901" s="234"/>
      <c r="S901" s="234"/>
      <c r="W901" s="259"/>
      <c r="X901" s="259"/>
      <c r="Y901" s="259"/>
      <c r="AE901" s="234"/>
    </row>
    <row r="902" spans="4:31" ht="14.25" customHeight="1" x14ac:dyDescent="0.2">
      <c r="D902" s="252"/>
      <c r="H902" s="262"/>
      <c r="Q902" s="263"/>
      <c r="R902" s="234"/>
      <c r="S902" s="234"/>
      <c r="W902" s="259"/>
      <c r="X902" s="259"/>
      <c r="Y902" s="259"/>
      <c r="AE902" s="234"/>
    </row>
    <row r="903" spans="4:31" ht="14.25" customHeight="1" x14ac:dyDescent="0.2">
      <c r="D903" s="252"/>
      <c r="H903" s="262"/>
      <c r="Q903" s="263"/>
      <c r="R903" s="234"/>
      <c r="S903" s="234"/>
      <c r="W903" s="259"/>
      <c r="X903" s="259"/>
      <c r="Y903" s="259"/>
      <c r="AE903" s="234"/>
    </row>
    <row r="904" spans="4:31" ht="14.25" customHeight="1" x14ac:dyDescent="0.2">
      <c r="D904" s="252"/>
      <c r="H904" s="262"/>
      <c r="Q904" s="263"/>
      <c r="R904" s="234"/>
      <c r="S904" s="234"/>
      <c r="W904" s="259"/>
      <c r="X904" s="259"/>
      <c r="Y904" s="259"/>
      <c r="AE904" s="234"/>
    </row>
    <row r="905" spans="4:31" ht="14.25" customHeight="1" x14ac:dyDescent="0.2">
      <c r="D905" s="252"/>
      <c r="H905" s="262"/>
      <c r="Q905" s="263"/>
      <c r="R905" s="234"/>
      <c r="S905" s="234"/>
      <c r="W905" s="259"/>
      <c r="X905" s="259"/>
      <c r="Y905" s="259"/>
      <c r="AE905" s="234"/>
    </row>
    <row r="906" spans="4:31" ht="14.25" customHeight="1" x14ac:dyDescent="0.2">
      <c r="D906" s="252"/>
      <c r="H906" s="262"/>
      <c r="Q906" s="263"/>
      <c r="R906" s="234"/>
      <c r="S906" s="234"/>
      <c r="W906" s="259"/>
      <c r="X906" s="259"/>
      <c r="Y906" s="259"/>
      <c r="AE906" s="234"/>
    </row>
    <row r="907" spans="4:31" ht="14.25" customHeight="1" x14ac:dyDescent="0.2">
      <c r="D907" s="252"/>
      <c r="H907" s="262"/>
      <c r="Q907" s="263"/>
      <c r="R907" s="234"/>
      <c r="S907" s="234"/>
      <c r="W907" s="259"/>
      <c r="X907" s="259"/>
      <c r="Y907" s="259"/>
      <c r="AE907" s="234"/>
    </row>
    <row r="908" spans="4:31" ht="14.25" customHeight="1" x14ac:dyDescent="0.2">
      <c r="D908" s="252"/>
      <c r="H908" s="262"/>
      <c r="Q908" s="263"/>
      <c r="R908" s="234"/>
      <c r="S908" s="234"/>
      <c r="W908" s="259"/>
      <c r="X908" s="259"/>
      <c r="Y908" s="259"/>
      <c r="AE908" s="234"/>
    </row>
    <row r="909" spans="4:31" ht="14.25" customHeight="1" x14ac:dyDescent="0.2">
      <c r="D909" s="252"/>
      <c r="H909" s="262"/>
      <c r="Q909" s="263"/>
      <c r="R909" s="234"/>
      <c r="S909" s="234"/>
      <c r="W909" s="259"/>
      <c r="X909" s="259"/>
      <c r="Y909" s="259"/>
      <c r="AE909" s="234"/>
    </row>
    <row r="910" spans="4:31" ht="14.25" customHeight="1" x14ac:dyDescent="0.2">
      <c r="D910" s="252"/>
      <c r="H910" s="262"/>
      <c r="Q910" s="263"/>
      <c r="R910" s="234"/>
      <c r="S910" s="234"/>
      <c r="W910" s="259"/>
      <c r="X910" s="259"/>
      <c r="Y910" s="259"/>
      <c r="AE910" s="234"/>
    </row>
    <row r="911" spans="4:31" ht="14.25" customHeight="1" x14ac:dyDescent="0.2">
      <c r="D911" s="252"/>
      <c r="H911" s="262"/>
      <c r="Q911" s="263"/>
      <c r="R911" s="234"/>
      <c r="S911" s="234"/>
      <c r="W911" s="259"/>
      <c r="X911" s="259"/>
      <c r="Y911" s="259"/>
      <c r="AE911" s="234"/>
    </row>
    <row r="912" spans="4:31" ht="14.25" customHeight="1" x14ac:dyDescent="0.2">
      <c r="D912" s="252"/>
      <c r="H912" s="262"/>
      <c r="Q912" s="263"/>
      <c r="R912" s="234"/>
      <c r="S912" s="234"/>
      <c r="W912" s="259"/>
      <c r="X912" s="259"/>
      <c r="Y912" s="259"/>
      <c r="AE912" s="234"/>
    </row>
    <row r="913" spans="4:31" ht="14.25" customHeight="1" x14ac:dyDescent="0.2">
      <c r="D913" s="252"/>
      <c r="H913" s="262"/>
      <c r="Q913" s="263"/>
      <c r="R913" s="234"/>
      <c r="S913" s="234"/>
      <c r="W913" s="259"/>
      <c r="X913" s="259"/>
      <c r="Y913" s="259"/>
      <c r="AE913" s="234"/>
    </row>
    <row r="914" spans="4:31" ht="14.25" customHeight="1" x14ac:dyDescent="0.2">
      <c r="D914" s="252"/>
      <c r="H914" s="262"/>
      <c r="Q914" s="263"/>
      <c r="R914" s="234"/>
      <c r="S914" s="234"/>
      <c r="W914" s="259"/>
      <c r="X914" s="259"/>
      <c r="Y914" s="259"/>
      <c r="AE914" s="234"/>
    </row>
    <row r="915" spans="4:31" ht="14.25" customHeight="1" x14ac:dyDescent="0.2">
      <c r="D915" s="252"/>
      <c r="H915" s="262"/>
      <c r="Q915" s="263"/>
      <c r="R915" s="234"/>
      <c r="S915" s="234"/>
      <c r="W915" s="259"/>
      <c r="X915" s="259"/>
      <c r="Y915" s="259"/>
      <c r="AE915" s="234"/>
    </row>
    <row r="916" spans="4:31" ht="14.25" customHeight="1" x14ac:dyDescent="0.2">
      <c r="D916" s="252"/>
      <c r="H916" s="262"/>
      <c r="Q916" s="263"/>
      <c r="R916" s="234"/>
      <c r="S916" s="234"/>
      <c r="W916" s="259"/>
      <c r="X916" s="259"/>
      <c r="Y916" s="259"/>
      <c r="AE916" s="234"/>
    </row>
    <row r="917" spans="4:31" ht="14.25" customHeight="1" x14ac:dyDescent="0.2">
      <c r="D917" s="252"/>
      <c r="H917" s="262"/>
      <c r="Q917" s="263"/>
      <c r="R917" s="234"/>
      <c r="S917" s="234"/>
      <c r="W917" s="259"/>
      <c r="X917" s="259"/>
      <c r="Y917" s="259"/>
      <c r="AE917" s="234"/>
    </row>
    <row r="918" spans="4:31" ht="14.25" customHeight="1" x14ac:dyDescent="0.2">
      <c r="D918" s="252"/>
      <c r="H918" s="262"/>
      <c r="Q918" s="263"/>
      <c r="R918" s="234"/>
      <c r="S918" s="234"/>
      <c r="W918" s="259"/>
      <c r="X918" s="259"/>
      <c r="Y918" s="259"/>
      <c r="AE918" s="234"/>
    </row>
    <row r="919" spans="4:31" ht="14.25" customHeight="1" x14ac:dyDescent="0.2">
      <c r="D919" s="252"/>
      <c r="H919" s="262"/>
      <c r="Q919" s="263"/>
      <c r="R919" s="234"/>
      <c r="S919" s="234"/>
      <c r="W919" s="259"/>
      <c r="X919" s="259"/>
      <c r="Y919" s="259"/>
      <c r="AE919" s="234"/>
    </row>
    <row r="920" spans="4:31" ht="14.25" customHeight="1" x14ac:dyDescent="0.2">
      <c r="D920" s="252"/>
      <c r="H920" s="262"/>
      <c r="Q920" s="263"/>
      <c r="R920" s="234"/>
      <c r="S920" s="234"/>
      <c r="W920" s="259"/>
      <c r="X920" s="259"/>
      <c r="Y920" s="259"/>
      <c r="AE920" s="234"/>
    </row>
    <row r="921" spans="4:31" ht="14.25" customHeight="1" x14ac:dyDescent="0.2">
      <c r="D921" s="252"/>
      <c r="H921" s="262"/>
      <c r="Q921" s="263"/>
      <c r="R921" s="234"/>
      <c r="S921" s="234"/>
      <c r="W921" s="259"/>
      <c r="X921" s="259"/>
      <c r="Y921" s="259"/>
      <c r="AE921" s="234"/>
    </row>
    <row r="922" spans="4:31" ht="14.25" customHeight="1" x14ac:dyDescent="0.2">
      <c r="D922" s="252"/>
      <c r="H922" s="262"/>
      <c r="Q922" s="263"/>
      <c r="R922" s="234"/>
      <c r="S922" s="234"/>
      <c r="W922" s="259"/>
      <c r="X922" s="259"/>
      <c r="Y922" s="259"/>
      <c r="AE922" s="234"/>
    </row>
    <row r="923" spans="4:31" ht="14.25" customHeight="1" x14ac:dyDescent="0.2">
      <c r="D923" s="252"/>
      <c r="H923" s="262"/>
      <c r="Q923" s="263"/>
      <c r="R923" s="234"/>
      <c r="S923" s="234"/>
      <c r="W923" s="259"/>
      <c r="X923" s="259"/>
      <c r="Y923" s="259"/>
      <c r="AE923" s="234"/>
    </row>
    <row r="924" spans="4:31" ht="14.25" customHeight="1" x14ac:dyDescent="0.2">
      <c r="D924" s="252"/>
      <c r="H924" s="262"/>
      <c r="Q924" s="263"/>
      <c r="R924" s="234"/>
      <c r="S924" s="234"/>
      <c r="W924" s="259"/>
      <c r="X924" s="259"/>
      <c r="Y924" s="259"/>
      <c r="AE924" s="234"/>
    </row>
    <row r="925" spans="4:31" ht="14.25" customHeight="1" x14ac:dyDescent="0.2">
      <c r="D925" s="252"/>
      <c r="H925" s="262"/>
      <c r="Q925" s="263"/>
      <c r="R925" s="234"/>
      <c r="S925" s="234"/>
      <c r="W925" s="259"/>
      <c r="X925" s="259"/>
      <c r="Y925" s="259"/>
      <c r="AE925" s="234"/>
    </row>
    <row r="926" spans="4:31" ht="14.25" customHeight="1" x14ac:dyDescent="0.2">
      <c r="D926" s="252"/>
      <c r="H926" s="262"/>
      <c r="Q926" s="263"/>
      <c r="R926" s="234"/>
      <c r="S926" s="234"/>
      <c r="W926" s="259"/>
      <c r="X926" s="259"/>
      <c r="Y926" s="259"/>
      <c r="AE926" s="234"/>
    </row>
    <row r="927" spans="4:31" ht="14.25" customHeight="1" x14ac:dyDescent="0.2">
      <c r="D927" s="252"/>
      <c r="H927" s="262"/>
      <c r="Q927" s="263"/>
      <c r="R927" s="234"/>
      <c r="S927" s="234"/>
      <c r="W927" s="259"/>
      <c r="X927" s="259"/>
      <c r="Y927" s="259"/>
      <c r="AE927" s="234"/>
    </row>
    <row r="928" spans="4:31" ht="14.25" customHeight="1" x14ac:dyDescent="0.2">
      <c r="D928" s="252"/>
      <c r="H928" s="262"/>
      <c r="Q928" s="263"/>
      <c r="R928" s="234"/>
      <c r="S928" s="234"/>
      <c r="W928" s="259"/>
      <c r="X928" s="259"/>
      <c r="Y928" s="259"/>
      <c r="AE928" s="234"/>
    </row>
    <row r="929" spans="4:31" ht="14.25" customHeight="1" x14ac:dyDescent="0.2">
      <c r="D929" s="252"/>
      <c r="H929" s="262"/>
      <c r="Q929" s="263"/>
      <c r="R929" s="234"/>
      <c r="S929" s="234"/>
      <c r="W929" s="259"/>
      <c r="X929" s="259"/>
      <c r="Y929" s="259"/>
      <c r="AE929" s="234"/>
    </row>
    <row r="930" spans="4:31" ht="14.25" customHeight="1" x14ac:dyDescent="0.2">
      <c r="D930" s="252"/>
      <c r="H930" s="262"/>
      <c r="Q930" s="263"/>
      <c r="R930" s="234"/>
      <c r="S930" s="234"/>
      <c r="W930" s="259"/>
      <c r="X930" s="259"/>
      <c r="Y930" s="259"/>
      <c r="AE930" s="234"/>
    </row>
    <row r="931" spans="4:31" ht="14.25" customHeight="1" x14ac:dyDescent="0.2">
      <c r="D931" s="252"/>
      <c r="H931" s="262"/>
      <c r="Q931" s="263"/>
      <c r="R931" s="234"/>
      <c r="S931" s="234"/>
      <c r="W931" s="259"/>
      <c r="X931" s="259"/>
      <c r="Y931" s="259"/>
      <c r="AE931" s="234"/>
    </row>
    <row r="932" spans="4:31" ht="14.25" customHeight="1" x14ac:dyDescent="0.2">
      <c r="D932" s="252"/>
      <c r="H932" s="262"/>
      <c r="Q932" s="263"/>
      <c r="R932" s="234"/>
      <c r="S932" s="234"/>
      <c r="W932" s="259"/>
      <c r="X932" s="259"/>
      <c r="Y932" s="259"/>
      <c r="AE932" s="234"/>
    </row>
    <row r="933" spans="4:31" ht="14.25" customHeight="1" x14ac:dyDescent="0.2">
      <c r="D933" s="252"/>
      <c r="H933" s="262"/>
      <c r="Q933" s="263"/>
      <c r="R933" s="234"/>
      <c r="S933" s="234"/>
      <c r="W933" s="259"/>
      <c r="X933" s="259"/>
      <c r="Y933" s="259"/>
      <c r="AE933" s="234"/>
    </row>
    <row r="934" spans="4:31" ht="14.25" customHeight="1" x14ac:dyDescent="0.2">
      <c r="D934" s="252"/>
      <c r="H934" s="262"/>
      <c r="Q934" s="263"/>
      <c r="R934" s="234"/>
      <c r="S934" s="234"/>
      <c r="W934" s="259"/>
      <c r="X934" s="259"/>
      <c r="Y934" s="259"/>
      <c r="AE934" s="234"/>
    </row>
    <row r="935" spans="4:31" ht="14.25" customHeight="1" x14ac:dyDescent="0.2">
      <c r="D935" s="252"/>
      <c r="H935" s="262"/>
      <c r="Q935" s="263"/>
      <c r="R935" s="234"/>
      <c r="S935" s="234"/>
      <c r="W935" s="259"/>
      <c r="X935" s="259"/>
      <c r="Y935" s="259"/>
      <c r="AE935" s="234"/>
    </row>
    <row r="936" spans="4:31" ht="14.25" customHeight="1" x14ac:dyDescent="0.2">
      <c r="D936" s="252"/>
      <c r="H936" s="262"/>
      <c r="Q936" s="263"/>
      <c r="R936" s="234"/>
      <c r="S936" s="234"/>
      <c r="W936" s="259"/>
      <c r="X936" s="259"/>
      <c r="Y936" s="259"/>
      <c r="AE936" s="234"/>
    </row>
    <row r="937" spans="4:31" ht="14.25" customHeight="1" x14ac:dyDescent="0.2">
      <c r="D937" s="252"/>
      <c r="H937" s="262"/>
      <c r="Q937" s="263"/>
      <c r="R937" s="234"/>
      <c r="S937" s="234"/>
      <c r="W937" s="259"/>
      <c r="X937" s="259"/>
      <c r="Y937" s="259"/>
      <c r="AE937" s="234"/>
    </row>
    <row r="938" spans="4:31" ht="14.25" customHeight="1" x14ac:dyDescent="0.2">
      <c r="D938" s="252"/>
      <c r="H938" s="262"/>
      <c r="Q938" s="263"/>
      <c r="R938" s="234"/>
      <c r="S938" s="234"/>
      <c r="W938" s="259"/>
      <c r="X938" s="259"/>
      <c r="Y938" s="259"/>
      <c r="AE938" s="234"/>
    </row>
    <row r="939" spans="4:31" ht="14.25" customHeight="1" x14ac:dyDescent="0.2">
      <c r="D939" s="252"/>
      <c r="H939" s="262"/>
      <c r="Q939" s="263"/>
      <c r="R939" s="234"/>
      <c r="S939" s="234"/>
      <c r="W939" s="259"/>
      <c r="X939" s="259"/>
      <c r="Y939" s="259"/>
      <c r="AE939" s="234"/>
    </row>
    <row r="940" spans="4:31" ht="14.25" customHeight="1" x14ac:dyDescent="0.2">
      <c r="D940" s="252"/>
      <c r="H940" s="262"/>
      <c r="Q940" s="263"/>
      <c r="R940" s="234"/>
      <c r="S940" s="234"/>
      <c r="W940" s="259"/>
      <c r="X940" s="259"/>
      <c r="Y940" s="259"/>
      <c r="AE940" s="234"/>
    </row>
    <row r="941" spans="4:31" ht="14.25" customHeight="1" x14ac:dyDescent="0.2">
      <c r="D941" s="252"/>
      <c r="H941" s="262"/>
      <c r="Q941" s="263"/>
      <c r="R941" s="234"/>
      <c r="S941" s="234"/>
      <c r="W941" s="259"/>
      <c r="X941" s="259"/>
      <c r="Y941" s="259"/>
      <c r="AE941" s="234"/>
    </row>
    <row r="942" spans="4:31" ht="14.25" customHeight="1" x14ac:dyDescent="0.2">
      <c r="D942" s="252"/>
      <c r="H942" s="262"/>
      <c r="Q942" s="263"/>
      <c r="R942" s="234"/>
      <c r="S942" s="234"/>
      <c r="W942" s="259"/>
      <c r="X942" s="259"/>
      <c r="Y942" s="259"/>
      <c r="AE942" s="234"/>
    </row>
    <row r="943" spans="4:31" ht="14.25" customHeight="1" x14ac:dyDescent="0.2">
      <c r="D943" s="252"/>
      <c r="H943" s="262"/>
      <c r="Q943" s="263"/>
      <c r="R943" s="234"/>
      <c r="S943" s="234"/>
      <c r="W943" s="259"/>
      <c r="X943" s="259"/>
      <c r="Y943" s="259"/>
      <c r="AE943" s="234"/>
    </row>
    <row r="944" spans="4:31" ht="14.25" customHeight="1" x14ac:dyDescent="0.2">
      <c r="D944" s="252"/>
      <c r="H944" s="262"/>
      <c r="Q944" s="263"/>
      <c r="R944" s="234"/>
      <c r="S944" s="234"/>
      <c r="W944" s="259"/>
      <c r="X944" s="259"/>
      <c r="Y944" s="259"/>
      <c r="AE944" s="234"/>
    </row>
    <row r="945" spans="4:31" ht="14.25" customHeight="1" x14ac:dyDescent="0.2">
      <c r="D945" s="252"/>
      <c r="H945" s="262"/>
      <c r="Q945" s="263"/>
      <c r="R945" s="234"/>
      <c r="S945" s="234"/>
      <c r="W945" s="259"/>
      <c r="X945" s="259"/>
      <c r="Y945" s="259"/>
      <c r="AE945" s="234"/>
    </row>
    <row r="946" spans="4:31" ht="14.25" customHeight="1" x14ac:dyDescent="0.2">
      <c r="D946" s="252"/>
      <c r="H946" s="262"/>
      <c r="Q946" s="263"/>
      <c r="R946" s="234"/>
      <c r="S946" s="234"/>
      <c r="W946" s="259"/>
      <c r="X946" s="259"/>
      <c r="Y946" s="259"/>
      <c r="AE946" s="234"/>
    </row>
    <row r="947" spans="4:31" ht="14.25" customHeight="1" x14ac:dyDescent="0.2">
      <c r="D947" s="252"/>
      <c r="H947" s="262"/>
      <c r="Q947" s="263"/>
      <c r="R947" s="234"/>
      <c r="S947" s="234"/>
      <c r="W947" s="259"/>
      <c r="X947" s="259"/>
      <c r="Y947" s="259"/>
      <c r="AE947" s="234"/>
    </row>
    <row r="948" spans="4:31" ht="14.25" customHeight="1" x14ac:dyDescent="0.2">
      <c r="D948" s="252"/>
      <c r="H948" s="262"/>
      <c r="Q948" s="263"/>
      <c r="R948" s="234"/>
      <c r="S948" s="234"/>
      <c r="W948" s="259"/>
      <c r="X948" s="259"/>
      <c r="Y948" s="259"/>
      <c r="AE948" s="234"/>
    </row>
    <row r="949" spans="4:31" ht="14.25" customHeight="1" x14ac:dyDescent="0.2">
      <c r="D949" s="252"/>
      <c r="H949" s="262"/>
      <c r="Q949" s="263"/>
      <c r="R949" s="234"/>
      <c r="S949" s="234"/>
      <c r="W949" s="259"/>
      <c r="X949" s="259"/>
      <c r="Y949" s="259"/>
      <c r="AE949" s="234"/>
    </row>
    <row r="950" spans="4:31" ht="14.25" customHeight="1" x14ac:dyDescent="0.2">
      <c r="D950" s="252"/>
      <c r="H950" s="262"/>
      <c r="Q950" s="263"/>
      <c r="R950" s="234"/>
      <c r="S950" s="234"/>
      <c r="W950" s="259"/>
      <c r="X950" s="259"/>
      <c r="Y950" s="259"/>
      <c r="AE950" s="234"/>
    </row>
    <row r="951" spans="4:31" ht="14.25" customHeight="1" x14ac:dyDescent="0.2">
      <c r="D951" s="252"/>
      <c r="H951" s="262"/>
      <c r="Q951" s="263"/>
      <c r="R951" s="234"/>
      <c r="S951" s="234"/>
      <c r="W951" s="259"/>
      <c r="X951" s="259"/>
      <c r="Y951" s="259"/>
      <c r="AE951" s="234"/>
    </row>
    <row r="952" spans="4:31" ht="14.25" customHeight="1" x14ac:dyDescent="0.2">
      <c r="D952" s="252"/>
      <c r="H952" s="262"/>
      <c r="Q952" s="263"/>
      <c r="R952" s="234"/>
      <c r="S952" s="234"/>
      <c r="W952" s="259"/>
      <c r="X952" s="259"/>
      <c r="Y952" s="259"/>
      <c r="AE952" s="234"/>
    </row>
    <row r="953" spans="4:31" ht="14.25" customHeight="1" x14ac:dyDescent="0.2">
      <c r="D953" s="252"/>
      <c r="H953" s="262"/>
      <c r="Q953" s="263"/>
      <c r="R953" s="234"/>
      <c r="S953" s="234"/>
      <c r="W953" s="259"/>
      <c r="X953" s="259"/>
      <c r="Y953" s="259"/>
      <c r="AE953" s="234"/>
    </row>
    <row r="954" spans="4:31" ht="14.25" customHeight="1" x14ac:dyDescent="0.2">
      <c r="D954" s="252"/>
      <c r="H954" s="262"/>
      <c r="Q954" s="263"/>
      <c r="R954" s="234"/>
      <c r="S954" s="234"/>
      <c r="W954" s="259"/>
      <c r="X954" s="259"/>
      <c r="Y954" s="259"/>
      <c r="AE954" s="234"/>
    </row>
    <row r="955" spans="4:31" ht="14.25" customHeight="1" x14ac:dyDescent="0.2">
      <c r="D955" s="252"/>
      <c r="H955" s="262"/>
      <c r="Q955" s="263"/>
      <c r="R955" s="234"/>
      <c r="S955" s="234"/>
      <c r="W955" s="259"/>
      <c r="X955" s="259"/>
      <c r="Y955" s="259"/>
      <c r="AE955" s="234"/>
    </row>
    <row r="956" spans="4:31" ht="14.25" customHeight="1" x14ac:dyDescent="0.2">
      <c r="D956" s="252"/>
      <c r="H956" s="262"/>
      <c r="Q956" s="263"/>
      <c r="R956" s="234"/>
      <c r="S956" s="234"/>
      <c r="W956" s="259"/>
      <c r="X956" s="259"/>
      <c r="Y956" s="259"/>
      <c r="AE956" s="234"/>
    </row>
    <row r="957" spans="4:31" ht="14.25" customHeight="1" x14ac:dyDescent="0.2">
      <c r="D957" s="252"/>
      <c r="H957" s="262"/>
      <c r="Q957" s="263"/>
      <c r="R957" s="234"/>
      <c r="S957" s="234"/>
      <c r="W957" s="259"/>
      <c r="X957" s="259"/>
      <c r="Y957" s="259"/>
      <c r="AE957" s="234"/>
    </row>
    <row r="958" spans="4:31" ht="14.25" customHeight="1" x14ac:dyDescent="0.2">
      <c r="D958" s="252"/>
      <c r="H958" s="262"/>
      <c r="Q958" s="263"/>
      <c r="R958" s="234"/>
      <c r="S958" s="234"/>
      <c r="W958" s="259"/>
      <c r="X958" s="259"/>
      <c r="Y958" s="259"/>
      <c r="AE958" s="234"/>
    </row>
    <row r="959" spans="4:31" ht="14.25" customHeight="1" x14ac:dyDescent="0.2">
      <c r="D959" s="252"/>
      <c r="H959" s="262"/>
      <c r="Q959" s="263"/>
      <c r="R959" s="234"/>
      <c r="S959" s="234"/>
      <c r="W959" s="259"/>
      <c r="X959" s="259"/>
      <c r="Y959" s="259"/>
      <c r="AE959" s="234"/>
    </row>
    <row r="960" spans="4:31" ht="14.25" customHeight="1" x14ac:dyDescent="0.2">
      <c r="D960" s="252"/>
      <c r="H960" s="262"/>
      <c r="Q960" s="263"/>
      <c r="R960" s="234"/>
      <c r="S960" s="234"/>
      <c r="W960" s="259"/>
      <c r="X960" s="259"/>
      <c r="Y960" s="259"/>
      <c r="AE960" s="234"/>
    </row>
    <row r="961" spans="4:31" ht="14.25" customHeight="1" x14ac:dyDescent="0.2">
      <c r="D961" s="252"/>
      <c r="H961" s="262"/>
      <c r="Q961" s="263"/>
      <c r="R961" s="234"/>
      <c r="S961" s="234"/>
      <c r="W961" s="259"/>
      <c r="X961" s="259"/>
      <c r="Y961" s="259"/>
      <c r="AE961" s="234"/>
    </row>
    <row r="962" spans="4:31" ht="14.25" customHeight="1" x14ac:dyDescent="0.2">
      <c r="D962" s="252"/>
      <c r="H962" s="262"/>
      <c r="Q962" s="263"/>
      <c r="R962" s="234"/>
      <c r="S962" s="234"/>
      <c r="W962" s="259"/>
      <c r="X962" s="259"/>
      <c r="Y962" s="259"/>
      <c r="AE962" s="234"/>
    </row>
    <row r="963" spans="4:31" ht="14.25" customHeight="1" x14ac:dyDescent="0.2">
      <c r="D963" s="252"/>
      <c r="H963" s="262"/>
      <c r="Q963" s="263"/>
      <c r="R963" s="234"/>
      <c r="S963" s="234"/>
      <c r="W963" s="259"/>
      <c r="X963" s="259"/>
      <c r="Y963" s="259"/>
      <c r="AE963" s="234"/>
    </row>
    <row r="964" spans="4:31" ht="14.25" customHeight="1" x14ac:dyDescent="0.2">
      <c r="D964" s="252"/>
      <c r="H964" s="262"/>
      <c r="Q964" s="263"/>
      <c r="R964" s="234"/>
      <c r="S964" s="234"/>
      <c r="W964" s="259"/>
      <c r="X964" s="259"/>
      <c r="Y964" s="259"/>
      <c r="AE964" s="234"/>
    </row>
    <row r="965" spans="4:31" ht="14.25" customHeight="1" x14ac:dyDescent="0.2">
      <c r="D965" s="252"/>
      <c r="H965" s="262"/>
      <c r="Q965" s="263"/>
      <c r="R965" s="234"/>
      <c r="S965" s="234"/>
      <c r="W965" s="259"/>
      <c r="X965" s="259"/>
      <c r="Y965" s="259"/>
      <c r="AE965" s="234"/>
    </row>
    <row r="966" spans="4:31" ht="14.25" customHeight="1" x14ac:dyDescent="0.2">
      <c r="D966" s="252"/>
      <c r="H966" s="262"/>
      <c r="Q966" s="263"/>
      <c r="R966" s="234"/>
      <c r="S966" s="234"/>
      <c r="W966" s="259"/>
      <c r="X966" s="259"/>
      <c r="Y966" s="259"/>
      <c r="AE966" s="234"/>
    </row>
    <row r="967" spans="4:31" ht="14.25" customHeight="1" x14ac:dyDescent="0.2">
      <c r="D967" s="252"/>
      <c r="H967" s="262"/>
      <c r="Q967" s="263"/>
      <c r="R967" s="234"/>
      <c r="S967" s="234"/>
      <c r="W967" s="259"/>
      <c r="X967" s="259"/>
      <c r="Y967" s="259"/>
      <c r="AE967" s="234"/>
    </row>
    <row r="968" spans="4:31" ht="14.25" customHeight="1" x14ac:dyDescent="0.2">
      <c r="D968" s="252"/>
      <c r="H968" s="262"/>
      <c r="Q968" s="263"/>
      <c r="R968" s="234"/>
      <c r="S968" s="234"/>
      <c r="W968" s="259"/>
      <c r="X968" s="259"/>
      <c r="Y968" s="259"/>
      <c r="AE968" s="234"/>
    </row>
    <row r="969" spans="4:31" ht="14.25" customHeight="1" x14ac:dyDescent="0.2">
      <c r="D969" s="252"/>
      <c r="H969" s="262"/>
      <c r="Q969" s="263"/>
      <c r="R969" s="234"/>
      <c r="S969" s="234"/>
      <c r="W969" s="259"/>
      <c r="X969" s="259"/>
      <c r="Y969" s="259"/>
      <c r="AE969" s="234"/>
    </row>
    <row r="970" spans="4:31" ht="14.25" customHeight="1" x14ac:dyDescent="0.2">
      <c r="D970" s="252"/>
      <c r="H970" s="262"/>
      <c r="Q970" s="263"/>
      <c r="R970" s="234"/>
      <c r="S970" s="234"/>
      <c r="W970" s="259"/>
      <c r="X970" s="259"/>
      <c r="Y970" s="259"/>
      <c r="AE970" s="234"/>
    </row>
    <row r="971" spans="4:31" ht="14.25" customHeight="1" x14ac:dyDescent="0.2">
      <c r="D971" s="252"/>
      <c r="H971" s="262"/>
      <c r="Q971" s="263"/>
      <c r="R971" s="234"/>
      <c r="S971" s="234"/>
      <c r="W971" s="259"/>
      <c r="X971" s="259"/>
      <c r="Y971" s="259"/>
      <c r="AE971" s="234"/>
    </row>
    <row r="972" spans="4:31" ht="14.25" customHeight="1" x14ac:dyDescent="0.2">
      <c r="D972" s="252"/>
      <c r="H972" s="262"/>
      <c r="Q972" s="263"/>
      <c r="R972" s="234"/>
      <c r="S972" s="234"/>
      <c r="W972" s="259"/>
      <c r="X972" s="259"/>
      <c r="Y972" s="259"/>
      <c r="AE972" s="234"/>
    </row>
    <row r="973" spans="4:31" ht="14.25" customHeight="1" x14ac:dyDescent="0.2">
      <c r="D973" s="252"/>
      <c r="H973" s="262"/>
      <c r="Q973" s="263"/>
      <c r="R973" s="234"/>
      <c r="S973" s="234"/>
      <c r="W973" s="259"/>
      <c r="X973" s="259"/>
      <c r="Y973" s="259"/>
      <c r="AE973" s="234"/>
    </row>
    <row r="974" spans="4:31" ht="14.25" customHeight="1" x14ac:dyDescent="0.2">
      <c r="D974" s="252"/>
      <c r="H974" s="262"/>
      <c r="Q974" s="263"/>
      <c r="R974" s="234"/>
      <c r="S974" s="234"/>
      <c r="W974" s="259"/>
      <c r="X974" s="259"/>
      <c r="Y974" s="259"/>
      <c r="AE974" s="234"/>
    </row>
    <row r="975" spans="4:31" ht="14.25" customHeight="1" x14ac:dyDescent="0.2">
      <c r="D975" s="252"/>
      <c r="H975" s="262"/>
      <c r="Q975" s="263"/>
      <c r="R975" s="234"/>
      <c r="S975" s="234"/>
      <c r="W975" s="259"/>
      <c r="X975" s="259"/>
      <c r="Y975" s="259"/>
      <c r="AE975" s="234"/>
    </row>
    <row r="976" spans="4:31" ht="14.25" customHeight="1" x14ac:dyDescent="0.2">
      <c r="D976" s="252"/>
      <c r="H976" s="262"/>
      <c r="Q976" s="263"/>
      <c r="R976" s="234"/>
      <c r="S976" s="234"/>
      <c r="W976" s="259"/>
      <c r="X976" s="259"/>
      <c r="Y976" s="259"/>
      <c r="AE976" s="234"/>
    </row>
    <row r="977" spans="4:31" ht="14.25" customHeight="1" x14ac:dyDescent="0.2">
      <c r="D977" s="252"/>
      <c r="H977" s="262"/>
      <c r="Q977" s="263"/>
      <c r="R977" s="234"/>
      <c r="S977" s="234"/>
      <c r="W977" s="259"/>
      <c r="X977" s="259"/>
      <c r="Y977" s="259"/>
      <c r="AE977" s="234"/>
    </row>
    <row r="978" spans="4:31" ht="14.25" customHeight="1" x14ac:dyDescent="0.2">
      <c r="D978" s="252"/>
      <c r="H978" s="262"/>
      <c r="Q978" s="263"/>
      <c r="R978" s="234"/>
      <c r="S978" s="234"/>
      <c r="W978" s="259"/>
      <c r="X978" s="259"/>
      <c r="Y978" s="259"/>
      <c r="AE978" s="234"/>
    </row>
    <row r="979" spans="4:31" ht="14.25" customHeight="1" x14ac:dyDescent="0.2">
      <c r="D979" s="252"/>
      <c r="H979" s="262"/>
      <c r="Q979" s="263"/>
      <c r="R979" s="234"/>
      <c r="S979" s="234"/>
      <c r="W979" s="259"/>
      <c r="X979" s="259"/>
      <c r="Y979" s="259"/>
      <c r="AE979" s="234"/>
    </row>
    <row r="980" spans="4:31" ht="14.25" customHeight="1" x14ac:dyDescent="0.2">
      <c r="D980" s="252"/>
      <c r="H980" s="262"/>
      <c r="Q980" s="263"/>
      <c r="R980" s="234"/>
      <c r="S980" s="234"/>
      <c r="W980" s="259"/>
      <c r="X980" s="259"/>
      <c r="Y980" s="259"/>
      <c r="AE980" s="234"/>
    </row>
    <row r="981" spans="4:31" ht="14.25" customHeight="1" x14ac:dyDescent="0.2">
      <c r="D981" s="252"/>
      <c r="H981" s="262"/>
      <c r="Q981" s="263"/>
      <c r="R981" s="234"/>
      <c r="S981" s="234"/>
      <c r="W981" s="259"/>
      <c r="X981" s="259"/>
      <c r="Y981" s="259"/>
      <c r="AE981" s="234"/>
    </row>
    <row r="982" spans="4:31" ht="14.25" customHeight="1" x14ac:dyDescent="0.2">
      <c r="D982" s="252"/>
      <c r="H982" s="262"/>
      <c r="Q982" s="263"/>
      <c r="R982" s="234"/>
      <c r="S982" s="234"/>
      <c r="W982" s="259"/>
      <c r="X982" s="259"/>
      <c r="Y982" s="259"/>
      <c r="AE982" s="234"/>
    </row>
    <row r="983" spans="4:31" ht="14.25" customHeight="1" x14ac:dyDescent="0.2">
      <c r="D983" s="252"/>
      <c r="H983" s="262"/>
      <c r="Q983" s="263"/>
      <c r="R983" s="234"/>
      <c r="S983" s="234"/>
      <c r="W983" s="259"/>
      <c r="X983" s="259"/>
      <c r="Y983" s="259"/>
      <c r="AE983" s="234"/>
    </row>
    <row r="984" spans="4:31" ht="14.25" customHeight="1" x14ac:dyDescent="0.2">
      <c r="D984" s="252"/>
      <c r="H984" s="262"/>
      <c r="Q984" s="263"/>
      <c r="R984" s="234"/>
      <c r="S984" s="234"/>
      <c r="W984" s="259"/>
      <c r="X984" s="259"/>
      <c r="Y984" s="259"/>
      <c r="AE984" s="234"/>
    </row>
    <row r="985" spans="4:31" ht="14.25" customHeight="1" x14ac:dyDescent="0.2">
      <c r="D985" s="252"/>
      <c r="H985" s="262"/>
      <c r="Q985" s="263"/>
      <c r="R985" s="234"/>
      <c r="S985" s="234"/>
      <c r="W985" s="259"/>
      <c r="X985" s="259"/>
      <c r="Y985" s="259"/>
      <c r="AE985" s="234"/>
    </row>
    <row r="986" spans="4:31" ht="14.25" customHeight="1" x14ac:dyDescent="0.2">
      <c r="D986" s="252"/>
      <c r="H986" s="262"/>
      <c r="Q986" s="263"/>
      <c r="R986" s="234"/>
      <c r="S986" s="234"/>
      <c r="W986" s="259"/>
      <c r="X986" s="259"/>
      <c r="Y986" s="259"/>
      <c r="AE986" s="234"/>
    </row>
    <row r="987" spans="4:31" ht="14.25" customHeight="1" x14ac:dyDescent="0.2">
      <c r="D987" s="252"/>
      <c r="H987" s="262"/>
      <c r="Q987" s="263"/>
      <c r="R987" s="234"/>
      <c r="S987" s="234"/>
      <c r="W987" s="259"/>
      <c r="X987" s="259"/>
      <c r="Y987" s="259"/>
      <c r="AE987" s="234"/>
    </row>
    <row r="988" spans="4:31" ht="14.25" customHeight="1" x14ac:dyDescent="0.2">
      <c r="D988" s="252"/>
      <c r="H988" s="262"/>
      <c r="Q988" s="263"/>
      <c r="R988" s="234"/>
      <c r="S988" s="234"/>
      <c r="W988" s="259"/>
      <c r="X988" s="259"/>
      <c r="Y988" s="259"/>
      <c r="AE988" s="234"/>
    </row>
    <row r="989" spans="4:31" ht="14.25" customHeight="1" x14ac:dyDescent="0.2">
      <c r="D989" s="252"/>
      <c r="H989" s="262"/>
      <c r="Q989" s="263"/>
      <c r="R989" s="234"/>
      <c r="S989" s="234"/>
      <c r="W989" s="259"/>
      <c r="X989" s="259"/>
      <c r="Y989" s="259"/>
      <c r="AE989" s="234"/>
    </row>
    <row r="990" spans="4:31" ht="14.25" customHeight="1" x14ac:dyDescent="0.2">
      <c r="D990" s="252"/>
      <c r="H990" s="262"/>
      <c r="Q990" s="263"/>
      <c r="R990" s="234"/>
      <c r="S990" s="234"/>
      <c r="W990" s="259"/>
      <c r="X990" s="259"/>
      <c r="Y990" s="259"/>
      <c r="AE990" s="234"/>
    </row>
    <row r="991" spans="4:31" ht="14.25" customHeight="1" x14ac:dyDescent="0.2">
      <c r="D991" s="252"/>
      <c r="H991" s="262"/>
      <c r="Q991" s="263"/>
      <c r="R991" s="234"/>
      <c r="S991" s="234"/>
      <c r="W991" s="259"/>
      <c r="X991" s="259"/>
      <c r="Y991" s="259"/>
      <c r="AE991" s="234"/>
    </row>
    <row r="992" spans="4:31" ht="14.25" customHeight="1" x14ac:dyDescent="0.2">
      <c r="D992" s="252"/>
      <c r="H992" s="262"/>
      <c r="Q992" s="263"/>
      <c r="R992" s="234"/>
      <c r="S992" s="234"/>
      <c r="W992" s="259"/>
      <c r="X992" s="259"/>
      <c r="Y992" s="259"/>
      <c r="AE992" s="234"/>
    </row>
    <row r="993" spans="4:31" ht="14.25" customHeight="1" x14ac:dyDescent="0.2">
      <c r="D993" s="252"/>
      <c r="H993" s="262"/>
      <c r="Q993" s="263"/>
      <c r="R993" s="234"/>
      <c r="S993" s="234"/>
      <c r="W993" s="259"/>
      <c r="X993" s="259"/>
      <c r="Y993" s="259"/>
      <c r="AE993" s="234"/>
    </row>
    <row r="994" spans="4:31" ht="14.25" customHeight="1" x14ac:dyDescent="0.2">
      <c r="D994" s="252"/>
      <c r="H994" s="262"/>
      <c r="Q994" s="263"/>
      <c r="R994" s="234"/>
      <c r="S994" s="234"/>
      <c r="W994" s="259"/>
      <c r="X994" s="259"/>
      <c r="Y994" s="259"/>
      <c r="AE994" s="234"/>
    </row>
    <row r="995" spans="4:31" ht="14.25" customHeight="1" x14ac:dyDescent="0.2">
      <c r="D995" s="252"/>
      <c r="H995" s="262"/>
      <c r="Q995" s="263"/>
      <c r="R995" s="234"/>
      <c r="S995" s="234"/>
      <c r="W995" s="259"/>
      <c r="X995" s="259"/>
      <c r="Y995" s="259"/>
      <c r="AE995" s="234"/>
    </row>
    <row r="996" spans="4:31" ht="14.25" customHeight="1" x14ac:dyDescent="0.2">
      <c r="D996" s="252"/>
      <c r="H996" s="262"/>
      <c r="Q996" s="263"/>
      <c r="R996" s="234"/>
      <c r="S996" s="234"/>
      <c r="W996" s="259"/>
      <c r="X996" s="259"/>
      <c r="Y996" s="259"/>
      <c r="AE996" s="234"/>
    </row>
    <row r="997" spans="4:31" ht="14.25" customHeight="1" x14ac:dyDescent="0.2">
      <c r="D997" s="252"/>
      <c r="H997" s="262"/>
      <c r="Q997" s="263"/>
      <c r="R997" s="234"/>
      <c r="S997" s="234"/>
      <c r="W997" s="259"/>
      <c r="X997" s="259"/>
      <c r="Y997" s="259"/>
      <c r="AE997" s="234"/>
    </row>
    <row r="998" spans="4:31" ht="14.25" customHeight="1" x14ac:dyDescent="0.2">
      <c r="D998" s="252"/>
      <c r="H998" s="262"/>
      <c r="Q998" s="263"/>
      <c r="R998" s="234"/>
      <c r="S998" s="234"/>
      <c r="W998" s="259"/>
      <c r="X998" s="259"/>
      <c r="Y998" s="259"/>
      <c r="AE998" s="234"/>
    </row>
    <row r="999" spans="4:31" ht="14.25" customHeight="1" x14ac:dyDescent="0.2">
      <c r="D999" s="252"/>
      <c r="H999" s="262"/>
      <c r="Q999" s="263"/>
      <c r="R999" s="234"/>
      <c r="S999" s="234"/>
      <c r="W999" s="259"/>
      <c r="X999" s="259"/>
      <c r="Y999" s="259"/>
      <c r="AE999" s="234"/>
    </row>
    <row r="1000" spans="4:31" ht="14.25" customHeight="1" x14ac:dyDescent="0.2">
      <c r="D1000" s="252"/>
      <c r="H1000" s="262"/>
      <c r="Q1000" s="263"/>
      <c r="R1000" s="234"/>
      <c r="S1000" s="234"/>
      <c r="W1000" s="259"/>
      <c r="X1000" s="259"/>
      <c r="Y1000" s="259"/>
      <c r="AE1000" s="234"/>
    </row>
    <row r="1001" spans="4:31" ht="14.25" customHeight="1" x14ac:dyDescent="0.2">
      <c r="D1001" s="252"/>
      <c r="H1001" s="262"/>
      <c r="Q1001" s="263"/>
      <c r="R1001" s="234"/>
      <c r="S1001" s="234"/>
      <c r="W1001" s="259"/>
      <c r="X1001" s="259"/>
      <c r="Y1001" s="259"/>
      <c r="AE1001" s="234"/>
    </row>
  </sheetData>
  <autoFilter ref="C1:BB3" xr:uid="{00000000-0009-0000-0000-000000000000}">
    <sortState xmlns:xlrd2="http://schemas.microsoft.com/office/spreadsheetml/2017/richdata2" ref="C2:BB3">
      <sortCondition ref="D1:D3"/>
    </sortState>
  </autoFilter>
  <sortState xmlns:xlrd2="http://schemas.microsoft.com/office/spreadsheetml/2017/richdata2" ref="A2:BB1001">
    <sortCondition ref="D2:D1001"/>
  </sortState>
  <customSheetViews>
    <customSheetView guid="{CFD1009B-BCC0-47C6-8A04-20F08F0A4FDF}" filter="1" showAutoFilter="1">
      <pageMargins left="0.7" right="0.7" top="0.75" bottom="0.75" header="0.3" footer="0.3"/>
      <autoFilter ref="A1:AU1001" xr:uid="{07D05768-99FD-204D-A455-FB64BF3A16D2}">
        <filterColumn colId="3">
          <filters>
            <filter val="Aguade"/>
            <filter val="Alex"/>
            <filter val="Armitage"/>
            <filter val="Camus"/>
            <filter val="Citizen Science Project (Staubach)"/>
            <filter val="Flatt"/>
            <filter val="Garcia/Aguade"/>
            <filter val="Gonzalez"/>
            <filter val="Khfif"/>
            <filter val="Kiss"/>
            <filter val="Loeschcke"/>
            <filter val="Nicolas Rode"/>
            <filter val="Pascual"/>
            <filter val="PG"/>
            <filter val="Robin"/>
            <filter val="Rode"/>
            <filter val="Wegener"/>
          </filters>
        </filterColumn>
      </autoFilter>
      <extLst>
        <ext uri="GoogleSheetsCustomDataVersion1">
          <go:sheetsCustomData xmlns:go="http://customooxmlschemas.google.com/" filterViewId="659984308"/>
        </ext>
      </extLst>
    </customSheetView>
  </customSheetViews>
  <phoneticPr fontId="3" type="noConversion"/>
  <dataValidations count="1">
    <dataValidation type="textLength" operator="lessThan" allowBlank="1" showInputMessage="1" showErrorMessage="1" prompt="Type" sqref="B2:B50 B52:B94 B96:B139 B247:B255 B220:B245 B142:B218" xr:uid="{12058E33-4E9C-BD4F-B292-741F13E9BDD4}">
      <formula1>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dcterms:created xsi:type="dcterms:W3CDTF">2022-05-31T10:24:08Z</dcterms:created>
  <dcterms:modified xsi:type="dcterms:W3CDTF">2022-12-19T12:49:24Z</dcterms:modified>
</cp:coreProperties>
</file>