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ESUC/Propuestas/Pendientes/2018/SPD - Migrantes/Muestra/"/>
    </mc:Choice>
  </mc:AlternateContent>
  <xr:revisionPtr revIDLastSave="0" documentId="13_ncr:1_{2536BF03-1969-5342-A56E-7458B34AD9B4}" xr6:coauthVersionLast="36" xr6:coauthVersionMax="36" xr10:uidLastSave="{00000000-0000-0000-0000-000000000000}"/>
  <bookViews>
    <workbookView xWindow="2060" yWindow="880" windowWidth="28340" windowHeight="17560" activeTab="1" xr2:uid="{549011DC-3D6D-2149-989D-534E96FA1B07}"/>
  </bookViews>
  <sheets>
    <sheet name="Sheet1" sheetId="1" r:id="rId1"/>
    <sheet name="Tablas" sheetId="2" r:id="rId2"/>
  </sheets>
  <definedNames>
    <definedName name="_xlnm._FilterDatabase" localSheetId="0" hidden="1">Sheet1!$A$2:$G$131</definedName>
    <definedName name="_xlnm._FilterDatabase" localSheetId="1" hidden="1">Tablas!$A$4:$H$16</definedName>
    <definedName name="_Ref522531435" localSheetId="1">Tablas!$A$1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E34" i="2"/>
  <c r="D34" i="2"/>
  <c r="D17" i="2"/>
  <c r="F17" i="2" s="1"/>
  <c r="E17" i="2"/>
  <c r="G17" i="2"/>
  <c r="H17" i="2"/>
  <c r="I14" i="1" l="1"/>
  <c r="I13" i="1"/>
  <c r="I12" i="1"/>
  <c r="I11" i="1"/>
  <c r="I10" i="1"/>
  <c r="I9" i="1"/>
  <c r="I8" i="1"/>
  <c r="I3" i="1"/>
  <c r="I4" i="1"/>
  <c r="I5" i="1"/>
  <c r="I6" i="1"/>
  <c r="I7" i="1"/>
  <c r="G4" i="1"/>
  <c r="G58" i="1"/>
  <c r="G5" i="1"/>
  <c r="G6" i="1"/>
  <c r="G7" i="1"/>
  <c r="G59" i="1"/>
  <c r="G60" i="1"/>
  <c r="G61" i="1"/>
  <c r="G62" i="1"/>
  <c r="G8" i="1"/>
  <c r="G9" i="1"/>
  <c r="G10" i="1"/>
  <c r="G11" i="1"/>
  <c r="G12" i="1"/>
  <c r="G63" i="1"/>
  <c r="G13" i="1"/>
  <c r="G14" i="1"/>
  <c r="G15" i="1"/>
  <c r="G64" i="1"/>
  <c r="G65" i="1"/>
  <c r="G16" i="1"/>
  <c r="G17" i="1"/>
  <c r="G18" i="1"/>
  <c r="G19" i="1"/>
  <c r="G20" i="1"/>
  <c r="G21" i="1"/>
  <c r="G22" i="1"/>
  <c r="G23" i="1"/>
  <c r="G24" i="1"/>
  <c r="G25" i="1"/>
  <c r="G66" i="1"/>
  <c r="G26" i="1"/>
  <c r="G67" i="1"/>
  <c r="G27" i="1"/>
  <c r="G28" i="1"/>
  <c r="G29" i="1"/>
  <c r="G68" i="1"/>
  <c r="G30" i="1"/>
  <c r="G69" i="1"/>
  <c r="G31" i="1"/>
  <c r="G32" i="1"/>
  <c r="G33" i="1"/>
  <c r="G34" i="1"/>
  <c r="G35" i="1"/>
  <c r="G36" i="1"/>
  <c r="G37" i="1"/>
  <c r="G70" i="1"/>
  <c r="G71" i="1"/>
  <c r="G72" i="1"/>
  <c r="G38" i="1"/>
  <c r="G39" i="1"/>
  <c r="G73" i="1"/>
  <c r="G40" i="1"/>
  <c r="G41" i="1"/>
  <c r="G42" i="1"/>
  <c r="G43" i="1"/>
  <c r="G74" i="1"/>
  <c r="G75" i="1"/>
  <c r="G76" i="1"/>
  <c r="G77" i="1"/>
  <c r="G78" i="1"/>
  <c r="G79" i="1"/>
  <c r="G44" i="1"/>
  <c r="G45" i="1"/>
  <c r="G46" i="1"/>
  <c r="G47" i="1"/>
  <c r="G80" i="1"/>
  <c r="G81" i="1"/>
  <c r="G48" i="1"/>
  <c r="G82" i="1"/>
  <c r="G49" i="1"/>
  <c r="G83" i="1"/>
  <c r="G84" i="1"/>
  <c r="G85" i="1"/>
  <c r="G50" i="1"/>
  <c r="G86" i="1"/>
  <c r="G87" i="1"/>
  <c r="G51" i="1"/>
  <c r="G88" i="1"/>
  <c r="G52" i="1"/>
  <c r="G89" i="1"/>
  <c r="G90" i="1"/>
  <c r="G53" i="1"/>
  <c r="G54" i="1"/>
  <c r="G91" i="1"/>
  <c r="G92" i="1"/>
  <c r="G93" i="1"/>
  <c r="G94" i="1"/>
  <c r="G55" i="1"/>
  <c r="G56" i="1"/>
  <c r="G95" i="1"/>
  <c r="G96" i="1"/>
  <c r="G97" i="1"/>
  <c r="G98" i="1"/>
  <c r="G5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1"/>
  <c r="F9" i="1"/>
  <c r="F63" i="1"/>
  <c r="F64" i="1"/>
  <c r="F59" i="1"/>
  <c r="F60" i="1"/>
  <c r="F65" i="1"/>
  <c r="F14" i="1"/>
  <c r="F8" i="1"/>
  <c r="F62" i="1"/>
  <c r="F61" i="1"/>
  <c r="F67" i="1"/>
  <c r="F72" i="1"/>
  <c r="F66" i="1"/>
  <c r="F74" i="1"/>
  <c r="F58" i="1"/>
  <c r="F39" i="1"/>
  <c r="F44" i="1"/>
  <c r="F69" i="1"/>
  <c r="F43" i="1"/>
  <c r="F76" i="1"/>
  <c r="F80" i="1"/>
  <c r="F86" i="1"/>
  <c r="F78" i="1"/>
  <c r="F68" i="1"/>
  <c r="F85" i="1"/>
  <c r="F83" i="1"/>
  <c r="F81" i="1"/>
  <c r="F77" i="1"/>
  <c r="F88" i="1"/>
  <c r="F82" i="1"/>
  <c r="F84" i="1"/>
  <c r="F70" i="1"/>
  <c r="F46" i="1"/>
  <c r="F49" i="1"/>
  <c r="F51" i="1"/>
  <c r="F50" i="1"/>
  <c r="F53" i="1"/>
  <c r="F52" i="1"/>
  <c r="F55" i="1"/>
  <c r="F54" i="1"/>
  <c r="F56" i="1"/>
  <c r="F57" i="1"/>
  <c r="F89" i="1"/>
  <c r="F97" i="1"/>
  <c r="F101" i="1"/>
  <c r="F95" i="1"/>
  <c r="F92" i="1"/>
  <c r="F96" i="1"/>
  <c r="F94" i="1"/>
  <c r="F110" i="1"/>
  <c r="F98" i="1"/>
  <c r="F100" i="1"/>
  <c r="F107" i="1"/>
  <c r="F93" i="1"/>
  <c r="F102" i="1"/>
  <c r="F90" i="1"/>
  <c r="F112" i="1"/>
  <c r="F122" i="1"/>
  <c r="F119" i="1"/>
  <c r="F104" i="1"/>
  <c r="F117" i="1"/>
  <c r="F111" i="1"/>
  <c r="F99" i="1"/>
  <c r="F108" i="1"/>
  <c r="F105" i="1"/>
  <c r="F114" i="1"/>
  <c r="F87" i="1"/>
  <c r="F91" i="1"/>
  <c r="F125" i="1"/>
  <c r="F115" i="1"/>
  <c r="F113" i="1"/>
  <c r="F121" i="1"/>
  <c r="F118" i="1"/>
  <c r="F126" i="1"/>
  <c r="F127" i="1"/>
  <c r="F106" i="1"/>
  <c r="F103" i="1"/>
  <c r="F128" i="1"/>
  <c r="F116" i="1"/>
  <c r="F123" i="1"/>
  <c r="F131" i="1"/>
  <c r="F120" i="1"/>
  <c r="F124" i="1"/>
  <c r="F109" i="1"/>
  <c r="F129" i="1"/>
  <c r="F130" i="1"/>
  <c r="F4" i="1"/>
  <c r="F13" i="1"/>
  <c r="F3" i="1"/>
  <c r="F6" i="1"/>
  <c r="F5" i="1"/>
  <c r="F16" i="1"/>
  <c r="F11" i="1"/>
  <c r="F18" i="1"/>
  <c r="F33" i="1"/>
  <c r="F42" i="1"/>
  <c r="F12" i="1"/>
  <c r="F30" i="1"/>
  <c r="F15" i="1"/>
  <c r="F47" i="1"/>
  <c r="F21" i="1"/>
  <c r="F17" i="1"/>
  <c r="F10" i="1"/>
  <c r="F40" i="1"/>
  <c r="F19" i="1"/>
  <c r="F20" i="1"/>
  <c r="F38" i="1"/>
  <c r="F28" i="1"/>
  <c r="F24" i="1"/>
  <c r="F22" i="1"/>
  <c r="F26" i="1"/>
  <c r="F34" i="1"/>
  <c r="F23" i="1"/>
  <c r="F27" i="1"/>
  <c r="F25" i="1"/>
  <c r="F41" i="1"/>
  <c r="F32" i="1"/>
  <c r="F29" i="1"/>
  <c r="F31" i="1"/>
  <c r="F36" i="1"/>
  <c r="F48" i="1"/>
  <c r="F35" i="1"/>
  <c r="F37" i="1"/>
  <c r="F45" i="1"/>
  <c r="F75" i="1"/>
  <c r="F79" i="1"/>
  <c r="F71" i="1"/>
  <c r="F73" i="1"/>
  <c r="F7" i="1"/>
</calcChain>
</file>

<file path=xl/sharedStrings.xml><?xml version="1.0" encoding="utf-8"?>
<sst xmlns="http://schemas.openxmlformats.org/spreadsheetml/2006/main" count="353" uniqueCount="249">
  <si>
    <t>Sum of personas2</t>
  </si>
  <si>
    <t>pais2</t>
  </si>
  <si>
    <t>codigo_region</t>
  </si>
  <si>
    <t>codigo_comuna</t>
  </si>
  <si>
    <t>nombre_comuna</t>
  </si>
  <si>
    <t>inmigrantes</t>
  </si>
  <si>
    <t>Total Chile</t>
  </si>
  <si>
    <t>Iquique</t>
  </si>
  <si>
    <t>Alto Hospicio</t>
  </si>
  <si>
    <t>Pozo Almonte</t>
  </si>
  <si>
    <t>Pica</t>
  </si>
  <si>
    <t>Huara</t>
  </si>
  <si>
    <t>Camiña</t>
  </si>
  <si>
    <t>Colchane</t>
  </si>
  <si>
    <t>Antofagasta</t>
  </si>
  <si>
    <t>Calama</t>
  </si>
  <si>
    <t>Mejillones</t>
  </si>
  <si>
    <t>San Pedro de Atacama</t>
  </si>
  <si>
    <t>Tocopilla</t>
  </si>
  <si>
    <t>Taltal</t>
  </si>
  <si>
    <t>María Elena</t>
  </si>
  <si>
    <t>Sierra Gorda</t>
  </si>
  <si>
    <t>Ollagüe</t>
  </si>
  <si>
    <t>Viña del Mar</t>
  </si>
  <si>
    <t>Valparaíso</t>
  </si>
  <si>
    <t>Concón</t>
  </si>
  <si>
    <t>Los Andes</t>
  </si>
  <si>
    <t>Quintero</t>
  </si>
  <si>
    <t>Casablanca</t>
  </si>
  <si>
    <t>La Ligua</t>
  </si>
  <si>
    <t>Puchuncaví</t>
  </si>
  <si>
    <t>Isla de Pascua</t>
  </si>
  <si>
    <t>San Esteban</t>
  </si>
  <si>
    <t>Calle Larga</t>
  </si>
  <si>
    <t>Petorca</t>
  </si>
  <si>
    <t>Zapallar</t>
  </si>
  <si>
    <t>Cabildo</t>
  </si>
  <si>
    <t>Rinconada</t>
  </si>
  <si>
    <t>Papudo</t>
  </si>
  <si>
    <t>Juan Fernández</t>
  </si>
  <si>
    <t>Concepción</t>
  </si>
  <si>
    <t>Chillán</t>
  </si>
  <si>
    <t>Los Ángeles</t>
  </si>
  <si>
    <t>San Pedro de la Paz</t>
  </si>
  <si>
    <t>Talcahuano</t>
  </si>
  <si>
    <t>Chiguayante</t>
  </si>
  <si>
    <t>Coronel</t>
  </si>
  <si>
    <t>Hualpén</t>
  </si>
  <si>
    <t>Tomé</t>
  </si>
  <si>
    <t>San Carlos</t>
  </si>
  <si>
    <t>Chillán Viejo</t>
  </si>
  <si>
    <t>Lota</t>
  </si>
  <si>
    <t>Penco</t>
  </si>
  <si>
    <t>Cañete</t>
  </si>
  <si>
    <t>Cabrero</t>
  </si>
  <si>
    <t>Coihueco</t>
  </si>
  <si>
    <t>Bulnes</t>
  </si>
  <si>
    <t>Arauco</t>
  </si>
  <si>
    <t>Laja</t>
  </si>
  <si>
    <t>Hualqui</t>
  </si>
  <si>
    <t>Mulchén</t>
  </si>
  <si>
    <t>Quillón</t>
  </si>
  <si>
    <t>Yumbel</t>
  </si>
  <si>
    <t>Pinto</t>
  </si>
  <si>
    <t>Lebu</t>
  </si>
  <si>
    <t>Curanilahue</t>
  </si>
  <si>
    <t>Nacimiento</t>
  </si>
  <si>
    <t>Yungay</t>
  </si>
  <si>
    <t>Los Álamos</t>
  </si>
  <si>
    <t>San Ignacio</t>
  </si>
  <si>
    <t>Florida</t>
  </si>
  <si>
    <t>Santa Bárbara</t>
  </si>
  <si>
    <t>San Nicolás</t>
  </si>
  <si>
    <t>Tucapel</t>
  </si>
  <si>
    <t>Antuco</t>
  </si>
  <si>
    <t>Alto Biobío</t>
  </si>
  <si>
    <t>Coelemu</t>
  </si>
  <si>
    <t>Ñiquén</t>
  </si>
  <si>
    <t>Quilleco</t>
  </si>
  <si>
    <t>Quirihue</t>
  </si>
  <si>
    <t>Negrete</t>
  </si>
  <si>
    <t>Santa Juana</t>
  </si>
  <si>
    <t>El Carmen</t>
  </si>
  <si>
    <t>Cobquecura</t>
  </si>
  <si>
    <t>San Fabián</t>
  </si>
  <si>
    <t>Pemuco</t>
  </si>
  <si>
    <t>Ninhue</t>
  </si>
  <si>
    <t>Contulmo</t>
  </si>
  <si>
    <t>Tirúa</t>
  </si>
  <si>
    <t>Treguaco</t>
  </si>
  <si>
    <t>Ránquil</t>
  </si>
  <si>
    <t>San Rosendo</t>
  </si>
  <si>
    <t>Portezuelo</t>
  </si>
  <si>
    <t>Quilaco</t>
  </si>
  <si>
    <t>Santiago</t>
  </si>
  <si>
    <t>Las Condes</t>
  </si>
  <si>
    <t>Independencia</t>
  </si>
  <si>
    <t>Recoleta</t>
  </si>
  <si>
    <t>Estación Central</t>
  </si>
  <si>
    <t>Ñuñoa</t>
  </si>
  <si>
    <t>Providencia</t>
  </si>
  <si>
    <t>Quilicura</t>
  </si>
  <si>
    <t>La Florida</t>
  </si>
  <si>
    <t>Maipú</t>
  </si>
  <si>
    <t>Quinta Normal</t>
  </si>
  <si>
    <t>Peñalolén</t>
  </si>
  <si>
    <t>Lo Barnechea</t>
  </si>
  <si>
    <t>Puente Alto</t>
  </si>
  <si>
    <t>Colina</t>
  </si>
  <si>
    <t>Conchalí</t>
  </si>
  <si>
    <t>Vitacura</t>
  </si>
  <si>
    <t>San Bernardo</t>
  </si>
  <si>
    <t>San Miguel</t>
  </si>
  <si>
    <t>Lo Prado</t>
  </si>
  <si>
    <t>Pudahuel</t>
  </si>
  <si>
    <t>Cerro Navia</t>
  </si>
  <si>
    <t>Macul</t>
  </si>
  <si>
    <t>San Joaquín</t>
  </si>
  <si>
    <t>Pedro Aguirre Cerda</t>
  </si>
  <si>
    <t>Renca</t>
  </si>
  <si>
    <t>La Reina</t>
  </si>
  <si>
    <t>Huechuraba</t>
  </si>
  <si>
    <t>La Cisterna</t>
  </si>
  <si>
    <t>El Bosque</t>
  </si>
  <si>
    <t>Lampa</t>
  </si>
  <si>
    <t>Cerrillos</t>
  </si>
  <si>
    <t>Lo Espejo</t>
  </si>
  <si>
    <t>La Granja</t>
  </si>
  <si>
    <t>La Pintana</t>
  </si>
  <si>
    <t>San Ramón</t>
  </si>
  <si>
    <t>Paine</t>
  </si>
  <si>
    <t>Buin</t>
  </si>
  <si>
    <t>Calera de Tango</t>
  </si>
  <si>
    <t>Pirque</t>
  </si>
  <si>
    <t>San José de Maipo</t>
  </si>
  <si>
    <t>Tiltil</t>
  </si>
  <si>
    <t>% migrantes</t>
  </si>
  <si>
    <t>Pob&gt;50m</t>
  </si>
  <si>
    <t>Seleeccionada</t>
  </si>
  <si>
    <t>Migrantes</t>
  </si>
  <si>
    <t>No migrantes</t>
  </si>
  <si>
    <t>Prop muestreo</t>
  </si>
  <si>
    <t>Región</t>
  </si>
  <si>
    <t>Comuna</t>
  </si>
  <si>
    <t>Nombre comuna</t>
  </si>
  <si>
    <t>Muestra objetivo</t>
  </si>
  <si>
    <t>Población</t>
  </si>
  <si>
    <t>Migrante</t>
  </si>
  <si>
    <t>Total</t>
  </si>
  <si>
    <t>Tabla 1 Comunas seleccionadas para la muestra según su población total y % de migrantes</t>
  </si>
  <si>
    <t>P11</t>
  </si>
  <si>
    <t>Macrozona</t>
  </si>
  <si>
    <t>Zona</t>
  </si>
  <si>
    <t>Muestra Objetivo</t>
  </si>
  <si>
    <t>Efecto Diseño (Deff)</t>
  </si>
  <si>
    <t>% mucho beneficio</t>
  </si>
  <si>
    <t>ErrAbs</t>
  </si>
  <si>
    <t>ErrRel(%)</t>
  </si>
  <si>
    <t>Todas</t>
  </si>
  <si>
    <t>País</t>
  </si>
  <si>
    <t>U+R</t>
  </si>
  <si>
    <t>3.1</t>
  </si>
  <si>
    <t>1.9</t>
  </si>
  <si>
    <t>3.7</t>
  </si>
  <si>
    <t>País - U</t>
  </si>
  <si>
    <t>U</t>
  </si>
  <si>
    <t>3.3</t>
  </si>
  <si>
    <t>2.2</t>
  </si>
  <si>
    <t>4.3</t>
  </si>
  <si>
    <t>País - R</t>
  </si>
  <si>
    <t>R</t>
  </si>
  <si>
    <t>1.7</t>
  </si>
  <si>
    <t>3.6</t>
  </si>
  <si>
    <t>6.6</t>
  </si>
  <si>
    <t>15, 1</t>
  </si>
  <si>
    <t>Norte 1 - U</t>
  </si>
  <si>
    <t>0.6</t>
  </si>
  <si>
    <t>2.6</t>
  </si>
  <si>
    <t>3.9</t>
  </si>
  <si>
    <t>2,3,4</t>
  </si>
  <si>
    <t>Norte 2 - U</t>
  </si>
  <si>
    <t>5.1</t>
  </si>
  <si>
    <t>8.9</t>
  </si>
  <si>
    <t>Centro 1 - U</t>
  </si>
  <si>
    <t>1.4</t>
  </si>
  <si>
    <t>4.6</t>
  </si>
  <si>
    <t>8.8</t>
  </si>
  <si>
    <t>6.7</t>
  </si>
  <si>
    <t>Centro 2 - U</t>
  </si>
  <si>
    <t>3.0</t>
  </si>
  <si>
    <t>6.9</t>
  </si>
  <si>
    <t>14.2</t>
  </si>
  <si>
    <t>Centro 3 - U</t>
  </si>
  <si>
    <t>1.8</t>
  </si>
  <si>
    <t>5.0</t>
  </si>
  <si>
    <t>7.6</t>
  </si>
  <si>
    <t>9,10,14</t>
  </si>
  <si>
    <t>Sur 1 - U</t>
  </si>
  <si>
    <t>4.2</t>
  </si>
  <si>
    <t>7.9</t>
  </si>
  <si>
    <t>11.12</t>
  </si>
  <si>
    <t>Sur 2 - U</t>
  </si>
  <si>
    <t>0.4</t>
  </si>
  <si>
    <t>2.3</t>
  </si>
  <si>
    <t>4.8</t>
  </si>
  <si>
    <t>Metro - U</t>
  </si>
  <si>
    <t>5.2</t>
  </si>
  <si>
    <t>5.3</t>
  </si>
  <si>
    <t>11.7</t>
  </si>
  <si>
    <t>15,1,2,3,4</t>
  </si>
  <si>
    <t>Norte - R</t>
  </si>
  <si>
    <t>5,6,7,8,13</t>
  </si>
  <si>
    <t>Centro - R</t>
  </si>
  <si>
    <t>8.7</t>
  </si>
  <si>
    <t>9,10,11,12,14</t>
  </si>
  <si>
    <t>Sur - R</t>
  </si>
  <si>
    <t>6.0</t>
  </si>
  <si>
    <t>15.5</t>
  </si>
  <si>
    <t xml:space="preserve"> </t>
  </si>
  <si>
    <t>0.8</t>
  </si>
  <si>
    <t>4.0</t>
  </si>
  <si>
    <t>5.6</t>
  </si>
  <si>
    <t>10.8</t>
  </si>
  <si>
    <t>16.5</t>
  </si>
  <si>
    <t>9.8</t>
  </si>
  <si>
    <t>16.8</t>
  </si>
  <si>
    <t>3.4</t>
  </si>
  <si>
    <t>4.4</t>
  </si>
  <si>
    <t>8.4</t>
  </si>
  <si>
    <t>0.2</t>
  </si>
  <si>
    <t>8.6</t>
  </si>
  <si>
    <t>17.3</t>
  </si>
  <si>
    <t>7.4</t>
  </si>
  <si>
    <t>0.7</t>
  </si>
  <si>
    <t>3.5</t>
  </si>
  <si>
    <t>9.6</t>
  </si>
  <si>
    <t>5.5</t>
  </si>
  <si>
    <t>0.9</t>
  </si>
  <si>
    <t>5.4</t>
  </si>
  <si>
    <t>11.1</t>
  </si>
  <si>
    <t>0.1</t>
  </si>
  <si>
    <t>1.3</t>
  </si>
  <si>
    <t>2.8</t>
  </si>
  <si>
    <t>11.2</t>
  </si>
  <si>
    <t>2.7</t>
  </si>
  <si>
    <t>20.5</t>
  </si>
  <si>
    <t>0.0</t>
  </si>
  <si>
    <t>1.0</t>
  </si>
  <si>
    <t>P11: Índice construido como el porcentaje de respuesta "Muchos beneficios" la pregunta Nº11 de la Encuesta Cultura Científica realizada el 2015 sobre "beneficios de la ciencia".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</si>
</sst>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b/>
      <sz val="10"/>
      <color rgb="FF000000"/>
      <name val="Garamond"/>
      <family val="1"/>
    </font>
    <font>
      <sz val="10"/>
      <color rgb="FF000000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0" fillId="0" borderId="0" xfId="0" applyNumberFormat="1"/>
    <xf numFmtId="0" fontId="2" fillId="0" borderId="1" xfId="0" applyFont="1" applyBorder="1"/>
    <xf numFmtId="0" fontId="2" fillId="2" borderId="0" xfId="0" applyFont="1" applyFill="1" applyBorder="1"/>
    <xf numFmtId="9" fontId="0" fillId="0" borderId="0" xfId="1" applyFont="1"/>
    <xf numFmtId="0" fontId="2" fillId="0" borderId="0" xfId="0" applyFont="1" applyBorder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0" borderId="0" xfId="1" applyNumberFormat="1" applyFont="1"/>
    <xf numFmtId="0" fontId="0" fillId="0" borderId="0" xfId="0" applyFill="1"/>
    <xf numFmtId="0" fontId="4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4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2" xfId="0" applyFont="1" applyFill="1" applyBorder="1"/>
    <xf numFmtId="0" fontId="3" fillId="0" borderId="0" xfId="0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9" fontId="4" fillId="0" borderId="3" xfId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9" fontId="4" fillId="0" borderId="4" xfId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4" fillId="0" borderId="0" xfId="1" applyFont="1" applyFill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9" fontId="4" fillId="0" borderId="0" xfId="1" applyFont="1" applyFill="1" applyBorder="1" applyAlignment="1">
      <alignment horizontal="right"/>
    </xf>
    <xf numFmtId="3" fontId="3" fillId="0" borderId="2" xfId="0" applyNumberFormat="1" applyFont="1" applyFill="1" applyBorder="1" applyAlignment="1">
      <alignment horizontal="right"/>
    </xf>
    <xf numFmtId="9" fontId="3" fillId="0" borderId="2" xfId="1" applyFont="1" applyFill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9" fontId="4" fillId="0" borderId="6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9" fontId="4" fillId="0" borderId="5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3A04-7C18-6A4B-93AF-9336B44A9AEA}">
  <dimension ref="A1:K131"/>
  <sheetViews>
    <sheetView zoomScale="75" workbookViewId="0">
      <selection activeCell="J14" sqref="J3:K14"/>
    </sheetView>
  </sheetViews>
  <sheetFormatPr baseColWidth="10" defaultRowHeight="16"/>
  <cols>
    <col min="4" max="4" width="14.6640625" bestFit="1" customWidth="1"/>
    <col min="5" max="5" width="13.5" bestFit="1" customWidth="1"/>
  </cols>
  <sheetData>
    <row r="1" spans="1:11">
      <c r="A1" s="1" t="s">
        <v>0</v>
      </c>
      <c r="B1" s="1"/>
      <c r="C1" s="1"/>
      <c r="D1" s="1" t="s">
        <v>1</v>
      </c>
      <c r="E1" s="1"/>
    </row>
    <row r="2" spans="1:1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6" t="s">
        <v>136</v>
      </c>
      <c r="G2" s="6" t="s">
        <v>137</v>
      </c>
      <c r="H2" s="6" t="s">
        <v>138</v>
      </c>
      <c r="I2" s="6" t="s">
        <v>141</v>
      </c>
      <c r="J2" s="6" t="s">
        <v>139</v>
      </c>
      <c r="K2" s="6" t="s">
        <v>140</v>
      </c>
    </row>
    <row r="3" spans="1:11">
      <c r="A3" s="3">
        <v>13</v>
      </c>
      <c r="B3" s="3">
        <v>13108</v>
      </c>
      <c r="C3" s="9" t="s">
        <v>96</v>
      </c>
      <c r="D3" s="4">
        <v>30324</v>
      </c>
      <c r="E3" s="4">
        <v>100281</v>
      </c>
      <c r="F3" s="7">
        <f t="shared" ref="F3:F34" si="0">D3/E3</f>
        <v>0.30239028330391599</v>
      </c>
      <c r="G3">
        <f t="shared" ref="G3:G34" si="1">IF(E3&gt;50000,1,0)</f>
        <v>1</v>
      </c>
      <c r="H3" t="b">
        <v>1</v>
      </c>
      <c r="I3" s="12">
        <f t="shared" ref="I3:I6" si="2">J3/D3</f>
        <v>9.8931539374752676E-3</v>
      </c>
      <c r="J3">
        <v>300</v>
      </c>
      <c r="K3">
        <v>75</v>
      </c>
    </row>
    <row r="4" spans="1:11">
      <c r="A4" s="3">
        <v>13</v>
      </c>
      <c r="B4" s="3">
        <v>13101</v>
      </c>
      <c r="C4" s="9" t="s">
        <v>94</v>
      </c>
      <c r="D4" s="4">
        <v>112439</v>
      </c>
      <c r="E4" s="4">
        <v>404495</v>
      </c>
      <c r="F4" s="7">
        <f t="shared" si="0"/>
        <v>0.27797376976229621</v>
      </c>
      <c r="G4">
        <f t="shared" si="1"/>
        <v>1</v>
      </c>
      <c r="H4" t="b">
        <v>1</v>
      </c>
      <c r="I4" s="12">
        <f t="shared" si="2"/>
        <v>2.6681133770311014E-3</v>
      </c>
      <c r="J4">
        <v>300</v>
      </c>
      <c r="K4">
        <v>75</v>
      </c>
    </row>
    <row r="5" spans="1:11">
      <c r="A5" s="3">
        <v>13</v>
      </c>
      <c r="B5" s="3">
        <v>13106</v>
      </c>
      <c r="C5" s="9" t="s">
        <v>98</v>
      </c>
      <c r="D5" s="4">
        <v>22935</v>
      </c>
      <c r="E5" s="4">
        <v>147041</v>
      </c>
      <c r="F5" s="7">
        <f t="shared" si="0"/>
        <v>0.15597690440081338</v>
      </c>
      <c r="G5">
        <f t="shared" si="1"/>
        <v>1</v>
      </c>
      <c r="H5" t="b">
        <v>1</v>
      </c>
      <c r="I5" s="12">
        <f t="shared" si="2"/>
        <v>8.7202964900806625E-3</v>
      </c>
      <c r="J5">
        <v>200</v>
      </c>
      <c r="K5">
        <v>75</v>
      </c>
    </row>
    <row r="6" spans="1:11">
      <c r="A6" s="3">
        <v>13</v>
      </c>
      <c r="B6" s="3">
        <v>13127</v>
      </c>
      <c r="C6" s="9" t="s">
        <v>97</v>
      </c>
      <c r="D6" s="4">
        <v>24065</v>
      </c>
      <c r="E6" s="4">
        <v>157851</v>
      </c>
      <c r="F6" s="7">
        <f t="shared" si="0"/>
        <v>0.15245389639596835</v>
      </c>
      <c r="G6">
        <f t="shared" si="1"/>
        <v>1</v>
      </c>
      <c r="H6" t="b">
        <v>1</v>
      </c>
      <c r="I6" s="12">
        <f t="shared" si="2"/>
        <v>8.3108248493662992E-3</v>
      </c>
      <c r="J6">
        <v>200</v>
      </c>
      <c r="K6">
        <v>75</v>
      </c>
    </row>
    <row r="7" spans="1:11">
      <c r="A7" s="3">
        <v>1</v>
      </c>
      <c r="B7" s="10">
        <v>1101</v>
      </c>
      <c r="C7" s="9" t="s">
        <v>7</v>
      </c>
      <c r="D7" s="4">
        <v>27898</v>
      </c>
      <c r="E7" s="4">
        <v>191468</v>
      </c>
      <c r="F7" s="7">
        <f t="shared" si="0"/>
        <v>0.14570580984812084</v>
      </c>
      <c r="G7">
        <f t="shared" si="1"/>
        <v>1</v>
      </c>
      <c r="H7" t="b">
        <v>1</v>
      </c>
      <c r="I7" s="12">
        <f>J7/D7</f>
        <v>8.9612158577675825E-3</v>
      </c>
      <c r="J7">
        <v>250</v>
      </c>
      <c r="K7">
        <v>100</v>
      </c>
    </row>
    <row r="8" spans="1:11">
      <c r="A8" s="3">
        <v>2</v>
      </c>
      <c r="B8" s="10">
        <v>2201</v>
      </c>
      <c r="C8" s="9" t="s">
        <v>15</v>
      </c>
      <c r="D8" s="4">
        <v>19113</v>
      </c>
      <c r="E8" s="4">
        <v>165731</v>
      </c>
      <c r="F8" s="7">
        <f t="shared" si="0"/>
        <v>0.11532543700333674</v>
      </c>
      <c r="G8">
        <f t="shared" si="1"/>
        <v>1</v>
      </c>
      <c r="H8" t="b">
        <v>1</v>
      </c>
      <c r="I8" s="12">
        <f t="shared" ref="I8:I14" si="3">J8/D8</f>
        <v>1.3080102548003977E-2</v>
      </c>
      <c r="J8">
        <v>250</v>
      </c>
      <c r="K8">
        <v>100</v>
      </c>
    </row>
    <row r="9" spans="1:11">
      <c r="A9" s="5">
        <v>1</v>
      </c>
      <c r="B9" s="10">
        <v>1107</v>
      </c>
      <c r="C9" s="9" t="s">
        <v>8</v>
      </c>
      <c r="D9" s="4">
        <v>12461</v>
      </c>
      <c r="E9" s="4">
        <v>108375</v>
      </c>
      <c r="F9" s="7">
        <f t="shared" si="0"/>
        <v>0.11498039215686275</v>
      </c>
      <c r="G9">
        <f t="shared" si="1"/>
        <v>1</v>
      </c>
      <c r="H9" t="b">
        <v>1</v>
      </c>
      <c r="I9" s="12">
        <f t="shared" si="3"/>
        <v>2.0062595297327662E-2</v>
      </c>
      <c r="J9">
        <v>250</v>
      </c>
      <c r="K9">
        <v>100</v>
      </c>
    </row>
    <row r="10" spans="1:11">
      <c r="A10" s="3">
        <v>13</v>
      </c>
      <c r="B10" s="3">
        <v>13132</v>
      </c>
      <c r="C10" s="9" t="s">
        <v>110</v>
      </c>
      <c r="D10" s="4">
        <v>9517</v>
      </c>
      <c r="E10" s="4">
        <v>85384</v>
      </c>
      <c r="F10" s="7">
        <f t="shared" si="0"/>
        <v>0.11146116368406259</v>
      </c>
      <c r="G10">
        <f t="shared" si="1"/>
        <v>1</v>
      </c>
      <c r="H10" t="b">
        <v>1</v>
      </c>
      <c r="I10" s="12">
        <f t="shared" si="3"/>
        <v>1.5761269307554903E-2</v>
      </c>
      <c r="J10">
        <v>150</v>
      </c>
      <c r="K10">
        <v>75</v>
      </c>
    </row>
    <row r="11" spans="1:11">
      <c r="A11" s="3">
        <v>13</v>
      </c>
      <c r="B11" s="3">
        <v>13123</v>
      </c>
      <c r="C11" s="9" t="s">
        <v>100</v>
      </c>
      <c r="D11" s="4">
        <v>15755</v>
      </c>
      <c r="E11" s="4">
        <v>142079</v>
      </c>
      <c r="F11" s="7">
        <f t="shared" si="0"/>
        <v>0.11088901245081961</v>
      </c>
      <c r="G11">
        <f t="shared" si="1"/>
        <v>1</v>
      </c>
      <c r="H11" t="b">
        <v>1</v>
      </c>
      <c r="I11" s="12">
        <f t="shared" si="3"/>
        <v>9.5207870517296095E-3</v>
      </c>
      <c r="J11">
        <v>150</v>
      </c>
      <c r="K11">
        <v>75</v>
      </c>
    </row>
    <row r="12" spans="1:11">
      <c r="A12" s="3">
        <v>13</v>
      </c>
      <c r="B12" s="3">
        <v>13126</v>
      </c>
      <c r="C12" s="9" t="s">
        <v>104</v>
      </c>
      <c r="D12" s="4">
        <v>12058</v>
      </c>
      <c r="E12" s="4">
        <v>110026</v>
      </c>
      <c r="F12" s="7">
        <f t="shared" si="0"/>
        <v>0.10959227818879173</v>
      </c>
      <c r="G12">
        <f t="shared" si="1"/>
        <v>1</v>
      </c>
      <c r="H12" t="b">
        <v>1</v>
      </c>
      <c r="I12" s="12">
        <f t="shared" si="3"/>
        <v>1.2439873942610714E-2</v>
      </c>
      <c r="J12">
        <v>150</v>
      </c>
      <c r="K12">
        <v>75</v>
      </c>
    </row>
    <row r="13" spans="1:11">
      <c r="A13" s="3">
        <v>13</v>
      </c>
      <c r="B13" s="3">
        <v>13114</v>
      </c>
      <c r="C13" s="11" t="s">
        <v>95</v>
      </c>
      <c r="D13" s="4">
        <v>31012</v>
      </c>
      <c r="E13" s="4">
        <v>294838</v>
      </c>
      <c r="F13" s="7">
        <f t="shared" si="0"/>
        <v>0.10518318534245925</v>
      </c>
      <c r="G13">
        <f t="shared" si="1"/>
        <v>1</v>
      </c>
      <c r="H13" t="b">
        <v>1</v>
      </c>
      <c r="I13" s="12">
        <f t="shared" si="3"/>
        <v>4.8368373532826003E-3</v>
      </c>
      <c r="J13">
        <v>150</v>
      </c>
      <c r="K13">
        <v>75</v>
      </c>
    </row>
    <row r="14" spans="1:11">
      <c r="A14" s="3">
        <v>2</v>
      </c>
      <c r="B14" s="10">
        <v>2101</v>
      </c>
      <c r="C14" t="s">
        <v>14</v>
      </c>
      <c r="D14" s="4">
        <v>37757</v>
      </c>
      <c r="E14" s="4">
        <v>361873</v>
      </c>
      <c r="F14" s="7">
        <f t="shared" si="0"/>
        <v>0.10433770963846432</v>
      </c>
      <c r="G14">
        <f t="shared" si="1"/>
        <v>1</v>
      </c>
      <c r="H14" t="b">
        <v>1</v>
      </c>
      <c r="I14" s="12">
        <f t="shared" si="3"/>
        <v>6.6212887676457347E-3</v>
      </c>
      <c r="J14">
        <v>250</v>
      </c>
      <c r="K14">
        <v>100</v>
      </c>
    </row>
    <row r="15" spans="1:11">
      <c r="A15" s="3">
        <v>13</v>
      </c>
      <c r="B15" s="3">
        <v>13115</v>
      </c>
      <c r="C15" t="s">
        <v>106</v>
      </c>
      <c r="D15" s="4">
        <v>10846</v>
      </c>
      <c r="E15" s="4">
        <v>105833</v>
      </c>
      <c r="F15" s="7">
        <f t="shared" si="0"/>
        <v>0.10248221254240171</v>
      </c>
      <c r="G15">
        <f t="shared" si="1"/>
        <v>1</v>
      </c>
      <c r="H15" t="b">
        <v>0</v>
      </c>
    </row>
    <row r="16" spans="1:11">
      <c r="A16" s="3">
        <v>13</v>
      </c>
      <c r="B16" s="3">
        <v>13120</v>
      </c>
      <c r="C16" t="s">
        <v>99</v>
      </c>
      <c r="D16" s="4">
        <v>16289</v>
      </c>
      <c r="E16" s="4">
        <v>208237</v>
      </c>
      <c r="F16" s="7">
        <f t="shared" si="0"/>
        <v>7.8223370486512969E-2</v>
      </c>
      <c r="G16">
        <f t="shared" si="1"/>
        <v>1</v>
      </c>
      <c r="H16" t="b">
        <v>0</v>
      </c>
    </row>
    <row r="17" spans="1:8">
      <c r="A17" s="3">
        <v>13</v>
      </c>
      <c r="B17" s="3">
        <v>13104</v>
      </c>
      <c r="C17" t="s">
        <v>109</v>
      </c>
      <c r="D17" s="4">
        <v>9767</v>
      </c>
      <c r="E17" s="4">
        <v>126955</v>
      </c>
      <c r="F17" s="7">
        <f t="shared" si="0"/>
        <v>7.6932771454452362E-2</v>
      </c>
      <c r="G17">
        <f t="shared" si="1"/>
        <v>1</v>
      </c>
      <c r="H17" t="b">
        <v>0</v>
      </c>
    </row>
    <row r="18" spans="1:8">
      <c r="A18" s="5">
        <v>13</v>
      </c>
      <c r="B18" s="3">
        <v>13125</v>
      </c>
      <c r="C18" t="s">
        <v>101</v>
      </c>
      <c r="D18" s="4">
        <v>15752</v>
      </c>
      <c r="E18" s="4">
        <v>210410</v>
      </c>
      <c r="F18" s="7">
        <f t="shared" si="0"/>
        <v>7.4863362007509149E-2</v>
      </c>
      <c r="G18">
        <f t="shared" si="1"/>
        <v>1</v>
      </c>
      <c r="H18" t="b">
        <v>0</v>
      </c>
    </row>
    <row r="19" spans="1:8">
      <c r="A19" s="3">
        <v>13</v>
      </c>
      <c r="B19" s="3">
        <v>13130</v>
      </c>
      <c r="C19" t="s">
        <v>112</v>
      </c>
      <c r="D19" s="4">
        <v>7840</v>
      </c>
      <c r="E19" s="4">
        <v>107954</v>
      </c>
      <c r="F19" s="7">
        <f t="shared" si="0"/>
        <v>7.2623524834651801E-2</v>
      </c>
      <c r="G19">
        <f t="shared" si="1"/>
        <v>1</v>
      </c>
      <c r="H19" t="b">
        <v>0</v>
      </c>
    </row>
    <row r="20" spans="1:8">
      <c r="A20" s="3">
        <v>13</v>
      </c>
      <c r="B20" s="3">
        <v>13117</v>
      </c>
      <c r="C20" t="s">
        <v>113</v>
      </c>
      <c r="D20" s="4">
        <v>6877</v>
      </c>
      <c r="E20" s="4">
        <v>96249</v>
      </c>
      <c r="F20" s="7">
        <f t="shared" si="0"/>
        <v>7.1450092987979094E-2</v>
      </c>
      <c r="G20">
        <f t="shared" si="1"/>
        <v>1</v>
      </c>
      <c r="H20" t="b">
        <v>0</v>
      </c>
    </row>
    <row r="21" spans="1:8">
      <c r="A21" s="3">
        <v>13</v>
      </c>
      <c r="B21" s="3">
        <v>13301</v>
      </c>
      <c r="C21" t="s">
        <v>108</v>
      </c>
      <c r="D21" s="4">
        <v>10047</v>
      </c>
      <c r="E21" s="4">
        <v>146207</v>
      </c>
      <c r="F21" s="7">
        <f t="shared" si="0"/>
        <v>6.8717640058273549E-2</v>
      </c>
      <c r="G21">
        <f t="shared" si="1"/>
        <v>1</v>
      </c>
      <c r="H21" t="b">
        <v>0</v>
      </c>
    </row>
    <row r="22" spans="1:8">
      <c r="A22" s="3">
        <v>13</v>
      </c>
      <c r="B22" s="3">
        <v>13129</v>
      </c>
      <c r="C22" t="s">
        <v>117</v>
      </c>
      <c r="D22" s="4">
        <v>5817</v>
      </c>
      <c r="E22" s="4">
        <v>94492</v>
      </c>
      <c r="F22" s="7">
        <f t="shared" si="0"/>
        <v>6.1560767049062354E-2</v>
      </c>
      <c r="G22">
        <f t="shared" si="1"/>
        <v>1</v>
      </c>
      <c r="H22" t="b">
        <v>0</v>
      </c>
    </row>
    <row r="23" spans="1:8">
      <c r="A23" s="3">
        <v>13</v>
      </c>
      <c r="B23" s="3">
        <v>13113</v>
      </c>
      <c r="C23" t="s">
        <v>120</v>
      </c>
      <c r="D23" s="4">
        <v>5414</v>
      </c>
      <c r="E23" s="4">
        <v>92787</v>
      </c>
      <c r="F23" s="7">
        <f t="shared" si="0"/>
        <v>5.8348691088191233E-2</v>
      </c>
      <c r="G23">
        <f t="shared" si="1"/>
        <v>1</v>
      </c>
      <c r="H23" t="b">
        <v>0</v>
      </c>
    </row>
    <row r="24" spans="1:8">
      <c r="A24" s="3">
        <v>13</v>
      </c>
      <c r="B24" s="3">
        <v>13118</v>
      </c>
      <c r="C24" t="s">
        <v>116</v>
      </c>
      <c r="D24" s="4">
        <v>6562</v>
      </c>
      <c r="E24" s="4">
        <v>116534</v>
      </c>
      <c r="F24" s="7">
        <f t="shared" si="0"/>
        <v>5.6309746511747645E-2</v>
      </c>
      <c r="G24">
        <f t="shared" si="1"/>
        <v>1</v>
      </c>
      <c r="H24" t="b">
        <v>0</v>
      </c>
    </row>
    <row r="25" spans="1:8">
      <c r="A25" s="3">
        <v>13</v>
      </c>
      <c r="B25" s="3">
        <v>13109</v>
      </c>
      <c r="C25" t="s">
        <v>122</v>
      </c>
      <c r="D25" s="4">
        <v>5034</v>
      </c>
      <c r="E25" s="4">
        <v>90119</v>
      </c>
      <c r="F25" s="7">
        <f t="shared" si="0"/>
        <v>5.5859474694570511E-2</v>
      </c>
      <c r="G25">
        <f t="shared" si="1"/>
        <v>1</v>
      </c>
      <c r="H25" t="b">
        <v>0</v>
      </c>
    </row>
    <row r="26" spans="1:8">
      <c r="A26" s="8">
        <v>13</v>
      </c>
      <c r="B26" s="3">
        <v>13121</v>
      </c>
      <c r="C26" t="s">
        <v>118</v>
      </c>
      <c r="D26" s="4">
        <v>5464</v>
      </c>
      <c r="E26" s="4">
        <v>101174</v>
      </c>
      <c r="F26" s="7">
        <f t="shared" si="0"/>
        <v>5.4005969913218814E-2</v>
      </c>
      <c r="G26">
        <f t="shared" si="1"/>
        <v>1</v>
      </c>
      <c r="H26" t="b">
        <v>0</v>
      </c>
    </row>
    <row r="27" spans="1:8">
      <c r="A27" s="3">
        <v>13</v>
      </c>
      <c r="B27" s="3">
        <v>13107</v>
      </c>
      <c r="C27" t="s">
        <v>121</v>
      </c>
      <c r="D27" s="4">
        <v>5063</v>
      </c>
      <c r="E27" s="4">
        <v>98671</v>
      </c>
      <c r="F27" s="7">
        <f t="shared" si="0"/>
        <v>5.1311935624448926E-2</v>
      </c>
      <c r="G27">
        <f t="shared" si="1"/>
        <v>1</v>
      </c>
      <c r="H27" t="b">
        <v>0</v>
      </c>
    </row>
    <row r="28" spans="1:8">
      <c r="A28" s="3">
        <v>13</v>
      </c>
      <c r="B28" s="3">
        <v>13103</v>
      </c>
      <c r="C28" t="s">
        <v>115</v>
      </c>
      <c r="D28" s="4">
        <v>6670</v>
      </c>
      <c r="E28" s="4">
        <v>132622</v>
      </c>
      <c r="F28" s="7">
        <f t="shared" si="0"/>
        <v>5.0293314834642819E-2</v>
      </c>
      <c r="G28">
        <f t="shared" si="1"/>
        <v>1</v>
      </c>
      <c r="H28" t="b">
        <v>0</v>
      </c>
    </row>
    <row r="29" spans="1:8">
      <c r="A29" s="3">
        <v>13</v>
      </c>
      <c r="B29" s="3">
        <v>13102</v>
      </c>
      <c r="C29" t="s">
        <v>125</v>
      </c>
      <c r="D29" s="4">
        <v>3947</v>
      </c>
      <c r="E29" s="4">
        <v>80832</v>
      </c>
      <c r="F29" s="7">
        <f t="shared" si="0"/>
        <v>4.8829671417260488E-2</v>
      </c>
      <c r="G29">
        <f t="shared" si="1"/>
        <v>1</v>
      </c>
      <c r="H29" t="b">
        <v>0</v>
      </c>
    </row>
    <row r="30" spans="1:8">
      <c r="A30" s="3">
        <v>13</v>
      </c>
      <c r="B30" s="3">
        <v>13122</v>
      </c>
      <c r="C30" t="s">
        <v>105</v>
      </c>
      <c r="D30" s="4">
        <v>10877</v>
      </c>
      <c r="E30" s="4">
        <v>241599</v>
      </c>
      <c r="F30" s="7">
        <f t="shared" si="0"/>
        <v>4.5020881708947469E-2</v>
      </c>
      <c r="G30">
        <f t="shared" si="1"/>
        <v>1</v>
      </c>
      <c r="H30" t="b">
        <v>0</v>
      </c>
    </row>
    <row r="31" spans="1:8">
      <c r="A31" s="3">
        <v>13</v>
      </c>
      <c r="B31" s="3">
        <v>13116</v>
      </c>
      <c r="C31" t="s">
        <v>126</v>
      </c>
      <c r="D31" s="4">
        <v>3933</v>
      </c>
      <c r="E31" s="4">
        <v>98804</v>
      </c>
      <c r="F31" s="7">
        <f t="shared" si="0"/>
        <v>3.98060807254767E-2</v>
      </c>
      <c r="G31">
        <f t="shared" si="1"/>
        <v>1</v>
      </c>
      <c r="H31" t="b">
        <v>0</v>
      </c>
    </row>
    <row r="32" spans="1:8">
      <c r="A32" s="3">
        <v>13</v>
      </c>
      <c r="B32" s="3">
        <v>13302</v>
      </c>
      <c r="C32" t="s">
        <v>124</v>
      </c>
      <c r="D32" s="4">
        <v>4056</v>
      </c>
      <c r="E32" s="4">
        <v>102034</v>
      </c>
      <c r="F32" s="7">
        <f t="shared" si="0"/>
        <v>3.9751455397220532E-2</v>
      </c>
      <c r="G32">
        <f t="shared" si="1"/>
        <v>1</v>
      </c>
      <c r="H32" t="b">
        <v>0</v>
      </c>
    </row>
    <row r="33" spans="1:8">
      <c r="A33" s="3">
        <v>13</v>
      </c>
      <c r="B33" s="3">
        <v>13110</v>
      </c>
      <c r="C33" t="s">
        <v>102</v>
      </c>
      <c r="D33" s="4">
        <v>13775</v>
      </c>
      <c r="E33" s="4">
        <v>366916</v>
      </c>
      <c r="F33" s="7">
        <f t="shared" si="0"/>
        <v>3.7542652814268114E-2</v>
      </c>
      <c r="G33">
        <f t="shared" si="1"/>
        <v>1</v>
      </c>
      <c r="H33" t="b">
        <v>0</v>
      </c>
    </row>
    <row r="34" spans="1:8">
      <c r="A34" s="3">
        <v>13</v>
      </c>
      <c r="B34" s="3">
        <v>13128</v>
      </c>
      <c r="C34" t="s">
        <v>119</v>
      </c>
      <c r="D34" s="4">
        <v>5420</v>
      </c>
      <c r="E34" s="4">
        <v>147151</v>
      </c>
      <c r="F34" s="7">
        <f t="shared" si="0"/>
        <v>3.6832913130050084E-2</v>
      </c>
      <c r="G34">
        <f t="shared" si="1"/>
        <v>1</v>
      </c>
      <c r="H34" t="b">
        <v>0</v>
      </c>
    </row>
    <row r="35" spans="1:8">
      <c r="A35" s="5">
        <v>13</v>
      </c>
      <c r="B35" s="3">
        <v>13131</v>
      </c>
      <c r="C35" t="s">
        <v>129</v>
      </c>
      <c r="D35" s="4">
        <v>2741</v>
      </c>
      <c r="E35" s="4">
        <v>82900</v>
      </c>
      <c r="F35" s="7">
        <f t="shared" ref="F35:F66" si="4">D35/E35</f>
        <v>3.3063932448733416E-2</v>
      </c>
      <c r="G35">
        <f t="shared" ref="G35:G66" si="5">IF(E35&gt;50000,1,0)</f>
        <v>1</v>
      </c>
      <c r="H35" t="b">
        <v>0</v>
      </c>
    </row>
    <row r="36" spans="1:8">
      <c r="A36" s="3">
        <v>13</v>
      </c>
      <c r="B36" s="3">
        <v>13111</v>
      </c>
      <c r="C36" t="s">
        <v>127</v>
      </c>
      <c r="D36" s="4">
        <v>3585</v>
      </c>
      <c r="E36" s="4">
        <v>116571</v>
      </c>
      <c r="F36" s="7">
        <f t="shared" si="4"/>
        <v>3.0753789535990943E-2</v>
      </c>
      <c r="G36">
        <f t="shared" si="5"/>
        <v>1</v>
      </c>
      <c r="H36" t="b">
        <v>0</v>
      </c>
    </row>
    <row r="37" spans="1:8">
      <c r="A37" s="3">
        <v>13</v>
      </c>
      <c r="B37" s="3">
        <v>13404</v>
      </c>
      <c r="C37" t="s">
        <v>130</v>
      </c>
      <c r="D37" s="4">
        <v>2228</v>
      </c>
      <c r="E37" s="4">
        <v>72759</v>
      </c>
      <c r="F37" s="7">
        <f t="shared" si="4"/>
        <v>3.0621641308978959E-2</v>
      </c>
      <c r="G37">
        <f t="shared" si="5"/>
        <v>1</v>
      </c>
      <c r="H37" t="b">
        <v>0</v>
      </c>
    </row>
    <row r="38" spans="1:8">
      <c r="A38" s="3">
        <v>13</v>
      </c>
      <c r="B38" s="3">
        <v>13124</v>
      </c>
      <c r="C38" t="s">
        <v>114</v>
      </c>
      <c r="D38" s="4">
        <v>6822</v>
      </c>
      <c r="E38" s="4">
        <v>230293</v>
      </c>
      <c r="F38" s="7">
        <f t="shared" si="4"/>
        <v>2.9623132270629154E-2</v>
      </c>
      <c r="G38">
        <f t="shared" si="5"/>
        <v>1</v>
      </c>
      <c r="H38" t="b">
        <v>0</v>
      </c>
    </row>
    <row r="39" spans="1:8">
      <c r="A39" s="3">
        <v>5</v>
      </c>
      <c r="B39" s="3">
        <v>5109</v>
      </c>
      <c r="C39" t="s">
        <v>23</v>
      </c>
      <c r="D39" s="4">
        <v>9897</v>
      </c>
      <c r="E39" s="4">
        <v>334248</v>
      </c>
      <c r="F39" s="7">
        <f t="shared" si="4"/>
        <v>2.9609750843684928E-2</v>
      </c>
      <c r="G39">
        <f t="shared" si="5"/>
        <v>1</v>
      </c>
      <c r="H39" t="b">
        <v>0</v>
      </c>
    </row>
    <row r="40" spans="1:8">
      <c r="A40" s="3">
        <v>13</v>
      </c>
      <c r="B40" s="3">
        <v>13401</v>
      </c>
      <c r="C40" t="s">
        <v>111</v>
      </c>
      <c r="D40" s="4">
        <v>8231</v>
      </c>
      <c r="E40" s="4">
        <v>301313</v>
      </c>
      <c r="F40" s="7">
        <f t="shared" si="4"/>
        <v>2.7317108787207986E-2</v>
      </c>
      <c r="G40">
        <f t="shared" si="5"/>
        <v>1</v>
      </c>
      <c r="H40" t="b">
        <v>0</v>
      </c>
    </row>
    <row r="41" spans="1:8">
      <c r="A41" s="3">
        <v>13</v>
      </c>
      <c r="B41" s="3">
        <v>13105</v>
      </c>
      <c r="C41" t="s">
        <v>123</v>
      </c>
      <c r="D41" s="4">
        <v>4130</v>
      </c>
      <c r="E41" s="4">
        <v>162505</v>
      </c>
      <c r="F41" s="7">
        <f t="shared" si="4"/>
        <v>2.5414602627611457E-2</v>
      </c>
      <c r="G41">
        <f t="shared" si="5"/>
        <v>1</v>
      </c>
      <c r="H41" t="b">
        <v>0</v>
      </c>
    </row>
    <row r="42" spans="1:8">
      <c r="A42" s="3">
        <v>13</v>
      </c>
      <c r="B42" s="3">
        <v>13119</v>
      </c>
      <c r="C42" t="s">
        <v>103</v>
      </c>
      <c r="D42" s="4">
        <v>13033</v>
      </c>
      <c r="E42" s="4">
        <v>521627</v>
      </c>
      <c r="F42" s="7">
        <f t="shared" si="4"/>
        <v>2.4985286421140011E-2</v>
      </c>
      <c r="G42">
        <f t="shared" si="5"/>
        <v>1</v>
      </c>
      <c r="H42" t="b">
        <v>0</v>
      </c>
    </row>
    <row r="43" spans="1:8">
      <c r="A43" s="3">
        <v>5</v>
      </c>
      <c r="B43" s="3">
        <v>5301</v>
      </c>
      <c r="C43" t="s">
        <v>26</v>
      </c>
      <c r="D43" s="4">
        <v>1642</v>
      </c>
      <c r="E43" s="4">
        <v>66708</v>
      </c>
      <c r="F43" s="7">
        <f t="shared" si="4"/>
        <v>2.4614738861905617E-2</v>
      </c>
      <c r="G43">
        <f t="shared" si="5"/>
        <v>1</v>
      </c>
      <c r="H43" t="b">
        <v>0</v>
      </c>
    </row>
    <row r="44" spans="1:8">
      <c r="A44" s="3">
        <v>5</v>
      </c>
      <c r="B44" s="3">
        <v>5101</v>
      </c>
      <c r="C44" t="s">
        <v>24</v>
      </c>
      <c r="D44" s="4">
        <v>6087</v>
      </c>
      <c r="E44" s="4">
        <v>296655</v>
      </c>
      <c r="F44" s="7">
        <f t="shared" si="4"/>
        <v>2.0518784446579359E-2</v>
      </c>
      <c r="G44">
        <f t="shared" si="5"/>
        <v>1</v>
      </c>
      <c r="H44" t="b">
        <v>0</v>
      </c>
    </row>
    <row r="45" spans="1:8">
      <c r="A45" s="3">
        <v>13</v>
      </c>
      <c r="B45" s="3">
        <v>13402</v>
      </c>
      <c r="C45" t="s">
        <v>131</v>
      </c>
      <c r="D45" s="4">
        <v>1892</v>
      </c>
      <c r="E45" s="4">
        <v>96614</v>
      </c>
      <c r="F45" s="7">
        <f t="shared" si="4"/>
        <v>1.9583083197052188E-2</v>
      </c>
      <c r="G45">
        <f t="shared" si="5"/>
        <v>1</v>
      </c>
      <c r="H45" t="b">
        <v>0</v>
      </c>
    </row>
    <row r="46" spans="1:8">
      <c r="A46" s="3">
        <v>8</v>
      </c>
      <c r="B46" s="3">
        <v>8101</v>
      </c>
      <c r="C46" t="s">
        <v>40</v>
      </c>
      <c r="D46" s="4">
        <v>4129</v>
      </c>
      <c r="E46" s="4">
        <v>223574</v>
      </c>
      <c r="F46" s="7">
        <f t="shared" si="4"/>
        <v>1.8468158193707677E-2</v>
      </c>
      <c r="G46">
        <f t="shared" si="5"/>
        <v>1</v>
      </c>
      <c r="H46" t="b">
        <v>0</v>
      </c>
    </row>
    <row r="47" spans="1:8">
      <c r="A47" s="3">
        <v>13</v>
      </c>
      <c r="B47" s="3">
        <v>13201</v>
      </c>
      <c r="C47" t="s">
        <v>107</v>
      </c>
      <c r="D47" s="4">
        <v>10390</v>
      </c>
      <c r="E47" s="4">
        <v>568106</v>
      </c>
      <c r="F47" s="7">
        <f t="shared" si="4"/>
        <v>1.8288840462871367E-2</v>
      </c>
      <c r="G47">
        <f t="shared" si="5"/>
        <v>1</v>
      </c>
      <c r="H47" t="b">
        <v>0</v>
      </c>
    </row>
    <row r="48" spans="1:8">
      <c r="A48" s="3">
        <v>13</v>
      </c>
      <c r="B48" s="3">
        <v>13112</v>
      </c>
      <c r="C48" t="s">
        <v>128</v>
      </c>
      <c r="D48" s="4">
        <v>2930</v>
      </c>
      <c r="E48" s="4">
        <v>177335</v>
      </c>
      <c r="F48" s="7">
        <f t="shared" si="4"/>
        <v>1.6522401105252771E-2</v>
      </c>
      <c r="G48">
        <f t="shared" si="5"/>
        <v>1</v>
      </c>
      <c r="H48" t="b">
        <v>0</v>
      </c>
    </row>
    <row r="49" spans="1:8">
      <c r="A49" s="3">
        <v>8</v>
      </c>
      <c r="B49" s="3">
        <v>8401</v>
      </c>
      <c r="C49" t="s">
        <v>41</v>
      </c>
      <c r="D49" s="4">
        <v>2562</v>
      </c>
      <c r="E49" s="4">
        <v>184739</v>
      </c>
      <c r="F49" s="7">
        <f t="shared" si="4"/>
        <v>1.3868214074992287E-2</v>
      </c>
      <c r="G49">
        <f t="shared" si="5"/>
        <v>1</v>
      </c>
      <c r="H49" t="b">
        <v>0</v>
      </c>
    </row>
    <row r="50" spans="1:8">
      <c r="A50" s="3">
        <v>8</v>
      </c>
      <c r="B50" s="3">
        <v>8108</v>
      </c>
      <c r="C50" t="s">
        <v>43</v>
      </c>
      <c r="D50" s="4">
        <v>1599</v>
      </c>
      <c r="E50" s="4">
        <v>131808</v>
      </c>
      <c r="F50" s="7">
        <f t="shared" si="4"/>
        <v>1.2131281864530226E-2</v>
      </c>
      <c r="G50">
        <f t="shared" si="5"/>
        <v>1</v>
      </c>
      <c r="H50" t="b">
        <v>0</v>
      </c>
    </row>
    <row r="51" spans="1:8">
      <c r="A51" s="3">
        <v>8</v>
      </c>
      <c r="B51" s="3">
        <v>8301</v>
      </c>
      <c r="C51" t="s">
        <v>42</v>
      </c>
      <c r="D51" s="4">
        <v>1658</v>
      </c>
      <c r="E51" s="4">
        <v>202331</v>
      </c>
      <c r="F51" s="7">
        <f t="shared" si="4"/>
        <v>8.1944931819642065E-3</v>
      </c>
      <c r="G51">
        <f t="shared" si="5"/>
        <v>1</v>
      </c>
      <c r="H51" t="b">
        <v>0</v>
      </c>
    </row>
    <row r="52" spans="1:8">
      <c r="A52" s="3">
        <v>8</v>
      </c>
      <c r="B52" s="3">
        <v>8103</v>
      </c>
      <c r="C52" s="13" t="s">
        <v>45</v>
      </c>
      <c r="D52" s="4">
        <v>683</v>
      </c>
      <c r="E52" s="4">
        <v>85938</v>
      </c>
      <c r="F52" s="7">
        <f t="shared" si="4"/>
        <v>7.9475901231120111E-3</v>
      </c>
      <c r="G52">
        <f t="shared" si="5"/>
        <v>1</v>
      </c>
      <c r="H52" t="b">
        <v>0</v>
      </c>
    </row>
    <row r="53" spans="1:8">
      <c r="A53" s="3">
        <v>8</v>
      </c>
      <c r="B53" s="3">
        <v>8110</v>
      </c>
      <c r="C53" s="13" t="s">
        <v>44</v>
      </c>
      <c r="D53" s="4">
        <v>911</v>
      </c>
      <c r="E53" s="4">
        <v>151749</v>
      </c>
      <c r="F53" s="7">
        <f t="shared" si="4"/>
        <v>6.0033344536043068E-3</v>
      </c>
      <c r="G53">
        <f t="shared" si="5"/>
        <v>1</v>
      </c>
      <c r="H53" t="b">
        <v>0</v>
      </c>
    </row>
    <row r="54" spans="1:8">
      <c r="A54" s="3">
        <v>8</v>
      </c>
      <c r="B54" s="3">
        <v>8112</v>
      </c>
      <c r="C54" s="13" t="s">
        <v>47</v>
      </c>
      <c r="D54" s="4">
        <v>550</v>
      </c>
      <c r="E54" s="4">
        <v>91773</v>
      </c>
      <c r="F54" s="7">
        <f t="shared" si="4"/>
        <v>5.9930480642454752E-3</v>
      </c>
      <c r="G54">
        <f t="shared" si="5"/>
        <v>1</v>
      </c>
      <c r="H54" t="b">
        <v>0</v>
      </c>
    </row>
    <row r="55" spans="1:8">
      <c r="A55" s="3">
        <v>8</v>
      </c>
      <c r="B55" s="3">
        <v>8102</v>
      </c>
      <c r="C55" s="13" t="s">
        <v>46</v>
      </c>
      <c r="D55" s="4">
        <v>614</v>
      </c>
      <c r="E55" s="4">
        <v>116262</v>
      </c>
      <c r="F55" s="7">
        <f t="shared" si="4"/>
        <v>5.2811752765305944E-3</v>
      </c>
      <c r="G55">
        <f t="shared" si="5"/>
        <v>1</v>
      </c>
      <c r="H55" t="b">
        <v>0</v>
      </c>
    </row>
    <row r="56" spans="1:8">
      <c r="A56" s="3">
        <v>8</v>
      </c>
      <c r="B56" s="3">
        <v>8111</v>
      </c>
      <c r="C56" s="13" t="s">
        <v>48</v>
      </c>
      <c r="D56" s="4">
        <v>270</v>
      </c>
      <c r="E56" s="4">
        <v>54946</v>
      </c>
      <c r="F56" s="7">
        <f t="shared" si="4"/>
        <v>4.9139154806537326E-3</v>
      </c>
      <c r="G56">
        <f t="shared" si="5"/>
        <v>1</v>
      </c>
      <c r="H56" t="b">
        <v>0</v>
      </c>
    </row>
    <row r="57" spans="1:8">
      <c r="A57" s="3">
        <v>8</v>
      </c>
      <c r="B57" s="3">
        <v>8416</v>
      </c>
      <c r="C57" s="13" t="s">
        <v>49</v>
      </c>
      <c r="D57" s="4">
        <v>222</v>
      </c>
      <c r="E57" s="4">
        <v>53024</v>
      </c>
      <c r="F57" s="7">
        <f t="shared" si="4"/>
        <v>4.1867833433916713E-3</v>
      </c>
      <c r="G57">
        <f t="shared" si="5"/>
        <v>1</v>
      </c>
      <c r="H57" t="b">
        <v>0</v>
      </c>
    </row>
    <row r="58" spans="1:8">
      <c r="A58" s="8">
        <v>2</v>
      </c>
      <c r="B58" s="3">
        <v>2202</v>
      </c>
      <c r="C58" s="13" t="s">
        <v>22</v>
      </c>
      <c r="D58" s="4">
        <v>74</v>
      </c>
      <c r="E58" s="4">
        <v>321</v>
      </c>
      <c r="F58" s="7">
        <f t="shared" si="4"/>
        <v>0.23052959501557632</v>
      </c>
      <c r="G58">
        <f t="shared" si="5"/>
        <v>0</v>
      </c>
      <c r="H58" t="b">
        <v>0</v>
      </c>
    </row>
    <row r="59" spans="1:8">
      <c r="A59" s="8">
        <v>1</v>
      </c>
      <c r="B59" s="3">
        <v>1404</v>
      </c>
      <c r="C59" s="13" t="s">
        <v>11</v>
      </c>
      <c r="D59" s="4">
        <v>392</v>
      </c>
      <c r="E59" s="4">
        <v>2730</v>
      </c>
      <c r="F59" s="7">
        <f t="shared" si="4"/>
        <v>0.14358974358974358</v>
      </c>
      <c r="G59">
        <f t="shared" si="5"/>
        <v>0</v>
      </c>
      <c r="H59" t="b">
        <v>0</v>
      </c>
    </row>
    <row r="60" spans="1:8">
      <c r="A60" s="3">
        <v>1</v>
      </c>
      <c r="B60" s="3">
        <v>1402</v>
      </c>
      <c r="C60" s="13" t="s">
        <v>12</v>
      </c>
      <c r="D60" s="4">
        <v>176</v>
      </c>
      <c r="E60" s="4">
        <v>1250</v>
      </c>
      <c r="F60" s="7">
        <f t="shared" si="4"/>
        <v>0.14080000000000001</v>
      </c>
      <c r="G60">
        <f t="shared" si="5"/>
        <v>0</v>
      </c>
      <c r="H60" t="b">
        <v>0</v>
      </c>
    </row>
    <row r="61" spans="1:8">
      <c r="A61" s="3">
        <v>2</v>
      </c>
      <c r="B61" s="3">
        <v>2203</v>
      </c>
      <c r="C61" s="13" t="s">
        <v>17</v>
      </c>
      <c r="D61" s="4">
        <v>1534</v>
      </c>
      <c r="E61" s="4">
        <v>10996</v>
      </c>
      <c r="F61" s="7">
        <f t="shared" si="4"/>
        <v>0.13950527464532558</v>
      </c>
      <c r="G61">
        <f t="shared" si="5"/>
        <v>0</v>
      </c>
      <c r="H61" t="b">
        <v>0</v>
      </c>
    </row>
    <row r="62" spans="1:8">
      <c r="A62" s="3">
        <v>2</v>
      </c>
      <c r="B62" s="3">
        <v>2102</v>
      </c>
      <c r="C62" s="13" t="s">
        <v>16</v>
      </c>
      <c r="D62" s="4">
        <v>1855</v>
      </c>
      <c r="E62" s="4">
        <v>13467</v>
      </c>
      <c r="F62" s="7">
        <f t="shared" si="4"/>
        <v>0.13774411524467217</v>
      </c>
      <c r="G62">
        <f t="shared" si="5"/>
        <v>0</v>
      </c>
      <c r="H62" t="b">
        <v>0</v>
      </c>
    </row>
    <row r="63" spans="1:8">
      <c r="A63" s="8">
        <v>1</v>
      </c>
      <c r="B63" s="3">
        <v>1401</v>
      </c>
      <c r="C63" s="13" t="s">
        <v>9</v>
      </c>
      <c r="D63" s="4">
        <v>1721</v>
      </c>
      <c r="E63" s="4">
        <v>15711</v>
      </c>
      <c r="F63" s="7">
        <f t="shared" si="4"/>
        <v>0.1095410858634078</v>
      </c>
      <c r="G63">
        <f t="shared" si="5"/>
        <v>0</v>
      </c>
      <c r="H63" t="b">
        <v>0</v>
      </c>
    </row>
    <row r="64" spans="1:8">
      <c r="A64" s="3">
        <v>1</v>
      </c>
      <c r="B64" s="3">
        <v>1405</v>
      </c>
      <c r="C64" s="13" t="s">
        <v>10</v>
      </c>
      <c r="D64" s="4">
        <v>839</v>
      </c>
      <c r="E64" s="4">
        <v>9296</v>
      </c>
      <c r="F64" s="7">
        <f t="shared" si="4"/>
        <v>9.02538726333907E-2</v>
      </c>
      <c r="G64">
        <f t="shared" si="5"/>
        <v>0</v>
      </c>
      <c r="H64" t="b">
        <v>0</v>
      </c>
    </row>
    <row r="65" spans="1:8">
      <c r="A65" s="8">
        <v>1</v>
      </c>
      <c r="B65" s="3">
        <v>1403</v>
      </c>
      <c r="C65" t="s">
        <v>13</v>
      </c>
      <c r="D65" s="4">
        <v>152</v>
      </c>
      <c r="E65" s="4">
        <v>1728</v>
      </c>
      <c r="F65" s="7">
        <f t="shared" si="4"/>
        <v>8.7962962962962965E-2</v>
      </c>
      <c r="G65">
        <f t="shared" si="5"/>
        <v>0</v>
      </c>
      <c r="H65" t="b">
        <v>0</v>
      </c>
    </row>
    <row r="66" spans="1:8">
      <c r="A66" s="3">
        <v>2</v>
      </c>
      <c r="B66" s="3">
        <v>2302</v>
      </c>
      <c r="C66" t="s">
        <v>20</v>
      </c>
      <c r="D66" s="4">
        <v>353</v>
      </c>
      <c r="E66" s="4">
        <v>6457</v>
      </c>
      <c r="F66" s="7">
        <f t="shared" si="4"/>
        <v>5.4669351091838313E-2</v>
      </c>
      <c r="G66">
        <f t="shared" si="5"/>
        <v>0</v>
      </c>
      <c r="H66" t="b">
        <v>0</v>
      </c>
    </row>
    <row r="67" spans="1:8">
      <c r="A67" s="3">
        <v>2</v>
      </c>
      <c r="B67" s="3">
        <v>2301</v>
      </c>
      <c r="C67" t="s">
        <v>18</v>
      </c>
      <c r="D67" s="4">
        <v>1333</v>
      </c>
      <c r="E67" s="4">
        <v>25186</v>
      </c>
      <c r="F67" s="7">
        <f t="shared" ref="F67:F98" si="6">D67/E67</f>
        <v>5.2926228857301673E-2</v>
      </c>
      <c r="G67">
        <f t="shared" ref="G67:G98" si="7">IF(E67&gt;50000,1,0)</f>
        <v>0</v>
      </c>
      <c r="H67" t="b">
        <v>0</v>
      </c>
    </row>
    <row r="68" spans="1:8">
      <c r="A68" s="3">
        <v>5</v>
      </c>
      <c r="B68" s="3">
        <v>5201</v>
      </c>
      <c r="C68" t="s">
        <v>31</v>
      </c>
      <c r="D68" s="4">
        <v>357</v>
      </c>
      <c r="E68" s="4">
        <v>7750</v>
      </c>
      <c r="F68" s="7">
        <f t="shared" si="6"/>
        <v>4.6064516129032257E-2</v>
      </c>
      <c r="G68">
        <f t="shared" si="7"/>
        <v>0</v>
      </c>
      <c r="H68" t="b">
        <v>0</v>
      </c>
    </row>
    <row r="69" spans="1:8">
      <c r="A69" s="3">
        <v>5</v>
      </c>
      <c r="B69" s="3">
        <v>5103</v>
      </c>
      <c r="C69" t="s">
        <v>25</v>
      </c>
      <c r="D69" s="4">
        <v>1786</v>
      </c>
      <c r="E69" s="4">
        <v>42152</v>
      </c>
      <c r="F69" s="7">
        <f t="shared" si="6"/>
        <v>4.2370468779654585E-2</v>
      </c>
      <c r="G69">
        <f t="shared" si="7"/>
        <v>0</v>
      </c>
      <c r="H69" t="b">
        <v>0</v>
      </c>
    </row>
    <row r="70" spans="1:8">
      <c r="A70" s="8">
        <v>5</v>
      </c>
      <c r="B70" s="3">
        <v>5104</v>
      </c>
      <c r="C70" t="s">
        <v>39</v>
      </c>
      <c r="D70" s="4">
        <v>28</v>
      </c>
      <c r="E70" s="4">
        <v>926</v>
      </c>
      <c r="F70" s="7">
        <f t="shared" si="6"/>
        <v>3.0237580993520519E-2</v>
      </c>
      <c r="G70">
        <f t="shared" si="7"/>
        <v>0</v>
      </c>
      <c r="H70" t="b">
        <v>0</v>
      </c>
    </row>
    <row r="71" spans="1:8">
      <c r="A71" s="3">
        <v>13</v>
      </c>
      <c r="B71" s="3">
        <v>13203</v>
      </c>
      <c r="C71" t="s">
        <v>134</v>
      </c>
      <c r="D71" s="4">
        <v>547</v>
      </c>
      <c r="E71" s="4">
        <v>18189</v>
      </c>
      <c r="F71" s="7">
        <f t="shared" si="6"/>
        <v>3.0073121117158721E-2</v>
      </c>
      <c r="G71">
        <f t="shared" si="7"/>
        <v>0</v>
      </c>
      <c r="H71" t="b">
        <v>0</v>
      </c>
    </row>
    <row r="72" spans="1:8">
      <c r="A72" s="3">
        <v>2</v>
      </c>
      <c r="B72" s="3">
        <v>2104</v>
      </c>
      <c r="C72" t="s">
        <v>19</v>
      </c>
      <c r="D72" s="4">
        <v>397</v>
      </c>
      <c r="E72" s="4">
        <v>13317</v>
      </c>
      <c r="F72" s="7">
        <f t="shared" si="6"/>
        <v>2.9811519110910865E-2</v>
      </c>
      <c r="G72">
        <f t="shared" si="7"/>
        <v>0</v>
      </c>
      <c r="H72" t="b">
        <v>0</v>
      </c>
    </row>
    <row r="73" spans="1:8">
      <c r="A73" s="8">
        <v>13</v>
      </c>
      <c r="B73" s="3">
        <v>13303</v>
      </c>
      <c r="C73" t="s">
        <v>135</v>
      </c>
      <c r="D73" s="4">
        <v>538</v>
      </c>
      <c r="E73" s="4">
        <v>19312</v>
      </c>
      <c r="F73" s="7">
        <f t="shared" si="6"/>
        <v>2.7858326429163215E-2</v>
      </c>
      <c r="G73">
        <f t="shared" si="7"/>
        <v>0</v>
      </c>
      <c r="H73" t="b">
        <v>0</v>
      </c>
    </row>
    <row r="74" spans="1:8">
      <c r="A74" s="3">
        <v>2</v>
      </c>
      <c r="B74" s="3">
        <v>2103</v>
      </c>
      <c r="C74" t="s">
        <v>21</v>
      </c>
      <c r="D74" s="4">
        <v>242</v>
      </c>
      <c r="E74" s="4">
        <v>10186</v>
      </c>
      <c r="F74" s="7">
        <f t="shared" si="6"/>
        <v>2.3758099352051837E-2</v>
      </c>
      <c r="G74">
        <f t="shared" si="7"/>
        <v>0</v>
      </c>
      <c r="H74" t="b">
        <v>0</v>
      </c>
    </row>
    <row r="75" spans="1:8">
      <c r="A75" s="3">
        <v>13</v>
      </c>
      <c r="B75" s="3">
        <v>13403</v>
      </c>
      <c r="C75" t="s">
        <v>132</v>
      </c>
      <c r="D75" s="4">
        <v>600</v>
      </c>
      <c r="E75" s="4">
        <v>25392</v>
      </c>
      <c r="F75" s="7">
        <f t="shared" si="6"/>
        <v>2.3629489603024575E-2</v>
      </c>
      <c r="G75">
        <f t="shared" si="7"/>
        <v>0</v>
      </c>
      <c r="H75" t="b">
        <v>0</v>
      </c>
    </row>
    <row r="76" spans="1:8">
      <c r="A76" s="3">
        <v>5</v>
      </c>
      <c r="B76" s="3">
        <v>5107</v>
      </c>
      <c r="C76" t="s">
        <v>27</v>
      </c>
      <c r="D76" s="4">
        <v>745</v>
      </c>
      <c r="E76" s="4">
        <v>31923</v>
      </c>
      <c r="F76" s="7">
        <f t="shared" si="6"/>
        <v>2.333740563230273E-2</v>
      </c>
      <c r="G76">
        <f t="shared" si="7"/>
        <v>0</v>
      </c>
      <c r="H76" t="b">
        <v>0</v>
      </c>
    </row>
    <row r="77" spans="1:8">
      <c r="A77" s="3">
        <v>5</v>
      </c>
      <c r="B77" s="3">
        <v>5405</v>
      </c>
      <c r="C77" t="s">
        <v>35</v>
      </c>
      <c r="D77" s="4">
        <v>166</v>
      </c>
      <c r="E77" s="4">
        <v>7339</v>
      </c>
      <c r="F77" s="7">
        <f t="shared" si="6"/>
        <v>2.2618885406731161E-2</v>
      </c>
      <c r="G77">
        <f t="shared" si="7"/>
        <v>0</v>
      </c>
      <c r="H77" t="b">
        <v>0</v>
      </c>
    </row>
    <row r="78" spans="1:8">
      <c r="A78" s="3">
        <v>5</v>
      </c>
      <c r="B78" s="3">
        <v>5105</v>
      </c>
      <c r="C78" t="s">
        <v>30</v>
      </c>
      <c r="D78" s="4">
        <v>401</v>
      </c>
      <c r="E78" s="4">
        <v>18546</v>
      </c>
      <c r="F78" s="7">
        <f t="shared" si="6"/>
        <v>2.1621913080987813E-2</v>
      </c>
      <c r="G78">
        <f t="shared" si="7"/>
        <v>0</v>
      </c>
      <c r="H78" t="b">
        <v>0</v>
      </c>
    </row>
    <row r="79" spans="1:8">
      <c r="A79" s="3">
        <v>13</v>
      </c>
      <c r="B79" s="3">
        <v>13202</v>
      </c>
      <c r="C79" t="s">
        <v>133</v>
      </c>
      <c r="D79" s="4">
        <v>550</v>
      </c>
      <c r="E79" s="4">
        <v>26521</v>
      </c>
      <c r="F79" s="7">
        <f t="shared" si="6"/>
        <v>2.073828287017835E-2</v>
      </c>
      <c r="G79">
        <f t="shared" si="7"/>
        <v>0</v>
      </c>
      <c r="H79" t="b">
        <v>0</v>
      </c>
    </row>
    <row r="80" spans="1:8">
      <c r="A80" s="3">
        <v>5</v>
      </c>
      <c r="B80" s="3">
        <v>5102</v>
      </c>
      <c r="C80" t="s">
        <v>28</v>
      </c>
      <c r="D80" s="4">
        <v>487</v>
      </c>
      <c r="E80" s="4">
        <v>26867</v>
      </c>
      <c r="F80" s="7">
        <f t="shared" si="6"/>
        <v>1.8126325976104515E-2</v>
      </c>
      <c r="G80">
        <f t="shared" si="7"/>
        <v>0</v>
      </c>
      <c r="H80" t="b">
        <v>0</v>
      </c>
    </row>
    <row r="81" spans="1:8">
      <c r="A81" s="3">
        <v>5</v>
      </c>
      <c r="B81" s="3">
        <v>5404</v>
      </c>
      <c r="C81" t="s">
        <v>34</v>
      </c>
      <c r="D81" s="4">
        <v>178</v>
      </c>
      <c r="E81" s="4">
        <v>9826</v>
      </c>
      <c r="F81" s="7">
        <f t="shared" si="6"/>
        <v>1.8115204559332382E-2</v>
      </c>
      <c r="G81">
        <f t="shared" si="7"/>
        <v>0</v>
      </c>
      <c r="H81" t="b">
        <v>0</v>
      </c>
    </row>
    <row r="82" spans="1:8">
      <c r="A82" s="3">
        <v>5</v>
      </c>
      <c r="B82" s="3">
        <v>5303</v>
      </c>
      <c r="C82" t="s">
        <v>37</v>
      </c>
      <c r="D82" s="4">
        <v>147</v>
      </c>
      <c r="E82" s="4">
        <v>10207</v>
      </c>
      <c r="F82" s="7">
        <f t="shared" si="6"/>
        <v>1.4401881062016264E-2</v>
      </c>
      <c r="G82">
        <f t="shared" si="7"/>
        <v>0</v>
      </c>
      <c r="H82" t="b">
        <v>0</v>
      </c>
    </row>
    <row r="83" spans="1:8">
      <c r="A83" s="3">
        <v>5</v>
      </c>
      <c r="B83" s="3">
        <v>5302</v>
      </c>
      <c r="C83" t="s">
        <v>33</v>
      </c>
      <c r="D83" s="4">
        <v>200</v>
      </c>
      <c r="E83" s="4">
        <v>14832</v>
      </c>
      <c r="F83" s="7">
        <f t="shared" si="6"/>
        <v>1.348435814455232E-2</v>
      </c>
      <c r="G83">
        <f t="shared" si="7"/>
        <v>0</v>
      </c>
      <c r="H83" t="b">
        <v>0</v>
      </c>
    </row>
    <row r="84" spans="1:8">
      <c r="A84" s="3">
        <v>5</v>
      </c>
      <c r="B84" s="3">
        <v>5403</v>
      </c>
      <c r="C84" t="s">
        <v>38</v>
      </c>
      <c r="D84" s="4">
        <v>84</v>
      </c>
      <c r="E84" s="4">
        <v>6356</v>
      </c>
      <c r="F84" s="7">
        <f t="shared" si="6"/>
        <v>1.3215859030837005E-2</v>
      </c>
      <c r="G84">
        <f t="shared" si="7"/>
        <v>0</v>
      </c>
      <c r="H84" t="b">
        <v>0</v>
      </c>
    </row>
    <row r="85" spans="1:8">
      <c r="A85" s="3">
        <v>5</v>
      </c>
      <c r="B85" s="3">
        <v>5304</v>
      </c>
      <c r="C85" t="s">
        <v>32</v>
      </c>
      <c r="D85" s="4">
        <v>235</v>
      </c>
      <c r="E85" s="4">
        <v>18855</v>
      </c>
      <c r="F85" s="7">
        <f t="shared" si="6"/>
        <v>1.2463537523203394E-2</v>
      </c>
      <c r="G85">
        <f t="shared" si="7"/>
        <v>0</v>
      </c>
      <c r="H85" t="b">
        <v>0</v>
      </c>
    </row>
    <row r="86" spans="1:8">
      <c r="A86" s="3">
        <v>5</v>
      </c>
      <c r="B86" s="3">
        <v>5401</v>
      </c>
      <c r="C86" t="s">
        <v>29</v>
      </c>
      <c r="D86" s="4">
        <v>425</v>
      </c>
      <c r="E86" s="4">
        <v>35390</v>
      </c>
      <c r="F86" s="7">
        <f t="shared" si="6"/>
        <v>1.2009042102288783E-2</v>
      </c>
      <c r="G86">
        <f t="shared" si="7"/>
        <v>0</v>
      </c>
      <c r="H86" t="b">
        <v>0</v>
      </c>
    </row>
    <row r="87" spans="1:8">
      <c r="A87" s="3">
        <v>8</v>
      </c>
      <c r="B87" s="3">
        <v>8302</v>
      </c>
      <c r="C87" t="s">
        <v>74</v>
      </c>
      <c r="D87" s="4">
        <v>34</v>
      </c>
      <c r="E87" s="4">
        <v>4073</v>
      </c>
      <c r="F87" s="7">
        <f t="shared" si="6"/>
        <v>8.3476552909403385E-3</v>
      </c>
      <c r="G87">
        <f t="shared" si="7"/>
        <v>0</v>
      </c>
      <c r="H87" t="b">
        <v>0</v>
      </c>
    </row>
    <row r="88" spans="1:8">
      <c r="A88" s="3">
        <v>5</v>
      </c>
      <c r="B88" s="3">
        <v>5402</v>
      </c>
      <c r="C88" t="s">
        <v>36</v>
      </c>
      <c r="D88" s="4">
        <v>158</v>
      </c>
      <c r="E88" s="4">
        <v>19388</v>
      </c>
      <c r="F88" s="7">
        <f t="shared" si="6"/>
        <v>8.1493707447905916E-3</v>
      </c>
      <c r="G88">
        <f t="shared" si="7"/>
        <v>0</v>
      </c>
      <c r="H88" t="b">
        <v>0</v>
      </c>
    </row>
    <row r="89" spans="1:8">
      <c r="A89" s="5">
        <v>8</v>
      </c>
      <c r="B89" s="3">
        <v>8406</v>
      </c>
      <c r="C89" t="s">
        <v>50</v>
      </c>
      <c r="D89" s="4">
        <v>210</v>
      </c>
      <c r="E89" s="4">
        <v>30907</v>
      </c>
      <c r="F89" s="7">
        <f t="shared" si="6"/>
        <v>6.7945772802277798E-3</v>
      </c>
      <c r="G89">
        <f t="shared" si="7"/>
        <v>0</v>
      </c>
      <c r="H89" t="b">
        <v>0</v>
      </c>
    </row>
    <row r="90" spans="1:8">
      <c r="A90" s="3">
        <v>8</v>
      </c>
      <c r="B90" s="3">
        <v>8411</v>
      </c>
      <c r="C90" t="s">
        <v>63</v>
      </c>
      <c r="D90" s="4">
        <v>73</v>
      </c>
      <c r="E90" s="4">
        <v>10827</v>
      </c>
      <c r="F90" s="7">
        <f t="shared" si="6"/>
        <v>6.7424032511314309E-3</v>
      </c>
      <c r="G90">
        <f t="shared" si="7"/>
        <v>0</v>
      </c>
      <c r="H90" t="b">
        <v>0</v>
      </c>
    </row>
    <row r="91" spans="1:8">
      <c r="A91" s="3">
        <v>8</v>
      </c>
      <c r="B91" s="3">
        <v>8314</v>
      </c>
      <c r="C91" t="s">
        <v>75</v>
      </c>
      <c r="D91" s="4">
        <v>33</v>
      </c>
      <c r="E91" s="4">
        <v>5923</v>
      </c>
      <c r="F91" s="7">
        <f t="shared" si="6"/>
        <v>5.5715009285834879E-3</v>
      </c>
      <c r="G91">
        <f t="shared" si="7"/>
        <v>0</v>
      </c>
      <c r="H91" t="b">
        <v>0</v>
      </c>
    </row>
    <row r="92" spans="1:8">
      <c r="A92" s="8">
        <v>8</v>
      </c>
      <c r="B92" s="3">
        <v>8303</v>
      </c>
      <c r="C92" t="s">
        <v>54</v>
      </c>
      <c r="D92" s="4">
        <v>159</v>
      </c>
      <c r="E92" s="4">
        <v>28573</v>
      </c>
      <c r="F92" s="7">
        <f t="shared" si="6"/>
        <v>5.564693941833199E-3</v>
      </c>
      <c r="G92">
        <f t="shared" si="7"/>
        <v>0</v>
      </c>
      <c r="H92" t="b">
        <v>0</v>
      </c>
    </row>
    <row r="93" spans="1:8">
      <c r="A93" s="3">
        <v>8</v>
      </c>
      <c r="B93" s="3">
        <v>8413</v>
      </c>
      <c r="C93" t="s">
        <v>61</v>
      </c>
      <c r="D93" s="4">
        <v>93</v>
      </c>
      <c r="E93" s="4">
        <v>17485</v>
      </c>
      <c r="F93" s="7">
        <f t="shared" si="6"/>
        <v>5.3188447240491848E-3</v>
      </c>
      <c r="G93">
        <f t="shared" si="7"/>
        <v>0</v>
      </c>
      <c r="H93" t="b">
        <v>0</v>
      </c>
    </row>
    <row r="94" spans="1:8">
      <c r="A94" s="3">
        <v>8</v>
      </c>
      <c r="B94" s="3">
        <v>8402</v>
      </c>
      <c r="C94" t="s">
        <v>56</v>
      </c>
      <c r="D94" s="4">
        <v>114</v>
      </c>
      <c r="E94" s="4">
        <v>21493</v>
      </c>
      <c r="F94" s="7">
        <f t="shared" si="6"/>
        <v>5.3040524822035081E-3</v>
      </c>
      <c r="G94">
        <f t="shared" si="7"/>
        <v>0</v>
      </c>
      <c r="H94" t="b">
        <v>0</v>
      </c>
    </row>
    <row r="95" spans="1:8">
      <c r="A95" s="3">
        <v>8</v>
      </c>
      <c r="B95" s="3">
        <v>8203</v>
      </c>
      <c r="C95" t="s">
        <v>53</v>
      </c>
      <c r="D95" s="4">
        <v>168</v>
      </c>
      <c r="E95" s="4">
        <v>34537</v>
      </c>
      <c r="F95" s="7">
        <f t="shared" si="6"/>
        <v>4.864348379998263E-3</v>
      </c>
      <c r="G95">
        <f t="shared" si="7"/>
        <v>0</v>
      </c>
      <c r="H95" t="b">
        <v>0</v>
      </c>
    </row>
    <row r="96" spans="1:8">
      <c r="A96" s="3">
        <v>8</v>
      </c>
      <c r="B96" s="3">
        <v>8405</v>
      </c>
      <c r="C96" t="s">
        <v>55</v>
      </c>
      <c r="D96" s="4">
        <v>123</v>
      </c>
      <c r="E96" s="4">
        <v>26881</v>
      </c>
      <c r="F96" s="7">
        <f t="shared" si="6"/>
        <v>4.5757226293664669E-3</v>
      </c>
      <c r="G96">
        <f t="shared" si="7"/>
        <v>0</v>
      </c>
      <c r="H96" t="b">
        <v>0</v>
      </c>
    </row>
    <row r="97" spans="1:8">
      <c r="A97" s="3">
        <v>8</v>
      </c>
      <c r="B97" s="3">
        <v>8106</v>
      </c>
      <c r="C97" t="s">
        <v>51</v>
      </c>
      <c r="D97" s="4">
        <v>195</v>
      </c>
      <c r="E97" s="4">
        <v>43535</v>
      </c>
      <c r="F97" s="7">
        <f t="shared" si="6"/>
        <v>4.479154703112438E-3</v>
      </c>
      <c r="G97">
        <f t="shared" si="7"/>
        <v>0</v>
      </c>
      <c r="H97" t="b">
        <v>0</v>
      </c>
    </row>
    <row r="98" spans="1:8">
      <c r="A98" s="3">
        <v>8</v>
      </c>
      <c r="B98" s="3">
        <v>8304</v>
      </c>
      <c r="C98" t="s">
        <v>58</v>
      </c>
      <c r="D98" s="4">
        <v>97</v>
      </c>
      <c r="E98" s="4">
        <v>22389</v>
      </c>
      <c r="F98" s="7">
        <f t="shared" si="6"/>
        <v>4.3324847023091693E-3</v>
      </c>
      <c r="G98">
        <f t="shared" si="7"/>
        <v>0</v>
      </c>
      <c r="H98" t="b">
        <v>0</v>
      </c>
    </row>
    <row r="99" spans="1:8">
      <c r="A99" s="3">
        <v>8</v>
      </c>
      <c r="B99" s="3">
        <v>8104</v>
      </c>
      <c r="C99" t="s">
        <v>70</v>
      </c>
      <c r="D99" s="4">
        <v>44</v>
      </c>
      <c r="E99" s="4">
        <v>10624</v>
      </c>
      <c r="F99" s="7">
        <f t="shared" ref="F99:F130" si="8">D99/E99</f>
        <v>4.1415662650602413E-3</v>
      </c>
      <c r="G99">
        <f t="shared" ref="G99:G131" si="9">IF(E99&gt;50000,1,0)</f>
        <v>0</v>
      </c>
      <c r="H99" t="b">
        <v>0</v>
      </c>
    </row>
    <row r="100" spans="1:8">
      <c r="A100" s="3">
        <v>8</v>
      </c>
      <c r="B100" s="3">
        <v>8105</v>
      </c>
      <c r="C100" t="s">
        <v>59</v>
      </c>
      <c r="D100" s="4">
        <v>96</v>
      </c>
      <c r="E100" s="4">
        <v>24333</v>
      </c>
      <c r="F100" s="7">
        <f t="shared" si="8"/>
        <v>3.9452595241030695E-3</v>
      </c>
      <c r="G100">
        <f t="shared" si="9"/>
        <v>0</v>
      </c>
      <c r="H100" t="b">
        <v>0</v>
      </c>
    </row>
    <row r="101" spans="1:8">
      <c r="A101" s="3">
        <v>8</v>
      </c>
      <c r="B101" s="3">
        <v>8107</v>
      </c>
      <c r="C101" t="s">
        <v>52</v>
      </c>
      <c r="D101" s="4">
        <v>184</v>
      </c>
      <c r="E101" s="4">
        <v>47367</v>
      </c>
      <c r="F101" s="7">
        <f t="shared" si="8"/>
        <v>3.8845609812738825E-3</v>
      </c>
      <c r="G101">
        <f t="shared" si="9"/>
        <v>0</v>
      </c>
      <c r="H101" t="b">
        <v>0</v>
      </c>
    </row>
    <row r="102" spans="1:8">
      <c r="A102" s="3">
        <v>8</v>
      </c>
      <c r="B102" s="3">
        <v>8313</v>
      </c>
      <c r="C102" t="s">
        <v>62</v>
      </c>
      <c r="D102" s="4">
        <v>79</v>
      </c>
      <c r="E102" s="4">
        <v>21198</v>
      </c>
      <c r="F102" s="7">
        <f t="shared" si="8"/>
        <v>3.7267666761015188E-3</v>
      </c>
      <c r="G102">
        <f t="shared" si="9"/>
        <v>0</v>
      </c>
      <c r="H102" t="b">
        <v>0</v>
      </c>
    </row>
    <row r="103" spans="1:8">
      <c r="A103" s="3">
        <v>8</v>
      </c>
      <c r="B103" s="3">
        <v>8417</v>
      </c>
      <c r="C103" t="s">
        <v>84</v>
      </c>
      <c r="D103" s="4">
        <v>16</v>
      </c>
      <c r="E103" s="4">
        <v>4308</v>
      </c>
      <c r="F103" s="7">
        <f t="shared" si="8"/>
        <v>3.7140204271123491E-3</v>
      </c>
      <c r="G103">
        <f t="shared" si="9"/>
        <v>0</v>
      </c>
      <c r="H103" t="b">
        <v>0</v>
      </c>
    </row>
    <row r="104" spans="1:8">
      <c r="A104" s="3">
        <v>8</v>
      </c>
      <c r="B104" s="3">
        <v>8421</v>
      </c>
      <c r="C104" t="s">
        <v>67</v>
      </c>
      <c r="D104" s="4">
        <v>63</v>
      </c>
      <c r="E104" s="4">
        <v>17787</v>
      </c>
      <c r="F104" s="7">
        <f t="shared" si="8"/>
        <v>3.5419126328217238E-3</v>
      </c>
      <c r="G104">
        <f t="shared" si="9"/>
        <v>0</v>
      </c>
      <c r="H104" t="b">
        <v>0</v>
      </c>
    </row>
    <row r="105" spans="1:8">
      <c r="A105" s="3">
        <v>8</v>
      </c>
      <c r="B105" s="3">
        <v>8419</v>
      </c>
      <c r="C105" t="s">
        <v>72</v>
      </c>
      <c r="D105" s="4">
        <v>39</v>
      </c>
      <c r="E105" s="4">
        <v>11603</v>
      </c>
      <c r="F105" s="7">
        <f t="shared" si="8"/>
        <v>3.3611996897354134E-3</v>
      </c>
      <c r="G105">
        <f t="shared" si="9"/>
        <v>0</v>
      </c>
      <c r="H105" t="b">
        <v>0</v>
      </c>
    </row>
    <row r="106" spans="1:8">
      <c r="A106" s="3">
        <v>8</v>
      </c>
      <c r="B106" s="3">
        <v>8403</v>
      </c>
      <c r="C106" t="s">
        <v>83</v>
      </c>
      <c r="D106" s="4">
        <v>16</v>
      </c>
      <c r="E106" s="4">
        <v>5012</v>
      </c>
      <c r="F106" s="7">
        <f t="shared" si="8"/>
        <v>3.1923383878691143E-3</v>
      </c>
      <c r="G106">
        <f t="shared" si="9"/>
        <v>0</v>
      </c>
      <c r="H106" t="b">
        <v>0</v>
      </c>
    </row>
    <row r="107" spans="1:8">
      <c r="A107" s="3">
        <v>8</v>
      </c>
      <c r="B107" s="3">
        <v>8305</v>
      </c>
      <c r="C107" t="s">
        <v>60</v>
      </c>
      <c r="D107" s="4">
        <v>94</v>
      </c>
      <c r="E107" s="4">
        <v>29627</v>
      </c>
      <c r="F107" s="7">
        <f t="shared" si="8"/>
        <v>3.1727815843656123E-3</v>
      </c>
      <c r="G107">
        <f t="shared" si="9"/>
        <v>0</v>
      </c>
      <c r="H107" t="b">
        <v>0</v>
      </c>
    </row>
    <row r="108" spans="1:8">
      <c r="A108" s="3">
        <v>8</v>
      </c>
      <c r="B108" s="3">
        <v>8311</v>
      </c>
      <c r="C108" t="s">
        <v>71</v>
      </c>
      <c r="D108" s="4">
        <v>42</v>
      </c>
      <c r="E108" s="4">
        <v>13773</v>
      </c>
      <c r="F108" s="7">
        <f t="shared" si="8"/>
        <v>3.0494445654541493E-3</v>
      </c>
      <c r="G108">
        <f t="shared" si="9"/>
        <v>0</v>
      </c>
      <c r="H108" t="b">
        <v>0</v>
      </c>
    </row>
    <row r="109" spans="1:8">
      <c r="A109" s="3">
        <v>8</v>
      </c>
      <c r="B109" s="3">
        <v>8310</v>
      </c>
      <c r="C109" t="s">
        <v>91</v>
      </c>
      <c r="D109" s="4">
        <v>10</v>
      </c>
      <c r="E109" s="4">
        <v>3412</v>
      </c>
      <c r="F109" s="7">
        <f t="shared" si="8"/>
        <v>2.9308323563892145E-3</v>
      </c>
      <c r="G109">
        <f t="shared" si="9"/>
        <v>0</v>
      </c>
      <c r="H109" t="b">
        <v>0</v>
      </c>
    </row>
    <row r="110" spans="1:8">
      <c r="A110" s="3">
        <v>8</v>
      </c>
      <c r="B110" s="3">
        <v>8202</v>
      </c>
      <c r="C110" t="s">
        <v>57</v>
      </c>
      <c r="D110" s="4">
        <v>102</v>
      </c>
      <c r="E110" s="4">
        <v>36257</v>
      </c>
      <c r="F110" s="7">
        <f t="shared" si="8"/>
        <v>2.8132498552003752E-3</v>
      </c>
      <c r="G110">
        <f t="shared" si="9"/>
        <v>0</v>
      </c>
      <c r="H110" t="b">
        <v>0</v>
      </c>
    </row>
    <row r="111" spans="1:8">
      <c r="A111" s="3">
        <v>8</v>
      </c>
      <c r="B111" s="3">
        <v>8418</v>
      </c>
      <c r="C111" t="s">
        <v>69</v>
      </c>
      <c r="D111" s="4">
        <v>45</v>
      </c>
      <c r="E111" s="4">
        <v>16079</v>
      </c>
      <c r="F111" s="7">
        <f t="shared" si="8"/>
        <v>2.798681510044157E-3</v>
      </c>
      <c r="G111">
        <f t="shared" si="9"/>
        <v>0</v>
      </c>
      <c r="H111" t="b">
        <v>0</v>
      </c>
    </row>
    <row r="112" spans="1:8">
      <c r="A112" s="3">
        <v>8</v>
      </c>
      <c r="B112" s="3">
        <v>8201</v>
      </c>
      <c r="C112" t="s">
        <v>64</v>
      </c>
      <c r="D112" s="4">
        <v>70</v>
      </c>
      <c r="E112" s="4">
        <v>25522</v>
      </c>
      <c r="F112" s="7">
        <f t="shared" si="8"/>
        <v>2.7427317608337905E-3</v>
      </c>
      <c r="G112">
        <f t="shared" si="9"/>
        <v>0</v>
      </c>
      <c r="H112" t="b">
        <v>0</v>
      </c>
    </row>
    <row r="113" spans="1:8">
      <c r="A113" s="3">
        <v>8</v>
      </c>
      <c r="B113" s="3">
        <v>8309</v>
      </c>
      <c r="C113" t="s">
        <v>78</v>
      </c>
      <c r="D113" s="4">
        <v>26</v>
      </c>
      <c r="E113" s="4">
        <v>9587</v>
      </c>
      <c r="F113" s="7">
        <f t="shared" si="8"/>
        <v>2.7120058412433506E-3</v>
      </c>
      <c r="G113">
        <f t="shared" si="9"/>
        <v>0</v>
      </c>
      <c r="H113" t="b">
        <v>0</v>
      </c>
    </row>
    <row r="114" spans="1:8">
      <c r="A114" s="3">
        <v>8</v>
      </c>
      <c r="B114" s="3">
        <v>8312</v>
      </c>
      <c r="C114" t="s">
        <v>73</v>
      </c>
      <c r="D114" s="4">
        <v>37</v>
      </c>
      <c r="E114" s="4">
        <v>14134</v>
      </c>
      <c r="F114" s="7">
        <f t="shared" si="8"/>
        <v>2.617801047120419E-3</v>
      </c>
      <c r="G114">
        <f t="shared" si="9"/>
        <v>0</v>
      </c>
      <c r="H114" t="b">
        <v>0</v>
      </c>
    </row>
    <row r="115" spans="1:8">
      <c r="A115" s="3">
        <v>8</v>
      </c>
      <c r="B115" s="3">
        <v>8409</v>
      </c>
      <c r="C115" t="s">
        <v>77</v>
      </c>
      <c r="D115" s="4">
        <v>28</v>
      </c>
      <c r="E115" s="4">
        <v>11152</v>
      </c>
      <c r="F115" s="7">
        <f t="shared" si="8"/>
        <v>2.5107604017216641E-3</v>
      </c>
      <c r="G115">
        <f t="shared" si="9"/>
        <v>0</v>
      </c>
      <c r="H115" t="b">
        <v>0</v>
      </c>
    </row>
    <row r="116" spans="1:8">
      <c r="A116" s="3">
        <v>8</v>
      </c>
      <c r="B116" s="3">
        <v>8408</v>
      </c>
      <c r="C116" t="s">
        <v>86</v>
      </c>
      <c r="D116" s="4">
        <v>13</v>
      </c>
      <c r="E116" s="4">
        <v>5213</v>
      </c>
      <c r="F116" s="7">
        <f t="shared" si="8"/>
        <v>2.4937655860349127E-3</v>
      </c>
      <c r="G116">
        <f t="shared" si="9"/>
        <v>0</v>
      </c>
      <c r="H116" t="b">
        <v>0</v>
      </c>
    </row>
    <row r="117" spans="1:8">
      <c r="A117" s="3">
        <v>8</v>
      </c>
      <c r="B117" s="3">
        <v>8206</v>
      </c>
      <c r="C117" t="s">
        <v>68</v>
      </c>
      <c r="D117" s="4">
        <v>52</v>
      </c>
      <c r="E117" s="4">
        <v>21035</v>
      </c>
      <c r="F117" s="7">
        <f t="shared" si="8"/>
        <v>2.4720703589256E-3</v>
      </c>
      <c r="G117">
        <f t="shared" si="9"/>
        <v>0</v>
      </c>
      <c r="H117" t="b">
        <v>0</v>
      </c>
    </row>
    <row r="118" spans="1:8">
      <c r="A118" s="3">
        <v>8</v>
      </c>
      <c r="B118" s="3">
        <v>8307</v>
      </c>
      <c r="C118" t="s">
        <v>80</v>
      </c>
      <c r="D118" s="4">
        <v>24</v>
      </c>
      <c r="E118" s="4">
        <v>9737</v>
      </c>
      <c r="F118" s="7">
        <f t="shared" si="8"/>
        <v>2.464824894731437E-3</v>
      </c>
      <c r="G118">
        <f t="shared" si="9"/>
        <v>0</v>
      </c>
      <c r="H118" t="b">
        <v>0</v>
      </c>
    </row>
    <row r="119" spans="1:8">
      <c r="A119" s="3">
        <v>8</v>
      </c>
      <c r="B119" s="3">
        <v>8306</v>
      </c>
      <c r="C119" t="s">
        <v>66</v>
      </c>
      <c r="D119" s="4">
        <v>63</v>
      </c>
      <c r="E119" s="4">
        <v>26315</v>
      </c>
      <c r="F119" s="7">
        <f t="shared" si="8"/>
        <v>2.3940718221546644E-3</v>
      </c>
      <c r="G119">
        <f t="shared" si="9"/>
        <v>0</v>
      </c>
      <c r="H119" t="b">
        <v>0</v>
      </c>
    </row>
    <row r="120" spans="1:8">
      <c r="A120" s="3">
        <v>8</v>
      </c>
      <c r="B120" s="3">
        <v>8420</v>
      </c>
      <c r="C120" t="s">
        <v>89</v>
      </c>
      <c r="D120" s="4">
        <v>12</v>
      </c>
      <c r="E120" s="4">
        <v>5401</v>
      </c>
      <c r="F120" s="7">
        <f t="shared" si="8"/>
        <v>2.2218107757822625E-3</v>
      </c>
      <c r="G120">
        <f t="shared" si="9"/>
        <v>0</v>
      </c>
      <c r="H120" t="b">
        <v>0</v>
      </c>
    </row>
    <row r="121" spans="1:8">
      <c r="A121" s="3">
        <v>8</v>
      </c>
      <c r="B121" s="3">
        <v>8414</v>
      </c>
      <c r="C121" t="s">
        <v>79</v>
      </c>
      <c r="D121" s="4">
        <v>25</v>
      </c>
      <c r="E121" s="4">
        <v>11594</v>
      </c>
      <c r="F121" s="7">
        <f t="shared" si="8"/>
        <v>2.1562877350353631E-3</v>
      </c>
      <c r="G121">
        <f t="shared" si="9"/>
        <v>0</v>
      </c>
      <c r="H121" t="b">
        <v>0</v>
      </c>
    </row>
    <row r="122" spans="1:8">
      <c r="A122" s="3">
        <v>8</v>
      </c>
      <c r="B122" s="3">
        <v>8205</v>
      </c>
      <c r="C122" t="s">
        <v>65</v>
      </c>
      <c r="D122" s="4">
        <v>68</v>
      </c>
      <c r="E122" s="4">
        <v>32288</v>
      </c>
      <c r="F122" s="7">
        <f t="shared" si="8"/>
        <v>2.1060455896927651E-3</v>
      </c>
      <c r="G122">
        <f t="shared" si="9"/>
        <v>0</v>
      </c>
      <c r="H122" t="b">
        <v>0</v>
      </c>
    </row>
    <row r="123" spans="1:8">
      <c r="A123" s="3">
        <v>8</v>
      </c>
      <c r="B123" s="3">
        <v>8204</v>
      </c>
      <c r="C123" t="s">
        <v>87</v>
      </c>
      <c r="D123" s="4">
        <v>12</v>
      </c>
      <c r="E123" s="4">
        <v>6031</v>
      </c>
      <c r="F123" s="7">
        <f t="shared" si="8"/>
        <v>1.9897197811308241E-3</v>
      </c>
      <c r="G123">
        <f t="shared" si="9"/>
        <v>0</v>
      </c>
      <c r="H123" t="b">
        <v>0</v>
      </c>
    </row>
    <row r="124" spans="1:8">
      <c r="A124" s="3">
        <v>8</v>
      </c>
      <c r="B124" s="3">
        <v>8415</v>
      </c>
      <c r="C124" t="s">
        <v>90</v>
      </c>
      <c r="D124" s="4">
        <v>11</v>
      </c>
      <c r="E124" s="4">
        <v>5755</v>
      </c>
      <c r="F124" s="7">
        <f t="shared" si="8"/>
        <v>1.9113814074717638E-3</v>
      </c>
      <c r="G124">
        <f t="shared" si="9"/>
        <v>0</v>
      </c>
      <c r="H124" t="b">
        <v>0</v>
      </c>
    </row>
    <row r="125" spans="1:8">
      <c r="A125" s="3">
        <v>8</v>
      </c>
      <c r="B125" s="3">
        <v>8404</v>
      </c>
      <c r="C125" t="s">
        <v>76</v>
      </c>
      <c r="D125" s="4">
        <v>28</v>
      </c>
      <c r="E125" s="4">
        <v>15995</v>
      </c>
      <c r="F125" s="7">
        <f t="shared" si="8"/>
        <v>1.75054704595186E-3</v>
      </c>
      <c r="G125">
        <f t="shared" si="9"/>
        <v>0</v>
      </c>
      <c r="H125" t="b">
        <v>0</v>
      </c>
    </row>
    <row r="126" spans="1:8">
      <c r="A126" s="3">
        <v>8</v>
      </c>
      <c r="B126" s="3">
        <v>8109</v>
      </c>
      <c r="C126" t="s">
        <v>81</v>
      </c>
      <c r="D126" s="4">
        <v>24</v>
      </c>
      <c r="E126" s="4">
        <v>13749</v>
      </c>
      <c r="F126" s="7">
        <f t="shared" si="8"/>
        <v>1.7455814968361336E-3</v>
      </c>
      <c r="G126">
        <f t="shared" si="9"/>
        <v>0</v>
      </c>
      <c r="H126" t="b">
        <v>0</v>
      </c>
    </row>
    <row r="127" spans="1:8">
      <c r="A127" s="3">
        <v>8</v>
      </c>
      <c r="B127" s="3">
        <v>8407</v>
      </c>
      <c r="C127" t="s">
        <v>82</v>
      </c>
      <c r="D127" s="4">
        <v>21</v>
      </c>
      <c r="E127" s="4">
        <v>12044</v>
      </c>
      <c r="F127" s="7">
        <f t="shared" si="8"/>
        <v>1.7436067751577548E-3</v>
      </c>
      <c r="G127">
        <f t="shared" si="9"/>
        <v>0</v>
      </c>
      <c r="H127" t="b">
        <v>0</v>
      </c>
    </row>
    <row r="128" spans="1:8">
      <c r="A128" s="3">
        <v>8</v>
      </c>
      <c r="B128" s="3">
        <v>8410</v>
      </c>
      <c r="C128" t="s">
        <v>85</v>
      </c>
      <c r="D128" s="4">
        <v>14</v>
      </c>
      <c r="E128" s="4">
        <v>8448</v>
      </c>
      <c r="F128" s="7">
        <f t="shared" si="8"/>
        <v>1.6571969696969697E-3</v>
      </c>
      <c r="G128">
        <f t="shared" si="9"/>
        <v>0</v>
      </c>
      <c r="H128" t="b">
        <v>0</v>
      </c>
    </row>
    <row r="129" spans="1:8">
      <c r="A129" s="3">
        <v>8</v>
      </c>
      <c r="B129" s="3">
        <v>8412</v>
      </c>
      <c r="C129" t="s">
        <v>92</v>
      </c>
      <c r="D129" s="4">
        <v>8</v>
      </c>
      <c r="E129" s="4">
        <v>4862</v>
      </c>
      <c r="F129" s="7">
        <f t="shared" si="8"/>
        <v>1.6454134101192926E-3</v>
      </c>
      <c r="G129">
        <f t="shared" si="9"/>
        <v>0</v>
      </c>
      <c r="H129" t="b">
        <v>0</v>
      </c>
    </row>
    <row r="130" spans="1:8">
      <c r="A130" s="8">
        <v>8</v>
      </c>
      <c r="B130" s="3">
        <v>8308</v>
      </c>
      <c r="C130" t="s">
        <v>93</v>
      </c>
      <c r="D130" s="4">
        <v>5</v>
      </c>
      <c r="E130" s="4">
        <v>3988</v>
      </c>
      <c r="F130" s="7">
        <f t="shared" si="8"/>
        <v>1.2537612838515546E-3</v>
      </c>
      <c r="G130">
        <f t="shared" si="9"/>
        <v>0</v>
      </c>
      <c r="H130" t="b">
        <v>0</v>
      </c>
    </row>
    <row r="131" spans="1:8">
      <c r="A131" s="5">
        <v>8</v>
      </c>
      <c r="B131" s="3">
        <v>8207</v>
      </c>
      <c r="C131" t="s">
        <v>88</v>
      </c>
      <c r="D131" s="4">
        <v>12</v>
      </c>
      <c r="E131" s="4">
        <v>10417</v>
      </c>
      <c r="F131" s="7">
        <f t="shared" ref="F131:F162" si="10">D131/E131</f>
        <v>1.1519631371796103E-3</v>
      </c>
      <c r="G131">
        <f t="shared" si="9"/>
        <v>0</v>
      </c>
      <c r="H131" t="b">
        <v>0</v>
      </c>
    </row>
  </sheetData>
  <autoFilter ref="A2:G131" xr:uid="{CBE86BDD-7622-3746-BE3D-26B9E7A8200A}">
    <sortState ref="A3:G131">
      <sortCondition descending="1" ref="G2:G13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F83D-B856-AC4F-B2E2-2798DA764FA5}">
  <dimension ref="A1:H70"/>
  <sheetViews>
    <sheetView tabSelected="1" workbookViewId="0">
      <selection activeCell="J14" sqref="J14"/>
    </sheetView>
  </sheetViews>
  <sheetFormatPr baseColWidth="10" defaultRowHeight="14"/>
  <cols>
    <col min="1" max="1" width="10.83203125" style="14"/>
    <col min="2" max="2" width="9.83203125" style="14" bestFit="1" customWidth="1"/>
    <col min="3" max="3" width="15.83203125" style="14" bestFit="1" customWidth="1"/>
    <col min="4" max="5" width="9.5" style="14" customWidth="1"/>
    <col min="6" max="8" width="9.33203125" style="14" customWidth="1"/>
    <col min="9" max="16384" width="10.83203125" style="14"/>
  </cols>
  <sheetData>
    <row r="1" spans="1:8">
      <c r="A1" s="38" t="s">
        <v>149</v>
      </c>
    </row>
    <row r="3" spans="1:8">
      <c r="A3" s="35"/>
      <c r="B3" s="35"/>
      <c r="C3" s="35"/>
      <c r="D3" s="36" t="s">
        <v>146</v>
      </c>
      <c r="E3" s="37"/>
      <c r="F3" s="37"/>
      <c r="G3" s="36" t="s">
        <v>145</v>
      </c>
      <c r="H3" s="37"/>
    </row>
    <row r="4" spans="1:8">
      <c r="A4" s="15" t="s">
        <v>142</v>
      </c>
      <c r="B4" s="15" t="s">
        <v>143</v>
      </c>
      <c r="C4" s="15" t="s">
        <v>144</v>
      </c>
      <c r="D4" s="24" t="s">
        <v>147</v>
      </c>
      <c r="E4" s="24" t="s">
        <v>148</v>
      </c>
      <c r="F4" s="24" t="s">
        <v>136</v>
      </c>
      <c r="G4" s="24" t="s">
        <v>139</v>
      </c>
      <c r="H4" s="24" t="s">
        <v>140</v>
      </c>
    </row>
    <row r="5" spans="1:8">
      <c r="A5" s="20">
        <v>1</v>
      </c>
      <c r="B5" s="20">
        <v>1101</v>
      </c>
      <c r="C5" s="21" t="s">
        <v>7</v>
      </c>
      <c r="D5" s="25">
        <v>27898</v>
      </c>
      <c r="E5" s="25">
        <v>191468</v>
      </c>
      <c r="F5" s="26">
        <v>0.14570580984812084</v>
      </c>
      <c r="G5" s="25">
        <v>250</v>
      </c>
      <c r="H5" s="25">
        <v>100</v>
      </c>
    </row>
    <row r="6" spans="1:8">
      <c r="A6" s="19">
        <v>1</v>
      </c>
      <c r="B6" s="19">
        <v>1107</v>
      </c>
      <c r="C6" s="22" t="s">
        <v>8</v>
      </c>
      <c r="D6" s="27">
        <v>12461</v>
      </c>
      <c r="E6" s="27">
        <v>108375</v>
      </c>
      <c r="F6" s="28">
        <v>0.11498039215686275</v>
      </c>
      <c r="G6" s="27">
        <v>250</v>
      </c>
      <c r="H6" s="27">
        <v>100</v>
      </c>
    </row>
    <row r="7" spans="1:8">
      <c r="A7" s="16">
        <v>2</v>
      </c>
      <c r="B7" s="16">
        <v>2201</v>
      </c>
      <c r="C7" s="17" t="s">
        <v>15</v>
      </c>
      <c r="D7" s="29">
        <v>19113</v>
      </c>
      <c r="E7" s="29">
        <v>165731</v>
      </c>
      <c r="F7" s="30">
        <v>0.11532543700333674</v>
      </c>
      <c r="G7" s="29">
        <v>250</v>
      </c>
      <c r="H7" s="29">
        <v>100</v>
      </c>
    </row>
    <row r="8" spans="1:8">
      <c r="A8" s="15">
        <v>2</v>
      </c>
      <c r="B8" s="15">
        <v>2101</v>
      </c>
      <c r="C8" s="18" t="s">
        <v>14</v>
      </c>
      <c r="D8" s="31">
        <v>37757</v>
      </c>
      <c r="E8" s="31">
        <v>361873</v>
      </c>
      <c r="F8" s="32">
        <v>0.10433770963846432</v>
      </c>
      <c r="G8" s="31">
        <v>250</v>
      </c>
      <c r="H8" s="31">
        <v>100</v>
      </c>
    </row>
    <row r="9" spans="1:8">
      <c r="A9" s="20">
        <v>13</v>
      </c>
      <c r="B9" s="20">
        <v>13108</v>
      </c>
      <c r="C9" s="21" t="s">
        <v>96</v>
      </c>
      <c r="D9" s="25">
        <v>30324</v>
      </c>
      <c r="E9" s="25">
        <v>100281</v>
      </c>
      <c r="F9" s="26">
        <v>0.30239028330391599</v>
      </c>
      <c r="G9" s="25">
        <v>300</v>
      </c>
      <c r="H9" s="25">
        <v>100</v>
      </c>
    </row>
    <row r="10" spans="1:8">
      <c r="A10" s="15">
        <v>13</v>
      </c>
      <c r="B10" s="15">
        <v>13101</v>
      </c>
      <c r="C10" s="18" t="s">
        <v>94</v>
      </c>
      <c r="D10" s="31">
        <v>112439</v>
      </c>
      <c r="E10" s="31">
        <v>404495</v>
      </c>
      <c r="F10" s="32">
        <v>0.27797376976229621</v>
      </c>
      <c r="G10" s="31">
        <v>300</v>
      </c>
      <c r="H10" s="31">
        <v>100</v>
      </c>
    </row>
    <row r="11" spans="1:8">
      <c r="A11" s="15">
        <v>13</v>
      </c>
      <c r="B11" s="15">
        <v>13106</v>
      </c>
      <c r="C11" s="18" t="s">
        <v>98</v>
      </c>
      <c r="D11" s="31">
        <v>22935</v>
      </c>
      <c r="E11" s="31">
        <v>147041</v>
      </c>
      <c r="F11" s="32">
        <v>0.15597690440081338</v>
      </c>
      <c r="G11" s="31">
        <v>200</v>
      </c>
      <c r="H11" s="31">
        <v>100</v>
      </c>
    </row>
    <row r="12" spans="1:8">
      <c r="A12" s="15">
        <v>13</v>
      </c>
      <c r="B12" s="15">
        <v>13127</v>
      </c>
      <c r="C12" s="18" t="s">
        <v>97</v>
      </c>
      <c r="D12" s="31">
        <v>24065</v>
      </c>
      <c r="E12" s="31">
        <v>157851</v>
      </c>
      <c r="F12" s="32">
        <v>0.15245389639596835</v>
      </c>
      <c r="G12" s="31">
        <v>200</v>
      </c>
      <c r="H12" s="31">
        <v>100</v>
      </c>
    </row>
    <row r="13" spans="1:8">
      <c r="A13" s="15">
        <v>13</v>
      </c>
      <c r="B13" s="15">
        <v>13132</v>
      </c>
      <c r="C13" s="18" t="s">
        <v>110</v>
      </c>
      <c r="D13" s="31">
        <v>9517</v>
      </c>
      <c r="E13" s="31">
        <v>85384</v>
      </c>
      <c r="F13" s="32">
        <v>0.11146116368406259</v>
      </c>
      <c r="G13" s="31">
        <v>150</v>
      </c>
      <c r="H13" s="31">
        <v>50</v>
      </c>
    </row>
    <row r="14" spans="1:8">
      <c r="A14" s="15">
        <v>13</v>
      </c>
      <c r="B14" s="15">
        <v>13123</v>
      </c>
      <c r="C14" s="18" t="s">
        <v>100</v>
      </c>
      <c r="D14" s="31">
        <v>15755</v>
      </c>
      <c r="E14" s="31">
        <v>142079</v>
      </c>
      <c r="F14" s="32">
        <v>0.11088901245081961</v>
      </c>
      <c r="G14" s="31">
        <v>150</v>
      </c>
      <c r="H14" s="31">
        <v>50</v>
      </c>
    </row>
    <row r="15" spans="1:8">
      <c r="A15" s="15">
        <v>13</v>
      </c>
      <c r="B15" s="15">
        <v>13126</v>
      </c>
      <c r="C15" s="18" t="s">
        <v>104</v>
      </c>
      <c r="D15" s="31">
        <v>12058</v>
      </c>
      <c r="E15" s="31">
        <v>110026</v>
      </c>
      <c r="F15" s="32">
        <v>0.10959227818879173</v>
      </c>
      <c r="G15" s="31">
        <v>150</v>
      </c>
      <c r="H15" s="31">
        <v>50</v>
      </c>
    </row>
    <row r="16" spans="1:8">
      <c r="A16" s="19">
        <v>13</v>
      </c>
      <c r="B16" s="19">
        <v>13114</v>
      </c>
      <c r="C16" s="22" t="s">
        <v>95</v>
      </c>
      <c r="D16" s="27">
        <v>31012</v>
      </c>
      <c r="E16" s="27">
        <v>294838</v>
      </c>
      <c r="F16" s="28">
        <v>0.10518318534245925</v>
      </c>
      <c r="G16" s="27">
        <v>150</v>
      </c>
      <c r="H16" s="27">
        <v>50</v>
      </c>
    </row>
    <row r="17" spans="1:8">
      <c r="A17" s="23" t="s">
        <v>148</v>
      </c>
      <c r="B17" s="23"/>
      <c r="C17" s="23"/>
      <c r="D17" s="33">
        <f>SUM(D5:D16)</f>
        <v>355334</v>
      </c>
      <c r="E17" s="33">
        <f>SUM(E5:E16)</f>
        <v>2269442</v>
      </c>
      <c r="F17" s="34">
        <f>D17/E17</f>
        <v>0.15657328982190336</v>
      </c>
      <c r="G17" s="33">
        <f>SUM(G5:G16)</f>
        <v>2600</v>
      </c>
      <c r="H17" s="33">
        <f>SUM(H5:H16)</f>
        <v>1000</v>
      </c>
    </row>
    <row r="20" spans="1:8">
      <c r="G20" s="36" t="s">
        <v>145</v>
      </c>
    </row>
    <row r="21" spans="1:8">
      <c r="A21" s="15" t="s">
        <v>142</v>
      </c>
      <c r="B21" s="15" t="s">
        <v>143</v>
      </c>
      <c r="C21" s="15" t="s">
        <v>144</v>
      </c>
      <c r="D21" s="24" t="s">
        <v>147</v>
      </c>
      <c r="E21" s="24" t="s">
        <v>148</v>
      </c>
      <c r="F21" s="24"/>
      <c r="G21" s="24" t="s">
        <v>139</v>
      </c>
      <c r="H21" s="24" t="s">
        <v>140</v>
      </c>
    </row>
    <row r="22" spans="1:8">
      <c r="A22" s="20">
        <v>1</v>
      </c>
      <c r="B22" s="20">
        <v>1101</v>
      </c>
      <c r="C22" s="21" t="s">
        <v>7</v>
      </c>
      <c r="D22" s="25">
        <v>27898</v>
      </c>
      <c r="E22" s="25">
        <v>191468</v>
      </c>
      <c r="F22" s="26"/>
      <c r="G22" s="25">
        <v>250</v>
      </c>
      <c r="H22" s="25">
        <v>100</v>
      </c>
    </row>
    <row r="23" spans="1:8">
      <c r="A23" s="19">
        <v>1</v>
      </c>
      <c r="B23" s="19">
        <v>1107</v>
      </c>
      <c r="C23" s="22" t="s">
        <v>8</v>
      </c>
      <c r="D23" s="27">
        <v>12461</v>
      </c>
      <c r="E23" s="27">
        <v>108375</v>
      </c>
      <c r="F23" s="28"/>
      <c r="G23" s="27">
        <v>250</v>
      </c>
      <c r="H23" s="27">
        <v>100</v>
      </c>
    </row>
    <row r="24" spans="1:8">
      <c r="A24" s="16">
        <v>2</v>
      </c>
      <c r="B24" s="16">
        <v>2201</v>
      </c>
      <c r="C24" s="17" t="s">
        <v>15</v>
      </c>
      <c r="D24" s="29">
        <v>19113</v>
      </c>
      <c r="E24" s="29">
        <v>165731</v>
      </c>
      <c r="F24" s="30"/>
      <c r="G24" s="29">
        <v>250</v>
      </c>
      <c r="H24" s="29">
        <v>100</v>
      </c>
    </row>
    <row r="25" spans="1:8">
      <c r="A25" s="15">
        <v>2</v>
      </c>
      <c r="B25" s="15">
        <v>2101</v>
      </c>
      <c r="C25" s="18" t="s">
        <v>14</v>
      </c>
      <c r="D25" s="31">
        <v>37757</v>
      </c>
      <c r="E25" s="31">
        <v>361873</v>
      </c>
      <c r="F25" s="32"/>
      <c r="G25" s="31">
        <v>250</v>
      </c>
      <c r="H25" s="31">
        <v>100</v>
      </c>
    </row>
    <row r="26" spans="1:8">
      <c r="A26" s="20">
        <v>13</v>
      </c>
      <c r="B26" s="20">
        <v>13108</v>
      </c>
      <c r="C26" s="21" t="s">
        <v>96</v>
      </c>
      <c r="D26" s="25">
        <v>30324</v>
      </c>
      <c r="E26" s="25">
        <v>100281</v>
      </c>
      <c r="F26" s="26"/>
      <c r="G26" s="25">
        <v>300</v>
      </c>
      <c r="H26" s="25">
        <v>100</v>
      </c>
    </row>
    <row r="27" spans="1:8">
      <c r="A27" s="15">
        <v>13</v>
      </c>
      <c r="B27" s="15">
        <v>13101</v>
      </c>
      <c r="C27" s="18" t="s">
        <v>94</v>
      </c>
      <c r="D27" s="31">
        <v>112439</v>
      </c>
      <c r="E27" s="31">
        <v>404495</v>
      </c>
      <c r="F27" s="32"/>
      <c r="G27" s="31">
        <v>300</v>
      </c>
      <c r="H27" s="31">
        <v>100</v>
      </c>
    </row>
    <row r="28" spans="1:8">
      <c r="A28" s="15">
        <v>13</v>
      </c>
      <c r="B28" s="15">
        <v>13106</v>
      </c>
      <c r="C28" s="18" t="s">
        <v>98</v>
      </c>
      <c r="D28" s="31">
        <v>22935</v>
      </c>
      <c r="E28" s="31">
        <v>147041</v>
      </c>
      <c r="F28" s="32"/>
      <c r="G28" s="31">
        <v>200</v>
      </c>
      <c r="H28" s="31">
        <v>100</v>
      </c>
    </row>
    <row r="29" spans="1:8">
      <c r="A29" s="15">
        <v>13</v>
      </c>
      <c r="B29" s="15">
        <v>13127</v>
      </c>
      <c r="C29" s="18" t="s">
        <v>97</v>
      </c>
      <c r="D29" s="31">
        <v>24065</v>
      </c>
      <c r="E29" s="31">
        <v>157851</v>
      </c>
      <c r="F29" s="32"/>
      <c r="G29" s="31">
        <v>200</v>
      </c>
      <c r="H29" s="31">
        <v>100</v>
      </c>
    </row>
    <row r="30" spans="1:8">
      <c r="A30" s="15">
        <v>13</v>
      </c>
      <c r="B30" s="15">
        <v>13132</v>
      </c>
      <c r="C30" s="18" t="s">
        <v>110</v>
      </c>
      <c r="D30" s="31">
        <v>9517</v>
      </c>
      <c r="E30" s="31">
        <v>85384</v>
      </c>
      <c r="F30" s="32"/>
      <c r="G30" s="31">
        <v>150</v>
      </c>
      <c r="H30" s="31">
        <v>50</v>
      </c>
    </row>
    <row r="31" spans="1:8">
      <c r="A31" s="15">
        <v>13</v>
      </c>
      <c r="B31" s="15">
        <v>13123</v>
      </c>
      <c r="C31" s="18" t="s">
        <v>100</v>
      </c>
      <c r="D31" s="31">
        <v>15755</v>
      </c>
      <c r="E31" s="31">
        <v>142079</v>
      </c>
      <c r="F31" s="32"/>
      <c r="G31" s="31">
        <v>150</v>
      </c>
      <c r="H31" s="31">
        <v>50</v>
      </c>
    </row>
    <row r="32" spans="1:8">
      <c r="A32" s="15">
        <v>13</v>
      </c>
      <c r="B32" s="15">
        <v>13126</v>
      </c>
      <c r="C32" s="18" t="s">
        <v>104</v>
      </c>
      <c r="D32" s="31">
        <v>12058</v>
      </c>
      <c r="E32" s="31">
        <v>110026</v>
      </c>
      <c r="F32" s="32"/>
      <c r="G32" s="31">
        <v>150</v>
      </c>
      <c r="H32" s="31">
        <v>50</v>
      </c>
    </row>
    <row r="33" spans="1:8">
      <c r="A33" s="19">
        <v>13</v>
      </c>
      <c r="B33" s="19">
        <v>13114</v>
      </c>
      <c r="C33" s="22" t="s">
        <v>95</v>
      </c>
      <c r="D33" s="27">
        <v>31012</v>
      </c>
      <c r="E33" s="27">
        <v>294838</v>
      </c>
      <c r="F33" s="28"/>
      <c r="G33" s="27">
        <v>150</v>
      </c>
      <c r="H33" s="27">
        <v>50</v>
      </c>
    </row>
    <row r="34" spans="1:8">
      <c r="A34" s="23" t="s">
        <v>148</v>
      </c>
      <c r="B34" s="23"/>
      <c r="C34" s="23"/>
      <c r="D34" s="33">
        <f>SUM(D22:D33)</f>
        <v>355334</v>
      </c>
      <c r="E34" s="33">
        <f>SUM(E22:E33)</f>
        <v>2269442</v>
      </c>
      <c r="F34" s="34"/>
      <c r="G34" s="33">
        <f>SUM(G22:G33)</f>
        <v>2600</v>
      </c>
      <c r="H34" s="33">
        <f>SUM(H22:H33)</f>
        <v>1000</v>
      </c>
    </row>
    <row r="37" spans="1:8" ht="15" thickBot="1"/>
    <row r="38" spans="1:8">
      <c r="A38" s="39"/>
      <c r="B38" s="39"/>
      <c r="C38" s="39"/>
      <c r="D38" s="39"/>
      <c r="E38" s="40" t="s">
        <v>150</v>
      </c>
      <c r="F38" s="40"/>
      <c r="G38" s="40"/>
      <c r="H38" s="40"/>
    </row>
    <row r="39" spans="1:8">
      <c r="A39" s="41" t="s">
        <v>142</v>
      </c>
      <c r="B39" s="41" t="s">
        <v>151</v>
      </c>
      <c r="C39" s="41" t="s">
        <v>152</v>
      </c>
      <c r="D39" s="42" t="s">
        <v>153</v>
      </c>
      <c r="E39" s="42" t="s">
        <v>154</v>
      </c>
      <c r="F39" s="42" t="s">
        <v>155</v>
      </c>
      <c r="G39" s="42" t="s">
        <v>156</v>
      </c>
      <c r="H39" s="42" t="s">
        <v>157</v>
      </c>
    </row>
    <row r="40" spans="1:8" ht="15" thickBot="1">
      <c r="A40" s="43"/>
      <c r="B40" s="43"/>
      <c r="C40" s="43"/>
      <c r="D40" s="44">
        <v>1</v>
      </c>
      <c r="E40" s="44">
        <v>2</v>
      </c>
      <c r="F40" s="44">
        <v>3</v>
      </c>
      <c r="G40" s="44">
        <v>4</v>
      </c>
      <c r="H40" s="44">
        <v>5</v>
      </c>
    </row>
    <row r="41" spans="1:8" ht="15" thickBot="1">
      <c r="A41" s="45" t="s">
        <v>158</v>
      </c>
      <c r="B41" s="45" t="s">
        <v>159</v>
      </c>
      <c r="C41" s="45" t="s">
        <v>160</v>
      </c>
      <c r="D41" s="46">
        <v>8</v>
      </c>
      <c r="E41" s="46" t="s">
        <v>161</v>
      </c>
      <c r="F41" s="47">
        <v>0.52</v>
      </c>
      <c r="G41" s="46" t="s">
        <v>162</v>
      </c>
      <c r="H41" s="46" t="s">
        <v>163</v>
      </c>
    </row>
    <row r="42" spans="1:8">
      <c r="A42" s="48" t="s">
        <v>158</v>
      </c>
      <c r="B42" s="48" t="s">
        <v>164</v>
      </c>
      <c r="C42" s="48" t="s">
        <v>165</v>
      </c>
      <c r="D42" s="49">
        <v>6.75</v>
      </c>
      <c r="E42" s="49" t="s">
        <v>166</v>
      </c>
      <c r="F42" s="50">
        <v>0.51</v>
      </c>
      <c r="G42" s="49" t="s">
        <v>167</v>
      </c>
      <c r="H42" s="49" t="s">
        <v>168</v>
      </c>
    </row>
    <row r="43" spans="1:8" ht="15" thickBot="1">
      <c r="A43" s="45" t="s">
        <v>158</v>
      </c>
      <c r="B43" s="45" t="s">
        <v>169</v>
      </c>
      <c r="C43" s="45" t="s">
        <v>170</v>
      </c>
      <c r="D43" s="49">
        <v>1.25</v>
      </c>
      <c r="E43" s="49" t="s">
        <v>171</v>
      </c>
      <c r="F43" s="50">
        <v>0.55000000000000004</v>
      </c>
      <c r="G43" s="49" t="s">
        <v>172</v>
      </c>
      <c r="H43" s="49" t="s">
        <v>173</v>
      </c>
    </row>
    <row r="44" spans="1:8">
      <c r="A44" s="48" t="s">
        <v>174</v>
      </c>
      <c r="B44" s="48" t="s">
        <v>175</v>
      </c>
      <c r="C44" s="48" t="s">
        <v>165</v>
      </c>
      <c r="D44" s="51">
        <v>680</v>
      </c>
      <c r="E44" s="51" t="s">
        <v>176</v>
      </c>
      <c r="F44" s="52">
        <v>0.67</v>
      </c>
      <c r="G44" s="51" t="s">
        <v>177</v>
      </c>
      <c r="H44" s="51" t="s">
        <v>178</v>
      </c>
    </row>
    <row r="45" spans="1:8">
      <c r="A45" s="45" t="s">
        <v>179</v>
      </c>
      <c r="B45" s="45" t="s">
        <v>180</v>
      </c>
      <c r="C45" s="45" t="s">
        <v>165</v>
      </c>
      <c r="D45" s="49">
        <v>960</v>
      </c>
      <c r="E45" s="49" t="s">
        <v>177</v>
      </c>
      <c r="F45" s="50">
        <v>0.56999999999999995</v>
      </c>
      <c r="G45" s="49" t="s">
        <v>181</v>
      </c>
      <c r="H45" s="49" t="s">
        <v>182</v>
      </c>
    </row>
    <row r="46" spans="1:8">
      <c r="A46" s="45">
        <v>5</v>
      </c>
      <c r="B46" s="45" t="s">
        <v>183</v>
      </c>
      <c r="C46" s="45" t="s">
        <v>165</v>
      </c>
      <c r="D46" s="49">
        <v>610</v>
      </c>
      <c r="E46" s="49" t="s">
        <v>184</v>
      </c>
      <c r="F46" s="50">
        <v>0.52</v>
      </c>
      <c r="G46" s="49" t="s">
        <v>185</v>
      </c>
      <c r="H46" s="49" t="s">
        <v>186</v>
      </c>
    </row>
    <row r="47" spans="1:8">
      <c r="A47" s="45" t="s">
        <v>187</v>
      </c>
      <c r="B47" s="45" t="s">
        <v>188</v>
      </c>
      <c r="C47" s="45" t="s">
        <v>165</v>
      </c>
      <c r="D47" s="49">
        <v>600</v>
      </c>
      <c r="E47" s="49" t="s">
        <v>189</v>
      </c>
      <c r="F47" s="50">
        <v>0.49</v>
      </c>
      <c r="G47" s="49" t="s">
        <v>190</v>
      </c>
      <c r="H47" s="49" t="s">
        <v>191</v>
      </c>
    </row>
    <row r="48" spans="1:8">
      <c r="A48" s="45">
        <v>8</v>
      </c>
      <c r="B48" s="45" t="s">
        <v>192</v>
      </c>
      <c r="C48" s="45" t="s">
        <v>165</v>
      </c>
      <c r="D48" s="49">
        <v>640</v>
      </c>
      <c r="E48" s="49" t="s">
        <v>193</v>
      </c>
      <c r="F48" s="50">
        <v>0.66</v>
      </c>
      <c r="G48" s="49" t="s">
        <v>194</v>
      </c>
      <c r="H48" s="49" t="s">
        <v>195</v>
      </c>
    </row>
    <row r="49" spans="1:8">
      <c r="A49" s="45" t="s">
        <v>196</v>
      </c>
      <c r="B49" s="45" t="s">
        <v>197</v>
      </c>
      <c r="C49" s="45" t="s">
        <v>165</v>
      </c>
      <c r="D49" s="49">
        <v>780</v>
      </c>
      <c r="E49" s="49" t="s">
        <v>184</v>
      </c>
      <c r="F49" s="50">
        <v>0.53</v>
      </c>
      <c r="G49" s="49" t="s">
        <v>198</v>
      </c>
      <c r="H49" s="49" t="s">
        <v>199</v>
      </c>
    </row>
    <row r="50" spans="1:8">
      <c r="A50" s="45" t="s">
        <v>200</v>
      </c>
      <c r="B50" s="45" t="s">
        <v>201</v>
      </c>
      <c r="C50" s="45" t="s">
        <v>165</v>
      </c>
      <c r="D50" s="49">
        <v>680</v>
      </c>
      <c r="E50" s="49" t="s">
        <v>202</v>
      </c>
      <c r="F50" s="50">
        <v>0.47</v>
      </c>
      <c r="G50" s="49" t="s">
        <v>203</v>
      </c>
      <c r="H50" s="49" t="s">
        <v>204</v>
      </c>
    </row>
    <row r="51" spans="1:8" ht="15" thickBot="1">
      <c r="A51" s="53">
        <v>13</v>
      </c>
      <c r="B51" s="53" t="s">
        <v>205</v>
      </c>
      <c r="C51" s="53" t="s">
        <v>165</v>
      </c>
      <c r="D51" s="46">
        <v>1.8</v>
      </c>
      <c r="E51" s="46" t="s">
        <v>206</v>
      </c>
      <c r="F51" s="47">
        <v>0.45</v>
      </c>
      <c r="G51" s="46" t="s">
        <v>207</v>
      </c>
      <c r="H51" s="46" t="s">
        <v>208</v>
      </c>
    </row>
    <row r="52" spans="1:8">
      <c r="A52" s="45" t="s">
        <v>209</v>
      </c>
      <c r="B52" s="45" t="s">
        <v>210</v>
      </c>
      <c r="C52" s="45" t="s">
        <v>170</v>
      </c>
      <c r="D52" s="49">
        <v>270</v>
      </c>
      <c r="E52" s="49" t="s">
        <v>202</v>
      </c>
      <c r="F52" s="50">
        <v>0.55000000000000004</v>
      </c>
      <c r="G52" s="49" t="s">
        <v>163</v>
      </c>
      <c r="H52" s="49" t="s">
        <v>173</v>
      </c>
    </row>
    <row r="53" spans="1:8">
      <c r="A53" s="45" t="s">
        <v>211</v>
      </c>
      <c r="B53" s="45" t="s">
        <v>212</v>
      </c>
      <c r="C53" s="45" t="s">
        <v>170</v>
      </c>
      <c r="D53" s="49">
        <v>550</v>
      </c>
      <c r="E53" s="49" t="s">
        <v>171</v>
      </c>
      <c r="F53" s="50">
        <v>0.61</v>
      </c>
      <c r="G53" s="49" t="s">
        <v>207</v>
      </c>
      <c r="H53" s="49" t="s">
        <v>213</v>
      </c>
    </row>
    <row r="54" spans="1:8" ht="15" thickBot="1">
      <c r="A54" s="53" t="s">
        <v>214</v>
      </c>
      <c r="B54" s="53" t="s">
        <v>215</v>
      </c>
      <c r="C54" s="53" t="s">
        <v>170</v>
      </c>
      <c r="D54" s="46">
        <v>430</v>
      </c>
      <c r="E54" s="46" t="s">
        <v>171</v>
      </c>
      <c r="F54" s="47">
        <v>0.39</v>
      </c>
      <c r="G54" s="46" t="s">
        <v>216</v>
      </c>
      <c r="H54" s="46" t="s">
        <v>217</v>
      </c>
    </row>
    <row r="55" spans="1:8">
      <c r="A55" s="45">
        <v>1</v>
      </c>
      <c r="B55" s="45" t="s">
        <v>218</v>
      </c>
      <c r="C55" s="45" t="s">
        <v>160</v>
      </c>
      <c r="D55" s="49">
        <v>450</v>
      </c>
      <c r="E55" s="49" t="s">
        <v>219</v>
      </c>
      <c r="F55" s="50">
        <v>0.6</v>
      </c>
      <c r="G55" s="49" t="s">
        <v>220</v>
      </c>
      <c r="H55" s="49" t="s">
        <v>173</v>
      </c>
    </row>
    <row r="56" spans="1:8">
      <c r="A56" s="45">
        <v>2</v>
      </c>
      <c r="B56" s="45" t="s">
        <v>218</v>
      </c>
      <c r="C56" s="45" t="s">
        <v>160</v>
      </c>
      <c r="D56" s="49">
        <v>420</v>
      </c>
      <c r="E56" s="49" t="s">
        <v>221</v>
      </c>
      <c r="F56" s="50">
        <v>0.65</v>
      </c>
      <c r="G56" s="49" t="s">
        <v>222</v>
      </c>
      <c r="H56" s="49" t="s">
        <v>223</v>
      </c>
    </row>
    <row r="57" spans="1:8">
      <c r="A57" s="45">
        <v>3</v>
      </c>
      <c r="B57" s="45" t="s">
        <v>218</v>
      </c>
      <c r="C57" s="45" t="s">
        <v>160</v>
      </c>
      <c r="D57" s="49">
        <v>220</v>
      </c>
      <c r="E57" s="49" t="s">
        <v>203</v>
      </c>
      <c r="F57" s="50">
        <v>0.57999999999999996</v>
      </c>
      <c r="G57" s="49" t="s">
        <v>224</v>
      </c>
      <c r="H57" s="49" t="s">
        <v>225</v>
      </c>
    </row>
    <row r="58" spans="1:8">
      <c r="A58" s="45">
        <v>4</v>
      </c>
      <c r="B58" s="45" t="s">
        <v>218</v>
      </c>
      <c r="C58" s="45" t="s">
        <v>160</v>
      </c>
      <c r="D58" s="49">
        <v>500</v>
      </c>
      <c r="E58" s="49" t="s">
        <v>176</v>
      </c>
      <c r="F58" s="50">
        <v>0.49</v>
      </c>
      <c r="G58" s="49" t="s">
        <v>226</v>
      </c>
      <c r="H58" s="49" t="s">
        <v>190</v>
      </c>
    </row>
    <row r="59" spans="1:8">
      <c r="A59" s="45">
        <v>5</v>
      </c>
      <c r="B59" s="45" t="s">
        <v>218</v>
      </c>
      <c r="C59" s="45" t="s">
        <v>160</v>
      </c>
      <c r="D59" s="49">
        <v>700</v>
      </c>
      <c r="E59" s="49" t="s">
        <v>184</v>
      </c>
      <c r="F59" s="50">
        <v>0.52</v>
      </c>
      <c r="G59" s="49" t="s">
        <v>227</v>
      </c>
      <c r="H59" s="49" t="s">
        <v>228</v>
      </c>
    </row>
    <row r="60" spans="1:8">
      <c r="A60" s="45">
        <v>6</v>
      </c>
      <c r="B60" s="45" t="s">
        <v>218</v>
      </c>
      <c r="C60" s="45" t="s">
        <v>160</v>
      </c>
      <c r="D60" s="49">
        <v>400</v>
      </c>
      <c r="E60" s="49" t="s">
        <v>229</v>
      </c>
      <c r="F60" s="50">
        <v>0.52</v>
      </c>
      <c r="G60" s="49" t="s">
        <v>167</v>
      </c>
      <c r="H60" s="49" t="s">
        <v>198</v>
      </c>
    </row>
    <row r="61" spans="1:8">
      <c r="A61" s="45">
        <v>7</v>
      </c>
      <c r="B61" s="45" t="s">
        <v>218</v>
      </c>
      <c r="C61" s="45" t="s">
        <v>160</v>
      </c>
      <c r="D61" s="49">
        <v>440</v>
      </c>
      <c r="E61" s="49" t="s">
        <v>226</v>
      </c>
      <c r="F61" s="50">
        <v>0.5</v>
      </c>
      <c r="G61" s="49" t="s">
        <v>230</v>
      </c>
      <c r="H61" s="49" t="s">
        <v>231</v>
      </c>
    </row>
    <row r="62" spans="1:8">
      <c r="A62" s="45">
        <v>8</v>
      </c>
      <c r="B62" s="45" t="s">
        <v>218</v>
      </c>
      <c r="C62" s="45" t="s">
        <v>160</v>
      </c>
      <c r="D62" s="49">
        <v>760</v>
      </c>
      <c r="E62" s="49" t="s">
        <v>167</v>
      </c>
      <c r="F62" s="50">
        <v>0.67</v>
      </c>
      <c r="G62" s="49" t="s">
        <v>194</v>
      </c>
      <c r="H62" s="49" t="s">
        <v>232</v>
      </c>
    </row>
    <row r="63" spans="1:8">
      <c r="A63" s="45">
        <v>9</v>
      </c>
      <c r="B63" s="45" t="s">
        <v>218</v>
      </c>
      <c r="C63" s="45" t="s">
        <v>160</v>
      </c>
      <c r="D63" s="49">
        <v>490</v>
      </c>
      <c r="E63" s="49" t="s">
        <v>233</v>
      </c>
      <c r="F63" s="50">
        <v>0.36</v>
      </c>
      <c r="G63" s="49" t="s">
        <v>234</v>
      </c>
      <c r="H63" s="49" t="s">
        <v>235</v>
      </c>
    </row>
    <row r="64" spans="1:8">
      <c r="A64" s="45">
        <v>10</v>
      </c>
      <c r="B64" s="45" t="s">
        <v>218</v>
      </c>
      <c r="C64" s="45" t="s">
        <v>160</v>
      </c>
      <c r="D64" s="49">
        <v>420</v>
      </c>
      <c r="E64" s="49" t="s">
        <v>184</v>
      </c>
      <c r="F64" s="50">
        <v>0.61</v>
      </c>
      <c r="G64" s="49" t="s">
        <v>236</v>
      </c>
      <c r="H64" s="49" t="s">
        <v>182</v>
      </c>
    </row>
    <row r="65" spans="1:8">
      <c r="A65" s="45">
        <v>11</v>
      </c>
      <c r="B65" s="45" t="s">
        <v>218</v>
      </c>
      <c r="C65" s="45" t="s">
        <v>160</v>
      </c>
      <c r="D65" s="49">
        <v>310</v>
      </c>
      <c r="E65" s="49" t="s">
        <v>237</v>
      </c>
      <c r="F65" s="50">
        <v>0.48</v>
      </c>
      <c r="G65" s="49" t="s">
        <v>238</v>
      </c>
      <c r="H65" s="49" t="s">
        <v>239</v>
      </c>
    </row>
    <row r="66" spans="1:8">
      <c r="A66" s="45">
        <v>12</v>
      </c>
      <c r="B66" s="45" t="s">
        <v>218</v>
      </c>
      <c r="C66" s="45" t="s">
        <v>160</v>
      </c>
      <c r="D66" s="49">
        <v>460</v>
      </c>
      <c r="E66" s="49" t="s">
        <v>240</v>
      </c>
      <c r="F66" s="50">
        <v>0.48</v>
      </c>
      <c r="G66" s="49" t="s">
        <v>241</v>
      </c>
      <c r="H66" s="49" t="s">
        <v>242</v>
      </c>
    </row>
    <row r="67" spans="1:8">
      <c r="A67" s="45">
        <v>13</v>
      </c>
      <c r="B67" s="45" t="s">
        <v>218</v>
      </c>
      <c r="C67" s="45" t="s">
        <v>160</v>
      </c>
      <c r="D67" s="49">
        <v>1.9</v>
      </c>
      <c r="E67" s="49" t="s">
        <v>206</v>
      </c>
      <c r="F67" s="50">
        <v>0.46</v>
      </c>
      <c r="G67" s="49" t="s">
        <v>181</v>
      </c>
      <c r="H67" s="49" t="s">
        <v>243</v>
      </c>
    </row>
    <row r="68" spans="1:8">
      <c r="A68" s="45">
        <v>14</v>
      </c>
      <c r="B68" s="45" t="s">
        <v>218</v>
      </c>
      <c r="C68" s="45" t="s">
        <v>160</v>
      </c>
      <c r="D68" s="49">
        <v>210</v>
      </c>
      <c r="E68" s="49" t="s">
        <v>244</v>
      </c>
      <c r="F68" s="50">
        <v>0.54</v>
      </c>
      <c r="G68" s="49" t="s">
        <v>239</v>
      </c>
      <c r="H68" s="49" t="s">
        <v>245</v>
      </c>
    </row>
    <row r="69" spans="1:8" ht="15" thickBot="1">
      <c r="A69" s="53">
        <v>15</v>
      </c>
      <c r="B69" s="53" t="s">
        <v>218</v>
      </c>
      <c r="C69" s="53" t="s">
        <v>160</v>
      </c>
      <c r="D69" s="46">
        <v>320</v>
      </c>
      <c r="E69" s="46" t="s">
        <v>246</v>
      </c>
      <c r="F69" s="47">
        <v>0.75</v>
      </c>
      <c r="G69" s="46" t="s">
        <v>247</v>
      </c>
      <c r="H69" s="46" t="s">
        <v>241</v>
      </c>
    </row>
    <row r="70" spans="1:8">
      <c r="A70" s="54" t="s">
        <v>248</v>
      </c>
      <c r="B70" s="54"/>
      <c r="C70" s="54"/>
      <c r="D70" s="54"/>
      <c r="E70" s="54"/>
      <c r="F70" s="54"/>
      <c r="G70" s="54"/>
      <c r="H70" s="54"/>
    </row>
  </sheetData>
  <autoFilter ref="A4:H16" xr:uid="{1A3F7A87-6558-6B4C-9001-856E3257C23A}">
    <sortState ref="A5:H16">
      <sortCondition ref="A4:A16"/>
    </sortState>
  </autoFilter>
  <mergeCells count="2">
    <mergeCell ref="E38:H38"/>
    <mergeCell ref="A70:H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Tablas</vt:lpstr>
      <vt:lpstr>Tablas!_Ref522531435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Cristián</dc:creator>
  <cp:lastModifiedBy>Cristián</cp:lastModifiedBy>
  <dcterms:created xsi:type="dcterms:W3CDTF">2018-08-14T22:17:21Z</dcterms:created>
  <dcterms:modified xsi:type="dcterms:W3CDTF">2018-08-20T16:05:46Z</dcterms:modified>
</cp:coreProperties>
</file>