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B79893E2-6201-43CB-9FD4-7A3F03BCA7DA}" xr6:coauthVersionLast="47" xr6:coauthVersionMax="47" xr10:uidLastSave="{00000000-0000-0000-0000-000000000000}"/>
  <bookViews>
    <workbookView xWindow="-98" yWindow="-98" windowWidth="22695" windowHeight="14595" activeTab="1" xr2:uid="{9F6593B5-5F14-4F3C-BDE2-92EA85622FC2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" l="1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AG23" i="11" s="1"/>
  <c r="U17" i="19"/>
  <c r="T17" i="19"/>
  <c r="S17" i="19"/>
  <c r="Q17" i="19"/>
  <c r="AG22" i="11" s="1"/>
  <c r="U16" i="19"/>
  <c r="T16" i="19"/>
  <c r="S16" i="19"/>
  <c r="Q16" i="19"/>
  <c r="AG21" i="11" s="1"/>
  <c r="U15" i="19"/>
  <c r="T15" i="19"/>
  <c r="S15" i="19"/>
  <c r="Q15" i="19"/>
  <c r="AG20" i="11" s="1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AG16" i="11" s="1"/>
  <c r="U10" i="19"/>
  <c r="T10" i="19"/>
  <c r="S10" i="19"/>
  <c r="Q10" i="19"/>
  <c r="L17" i="4" s="1"/>
  <c r="U9" i="19"/>
  <c r="T9" i="19"/>
  <c r="S9" i="19"/>
  <c r="Q9" i="19"/>
  <c r="AG14" i="11" s="1"/>
  <c r="U8" i="19"/>
  <c r="T8" i="19"/>
  <c r="S8" i="19"/>
  <c r="Q8" i="19"/>
  <c r="AG13" i="11" s="1"/>
  <c r="U7" i="19"/>
  <c r="T7" i="19"/>
  <c r="S7" i="19"/>
  <c r="Q7" i="19"/>
  <c r="AG12" i="11" s="1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H10" i="4" s="1"/>
  <c r="U4" i="19"/>
  <c r="AD17" i="4" s="1"/>
  <c r="T4" i="19"/>
  <c r="Y17" i="3" s="1"/>
  <c r="S4" i="19"/>
  <c r="AC17" i="3" s="1"/>
  <c r="Q4" i="19"/>
  <c r="L17" i="5" s="1"/>
  <c r="K4" i="19"/>
  <c r="C17" i="5" s="1"/>
  <c r="J4" i="19"/>
  <c r="B17" i="5" s="1"/>
  <c r="H10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AH13" i="11" l="1"/>
  <c r="Q33" i="11"/>
  <c r="Q41" i="11"/>
  <c r="AH21" i="11"/>
  <c r="AH23" i="11"/>
  <c r="Q43" i="11"/>
  <c r="E18" i="11"/>
  <c r="AH20" i="11"/>
  <c r="Q40" i="11"/>
  <c r="Q32" i="11"/>
  <c r="AH12" i="11"/>
  <c r="Q34" i="11"/>
  <c r="AH14" i="11"/>
  <c r="Q36" i="11"/>
  <c r="AH16" i="11"/>
  <c r="Q42" i="11"/>
  <c r="AH22" i="11"/>
  <c r="AG19" i="11"/>
  <c r="AG11" i="11"/>
  <c r="D18" i="11"/>
  <c r="K17" i="3"/>
  <c r="AD17" i="3"/>
  <c r="O17" i="4"/>
  <c r="O31" i="4" s="1"/>
  <c r="M17" i="5"/>
  <c r="AG18" i="11"/>
  <c r="AG10" i="11"/>
  <c r="F18" i="11"/>
  <c r="L17" i="3"/>
  <c r="X17" i="4"/>
  <c r="AA17" i="5"/>
  <c r="AA30" i="5" s="1"/>
  <c r="AG8" i="11"/>
  <c r="AG17" i="11"/>
  <c r="AG9" i="11"/>
  <c r="Y17" i="4"/>
  <c r="AB17" i="5"/>
  <c r="AG24" i="11"/>
  <c r="B17" i="3"/>
  <c r="H10" i="3" s="1"/>
  <c r="N17" i="3"/>
  <c r="N32" i="3" s="1"/>
  <c r="AC17" i="4"/>
  <c r="AC30" i="4" s="1"/>
  <c r="J17" i="4"/>
  <c r="V17" i="5"/>
  <c r="AG15" i="11"/>
  <c r="K17" i="4"/>
  <c r="W17" i="5"/>
  <c r="W30" i="5" s="1"/>
  <c r="X17" i="3"/>
  <c r="L3" i="19"/>
  <c r="K17" i="5"/>
  <c r="K32" i="5" s="1"/>
  <c r="L5" i="19"/>
  <c r="L4" i="19"/>
  <c r="O32" i="3"/>
  <c r="E17" i="11"/>
  <c r="L5" i="18"/>
  <c r="M8" i="18" s="1"/>
  <c r="AD8" i="11"/>
  <c r="R42" i="11"/>
  <c r="V38" i="11" s="1"/>
  <c r="AD14" i="11"/>
  <c r="AD16" i="11"/>
  <c r="AD17" i="11"/>
  <c r="R40" i="11"/>
  <c r="V31" i="11" s="1"/>
  <c r="R32" i="11"/>
  <c r="V44" i="11" s="1"/>
  <c r="AD9" i="11"/>
  <c r="AD21" i="11"/>
  <c r="AD24" i="11"/>
  <c r="AD13" i="11"/>
  <c r="R43" i="11"/>
  <c r="V43" i="11" s="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R41" i="11"/>
  <c r="V32" i="11" s="1"/>
  <c r="L6" i="11"/>
  <c r="L5" i="15"/>
  <c r="M10" i="15"/>
  <c r="Z23" i="11"/>
  <c r="Z15" i="11"/>
  <c r="R36" i="11"/>
  <c r="V36" i="11" s="1"/>
  <c r="R34" i="11"/>
  <c r="V28" i="11" s="1"/>
  <c r="R33" i="11"/>
  <c r="V29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AB30" i="5"/>
  <c r="V30" i="5"/>
  <c r="N32" i="5"/>
  <c r="L32" i="5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5"/>
  <c r="M32" i="4"/>
  <c r="L31" i="4"/>
  <c r="J32" i="4"/>
  <c r="N31" i="3"/>
  <c r="M4" i="7"/>
  <c r="M5" i="7"/>
  <c r="N32" i="4"/>
  <c r="J31" i="4"/>
  <c r="M31" i="5"/>
  <c r="K31" i="3"/>
  <c r="J32" i="5"/>
  <c r="M31" i="3"/>
  <c r="L5" i="6"/>
  <c r="L4" i="6"/>
  <c r="F4" i="5"/>
  <c r="L3" i="6"/>
  <c r="G4" i="4"/>
  <c r="F4" i="4"/>
  <c r="F4" i="3"/>
  <c r="G4" i="3"/>
  <c r="G4" i="5"/>
  <c r="K31" i="5" l="1"/>
  <c r="M5" i="19"/>
  <c r="D17" i="4" s="1"/>
  <c r="Q37" i="11"/>
  <c r="R37" i="11" s="1"/>
  <c r="V39" i="11" s="1"/>
  <c r="AH17" i="11"/>
  <c r="O32" i="4"/>
  <c r="AH24" i="11"/>
  <c r="Q44" i="11"/>
  <c r="R44" i="11" s="1"/>
  <c r="V41" i="11" s="1"/>
  <c r="W41" i="11" s="1"/>
  <c r="Q28" i="11"/>
  <c r="R28" i="11" s="1"/>
  <c r="V30" i="11" s="1"/>
  <c r="W30" i="11" s="1"/>
  <c r="AH8" i="11"/>
  <c r="AH11" i="11"/>
  <c r="Q31" i="11"/>
  <c r="R31" i="11" s="1"/>
  <c r="V37" i="11" s="1"/>
  <c r="AH15" i="11"/>
  <c r="Q35" i="11"/>
  <c r="R35" i="11" s="1"/>
  <c r="V35" i="11" s="1"/>
  <c r="AH10" i="11"/>
  <c r="Q30" i="11"/>
  <c r="R30" i="11" s="1"/>
  <c r="V40" i="11" s="1"/>
  <c r="W40" i="11" s="1"/>
  <c r="AH19" i="11"/>
  <c r="Q39" i="11"/>
  <c r="R39" i="11" s="1"/>
  <c r="V33" i="11" s="1"/>
  <c r="M8" i="19"/>
  <c r="AH9" i="11"/>
  <c r="Q29" i="11"/>
  <c r="R29" i="11" s="1"/>
  <c r="V34" i="11" s="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6" i="11"/>
  <c r="W44" i="11"/>
  <c r="W35" i="11"/>
  <c r="W39" i="11"/>
  <c r="W34" i="11"/>
  <c r="W33" i="11"/>
  <c r="W38" i="11"/>
  <c r="W42" i="11"/>
  <c r="W32" i="11"/>
  <c r="H13" i="3"/>
  <c r="W37" i="11"/>
  <c r="W31" i="11"/>
  <c r="W28" i="11"/>
  <c r="K6" i="11"/>
  <c r="K7" i="11" s="1"/>
  <c r="W29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H4" i="3" l="1"/>
  <c r="H4" i="5"/>
  <c r="J31" i="3"/>
  <c r="J32" i="3"/>
</calcChain>
</file>

<file path=xl/sharedStrings.xml><?xml version="1.0" encoding="utf-8"?>
<sst xmlns="http://schemas.openxmlformats.org/spreadsheetml/2006/main" count="1731" uniqueCount="144">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</sst>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0.48543689320388356</c:v>
                </c:pt>
                <c:pt idx="1">
                  <c:v>0.32524271844660196</c:v>
                </c:pt>
                <c:pt idx="2">
                  <c:v>0.18932038834951456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>
      <selection activeCell="I28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>
      <selection activeCell="G24" sqref="G24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H48"/>
  <sheetViews>
    <sheetView tabSelected="1" topLeftCell="M7" workbookViewId="0">
      <selection activeCell="X39" sqref="X39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4" x14ac:dyDescent="0.45">
      <c r="B2" s="2" t="s">
        <v>80</v>
      </c>
    </row>
    <row r="4" spans="2:34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4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1</v>
      </c>
    </row>
    <row r="6" spans="2:34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14.714285714285714</v>
      </c>
      <c r="J6">
        <f t="shared" ref="J6:L6" si="0">AVERAGE(D5:D30)</f>
        <v>7.1428571428571432</v>
      </c>
      <c r="K6">
        <f t="shared" si="0"/>
        <v>4.7857142857142856</v>
      </c>
      <c r="L6">
        <f t="shared" si="0"/>
        <v>2.7857142857142856</v>
      </c>
    </row>
    <row r="7" spans="2:34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0.48543689320388356</v>
      </c>
      <c r="K7" s="13">
        <f t="shared" ref="K7:L7" si="2">K6/$I$6</f>
        <v>0.32524271844660196</v>
      </c>
      <c r="L7" s="13">
        <f t="shared" si="2"/>
        <v>0.18932038834951456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</row>
    <row r="8" spans="2:34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</f>
        <v>5</v>
      </c>
      <c r="AH8" s="14">
        <f>AG8/AG$5</f>
        <v>5</v>
      </c>
    </row>
    <row r="9" spans="2:34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</f>
        <v>0</v>
      </c>
      <c r="AH9" s="14">
        <f t="shared" ref="AH9:AH24" si="7">AG9/AG$5</f>
        <v>0</v>
      </c>
    </row>
    <row r="10" spans="2:34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</f>
        <v>1</v>
      </c>
      <c r="AH10" s="14">
        <f t="shared" si="7"/>
        <v>1</v>
      </c>
    </row>
    <row r="11" spans="2:34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8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</f>
        <v>0</v>
      </c>
      <c r="AH11" s="14">
        <f t="shared" si="7"/>
        <v>0</v>
      </c>
    </row>
    <row r="12" spans="2:34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9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</f>
        <v>0</v>
      </c>
      <c r="AH12" s="14">
        <f t="shared" si="7"/>
        <v>0</v>
      </c>
    </row>
    <row r="13" spans="2:34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0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</f>
        <v>3</v>
      </c>
      <c r="AH13" s="14">
        <f t="shared" si="7"/>
        <v>3</v>
      </c>
    </row>
    <row r="14" spans="2:34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1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</f>
        <v>3</v>
      </c>
      <c r="AH14" s="14">
        <f t="shared" si="7"/>
        <v>3</v>
      </c>
    </row>
    <row r="15" spans="2:34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2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</f>
        <v>2</v>
      </c>
      <c r="AH15" s="14">
        <f t="shared" si="7"/>
        <v>2</v>
      </c>
    </row>
    <row r="16" spans="2:34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3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</f>
        <v>0</v>
      </c>
      <c r="AH16" s="14">
        <f t="shared" si="7"/>
        <v>0</v>
      </c>
    </row>
    <row r="17" spans="2:34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4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</f>
        <v>2</v>
      </c>
      <c r="AH17" s="14">
        <f t="shared" si="7"/>
        <v>2</v>
      </c>
    </row>
    <row r="18" spans="2:34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5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</f>
        <v>0</v>
      </c>
      <c r="AH18" s="14">
        <f t="shared" si="7"/>
        <v>0</v>
      </c>
    </row>
    <row r="19" spans="2:34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</f>
        <v>4</v>
      </c>
      <c r="AH19" s="14">
        <f t="shared" si="7"/>
        <v>4</v>
      </c>
    </row>
    <row r="20" spans="2:34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</f>
        <v>0</v>
      </c>
      <c r="AH20" s="14">
        <f t="shared" si="7"/>
        <v>0</v>
      </c>
    </row>
    <row r="21" spans="2:34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</f>
        <v>1</v>
      </c>
      <c r="AH21" s="14">
        <f t="shared" si="7"/>
        <v>1</v>
      </c>
    </row>
    <row r="22" spans="2:34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</f>
        <v>1</v>
      </c>
      <c r="AH22" s="14">
        <f t="shared" si="7"/>
        <v>1</v>
      </c>
    </row>
    <row r="23" spans="2:34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</f>
        <v>0</v>
      </c>
      <c r="AH23" s="14">
        <f t="shared" si="7"/>
        <v>0</v>
      </c>
    </row>
    <row r="24" spans="2:34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</f>
        <v>1</v>
      </c>
      <c r="AH24" s="14">
        <f t="shared" si="7"/>
        <v>1</v>
      </c>
    </row>
    <row r="26" spans="2:34" x14ac:dyDescent="0.45">
      <c r="P26" t="s">
        <v>66</v>
      </c>
      <c r="Q26">
        <f>SUM(Q5,U5,Y5,AC5,AG5)</f>
        <v>14</v>
      </c>
      <c r="T26" s="2"/>
    </row>
    <row r="27" spans="2:34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t="s">
        <v>118</v>
      </c>
    </row>
    <row r="28" spans="2:34" x14ac:dyDescent="0.45">
      <c r="P28" t="s">
        <v>18</v>
      </c>
      <c r="Q28">
        <f>SUM(Q8,U8,Y8,AC8,AG8)</f>
        <v>26</v>
      </c>
      <c r="R28" s="14">
        <f t="shared" ref="R28:R44" si="16">Q28/Q$26</f>
        <v>1.8571428571428572</v>
      </c>
      <c r="T28" t="s">
        <v>97</v>
      </c>
      <c r="U28" s="19" t="s">
        <v>9</v>
      </c>
      <c r="V28" s="20">
        <f>R$34</f>
        <v>1.9285714285714286</v>
      </c>
      <c r="W28" s="21">
        <f>Table1[[#This Row],[Average]]/($I$6/3)*100</f>
        <v>39.320388349514566</v>
      </c>
      <c r="Y28" t="s">
        <v>119</v>
      </c>
    </row>
    <row r="29" spans="2:34" x14ac:dyDescent="0.45">
      <c r="P29" t="s">
        <v>19</v>
      </c>
      <c r="Q29">
        <f t="shared" ref="Q29:Q44" si="17">SUM(Q9,U9,Y9,AC9,AG9)</f>
        <v>14</v>
      </c>
      <c r="R29" s="14">
        <f t="shared" si="16"/>
        <v>1</v>
      </c>
      <c r="T29" t="s">
        <v>98</v>
      </c>
      <c r="U29" s="19" t="s">
        <v>12</v>
      </c>
      <c r="V29" s="20">
        <f>R$33</f>
        <v>1.8571428571428572</v>
      </c>
      <c r="W29" s="21">
        <f>Table1[[#This Row],[Average]]/($I$6/3)*100</f>
        <v>37.864077669902919</v>
      </c>
      <c r="Y29" t="s">
        <v>120</v>
      </c>
    </row>
    <row r="30" spans="2:34" x14ac:dyDescent="0.45">
      <c r="P30" t="s">
        <v>13</v>
      </c>
      <c r="Q30">
        <f t="shared" si="17"/>
        <v>4</v>
      </c>
      <c r="R30" s="14">
        <f t="shared" si="16"/>
        <v>0.2857142857142857</v>
      </c>
      <c r="T30" t="s">
        <v>99</v>
      </c>
      <c r="U30" s="25" t="s">
        <v>18</v>
      </c>
      <c r="V30" s="26">
        <f>$R$28</f>
        <v>1.8571428571428572</v>
      </c>
      <c r="W30" s="27">
        <f>Table1[[#This Row],[Average]]/($I$6/3)*100</f>
        <v>37.864077669902919</v>
      </c>
      <c r="Y30" t="s">
        <v>121</v>
      </c>
    </row>
    <row r="31" spans="2:34" x14ac:dyDescent="0.45">
      <c r="P31" t="s">
        <v>16</v>
      </c>
      <c r="Q31">
        <f t="shared" si="17"/>
        <v>5</v>
      </c>
      <c r="R31" s="14">
        <f t="shared" si="16"/>
        <v>0.35714285714285715</v>
      </c>
      <c r="T31" t="s">
        <v>100</v>
      </c>
      <c r="U31" s="22" t="s">
        <v>3</v>
      </c>
      <c r="V31" s="23">
        <f>R$40</f>
        <v>1.5714285714285714</v>
      </c>
      <c r="W31" s="24">
        <f>Table1[[#This Row],[Average]]/($I$6/3)*100</f>
        <v>32.038834951456316</v>
      </c>
    </row>
    <row r="32" spans="2:34" x14ac:dyDescent="0.45">
      <c r="P32" t="s">
        <v>15</v>
      </c>
      <c r="Q32">
        <f t="shared" si="17"/>
        <v>1</v>
      </c>
      <c r="R32" s="14">
        <f t="shared" si="16"/>
        <v>7.1428571428571425E-2</v>
      </c>
      <c r="T32" t="s">
        <v>101</v>
      </c>
      <c r="U32" s="25" t="s">
        <v>2</v>
      </c>
      <c r="V32" s="26">
        <f>R$41</f>
        <v>1.5714285714285714</v>
      </c>
      <c r="W32" s="27">
        <f>Table1[[#This Row],[Average]]/($I$6/3)*100</f>
        <v>32.038834951456316</v>
      </c>
      <c r="Y32" t="s">
        <v>138</v>
      </c>
    </row>
    <row r="33" spans="16:27" x14ac:dyDescent="0.45">
      <c r="P33" t="s">
        <v>12</v>
      </c>
      <c r="Q33">
        <f t="shared" si="17"/>
        <v>26</v>
      </c>
      <c r="R33" s="14">
        <f t="shared" si="16"/>
        <v>1.8571428571428572</v>
      </c>
      <c r="T33" t="s">
        <v>102</v>
      </c>
      <c r="U33" s="22" t="s">
        <v>4</v>
      </c>
      <c r="V33" s="23">
        <f>R$39</f>
        <v>1.5714285714285714</v>
      </c>
      <c r="W33" s="24">
        <f>Table1[[#This Row],[Average]]/($I$6/3)*100</f>
        <v>32.038834951456316</v>
      </c>
      <c r="Y33" t="s">
        <v>137</v>
      </c>
    </row>
    <row r="34" spans="16:27" x14ac:dyDescent="0.45">
      <c r="P34" t="s">
        <v>9</v>
      </c>
      <c r="Q34">
        <f t="shared" si="17"/>
        <v>27</v>
      </c>
      <c r="R34" s="14">
        <f t="shared" si="16"/>
        <v>1.9285714285714286</v>
      </c>
      <c r="T34" t="s">
        <v>103</v>
      </c>
      <c r="U34" s="22" t="s">
        <v>19</v>
      </c>
      <c r="V34" s="23">
        <f>$R$29</f>
        <v>1</v>
      </c>
      <c r="W34" s="24">
        <f>Table1[[#This Row],[Average]]/($I$6/3)*100</f>
        <v>20.38834951456311</v>
      </c>
    </row>
    <row r="35" spans="16:27" x14ac:dyDescent="0.45">
      <c r="P35" t="s">
        <v>8</v>
      </c>
      <c r="Q35">
        <f t="shared" si="17"/>
        <v>10</v>
      </c>
      <c r="R35" s="14">
        <f t="shared" si="16"/>
        <v>0.7142857142857143</v>
      </c>
      <c r="T35" t="s">
        <v>104</v>
      </c>
      <c r="U35" s="19" t="s">
        <v>8</v>
      </c>
      <c r="V35" s="20">
        <f>R$35</f>
        <v>0.7142857142857143</v>
      </c>
      <c r="W35" s="21">
        <f>Table1[[#This Row],[Average]]/($I$6/3)*100</f>
        <v>14.563106796116507</v>
      </c>
    </row>
    <row r="36" spans="16:27" x14ac:dyDescent="0.45">
      <c r="P36" t="s">
        <v>7</v>
      </c>
      <c r="Q36">
        <f t="shared" si="17"/>
        <v>6</v>
      </c>
      <c r="R36" s="14">
        <f t="shared" si="16"/>
        <v>0.42857142857142855</v>
      </c>
      <c r="T36" t="s">
        <v>105</v>
      </c>
      <c r="U36" s="19" t="s">
        <v>7</v>
      </c>
      <c r="V36" s="20">
        <f>R$36</f>
        <v>0.42857142857142855</v>
      </c>
      <c r="W36" s="21">
        <f>Table1[[#This Row],[Average]]/($I$6/3)*100</f>
        <v>8.7378640776699026</v>
      </c>
    </row>
    <row r="37" spans="16:27" x14ac:dyDescent="0.45">
      <c r="P37" t="s">
        <v>6</v>
      </c>
      <c r="Q37">
        <f t="shared" si="17"/>
        <v>5</v>
      </c>
      <c r="R37" s="14">
        <f t="shared" si="16"/>
        <v>0.35714285714285715</v>
      </c>
      <c r="T37" t="s">
        <v>106</v>
      </c>
      <c r="U37" s="25" t="s">
        <v>16</v>
      </c>
      <c r="V37" s="26">
        <f>R$31</f>
        <v>0.35714285714285715</v>
      </c>
      <c r="W37" s="27">
        <f>Table1[[#This Row],[Average]]/($I$6/3)*100</f>
        <v>7.2815533980582536</v>
      </c>
    </row>
    <row r="38" spans="16:27" x14ac:dyDescent="0.45">
      <c r="P38" t="s">
        <v>5</v>
      </c>
      <c r="Q38">
        <f t="shared" si="17"/>
        <v>3</v>
      </c>
      <c r="R38" s="14">
        <f t="shared" si="16"/>
        <v>0.21428571428571427</v>
      </c>
      <c r="T38" t="s">
        <v>107</v>
      </c>
      <c r="U38" s="22" t="s">
        <v>1</v>
      </c>
      <c r="V38" s="23">
        <f>R$42</f>
        <v>0.35714285714285715</v>
      </c>
      <c r="W38" s="24">
        <f>Table1[[#This Row],[Average]]/($I$6/3)*100</f>
        <v>7.2815533980582536</v>
      </c>
    </row>
    <row r="39" spans="16:27" x14ac:dyDescent="0.45">
      <c r="P39" t="s">
        <v>4</v>
      </c>
      <c r="Q39">
        <f t="shared" si="17"/>
        <v>22</v>
      </c>
      <c r="R39" s="14">
        <f t="shared" si="16"/>
        <v>1.5714285714285714</v>
      </c>
      <c r="T39" t="s">
        <v>108</v>
      </c>
      <c r="U39" s="19" t="s">
        <v>6</v>
      </c>
      <c r="V39" s="20">
        <f>R$37</f>
        <v>0.35714285714285715</v>
      </c>
      <c r="W39" s="21">
        <f>Table1[[#This Row],[Average]]/($I$6/3)*100</f>
        <v>7.2815533980582536</v>
      </c>
      <c r="Z39" s="31"/>
      <c r="AA39" s="31"/>
    </row>
    <row r="40" spans="16:27" x14ac:dyDescent="0.45">
      <c r="P40" t="s">
        <v>3</v>
      </c>
      <c r="Q40">
        <f t="shared" si="17"/>
        <v>22</v>
      </c>
      <c r="R40" s="14">
        <f t="shared" si="16"/>
        <v>1.5714285714285714</v>
      </c>
      <c r="T40" t="s">
        <v>109</v>
      </c>
      <c r="U40" s="19" t="s">
        <v>13</v>
      </c>
      <c r="V40" s="20">
        <f>R$30</f>
        <v>0.2857142857142857</v>
      </c>
      <c r="W40" s="21">
        <f>Table1[[#This Row],[Average]]/($I$6/3)*100</f>
        <v>5.825242718446602</v>
      </c>
    </row>
    <row r="41" spans="16:27" x14ac:dyDescent="0.45">
      <c r="P41" t="s">
        <v>2</v>
      </c>
      <c r="Q41">
        <f t="shared" si="17"/>
        <v>22</v>
      </c>
      <c r="R41" s="14">
        <f t="shared" si="16"/>
        <v>1.5714285714285714</v>
      </c>
      <c r="T41" t="s">
        <v>110</v>
      </c>
      <c r="U41" s="25" t="s">
        <v>61</v>
      </c>
      <c r="V41" s="26">
        <f>R$44</f>
        <v>0.2857142857142857</v>
      </c>
      <c r="W41" s="27">
        <f>Table1[[#This Row],[Average]]/($I$6/3)*100</f>
        <v>5.825242718446602</v>
      </c>
    </row>
    <row r="42" spans="16:27" x14ac:dyDescent="0.45">
      <c r="P42" t="s">
        <v>1</v>
      </c>
      <c r="Q42">
        <f t="shared" si="17"/>
        <v>5</v>
      </c>
      <c r="R42" s="14">
        <f t="shared" si="16"/>
        <v>0.35714285714285715</v>
      </c>
      <c r="T42" t="s">
        <v>111</v>
      </c>
      <c r="U42" s="22" t="s">
        <v>5</v>
      </c>
      <c r="V42" s="23">
        <f>R$38</f>
        <v>0.21428571428571427</v>
      </c>
      <c r="W42" s="24">
        <f>Table1[[#This Row],[Average]]/($I$6/3)*100</f>
        <v>4.3689320388349513</v>
      </c>
    </row>
    <row r="43" spans="16:27" x14ac:dyDescent="0.45">
      <c r="P43" t="s">
        <v>0</v>
      </c>
      <c r="Q43">
        <f t="shared" si="17"/>
        <v>3</v>
      </c>
      <c r="R43" s="14">
        <f t="shared" si="16"/>
        <v>0.21428571428571427</v>
      </c>
      <c r="T43" t="s">
        <v>112</v>
      </c>
      <c r="U43" s="25" t="s">
        <v>0</v>
      </c>
      <c r="V43" s="26">
        <f>R$43</f>
        <v>0.21428571428571427</v>
      </c>
      <c r="W43" s="27">
        <f>Table1[[#This Row],[Average]]/($I$6/3)*100</f>
        <v>4.3689320388349513</v>
      </c>
    </row>
    <row r="44" spans="16:27" x14ac:dyDescent="0.45">
      <c r="P44" t="s">
        <v>61</v>
      </c>
      <c r="Q44">
        <f t="shared" si="17"/>
        <v>4</v>
      </c>
      <c r="R44" s="14">
        <f t="shared" si="16"/>
        <v>0.2857142857142857</v>
      </c>
      <c r="T44" t="s">
        <v>113</v>
      </c>
      <c r="U44" s="28" t="s">
        <v>15</v>
      </c>
      <c r="V44" s="29">
        <f>R$32</f>
        <v>7.1428571428571425E-2</v>
      </c>
      <c r="W44" s="30">
        <f>Table1[[#This Row],[Average]]/($I$6/3)*100</f>
        <v>1.4563106796116505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opLeftCell="Y1" workbookViewId="0">
      <selection activeCell="AE18" sqref="AE18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57</v>
      </c>
      <c r="G4">
        <f>SUM(C4:C30)</f>
        <v>76</v>
      </c>
      <c r="H4">
        <f>SUM(D4:D30)</f>
        <v>27.5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0.46666666666666667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0.42857142857142855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31</v>
      </c>
      <c r="Y30" s="5">
        <f>SUM(Y4:Y29)</f>
        <v>40</v>
      </c>
      <c r="Z30" s="5"/>
      <c r="AA30" s="5"/>
      <c r="AC30" s="5">
        <f>SUM(AC4:AC29)</f>
        <v>26</v>
      </c>
      <c r="AD30" s="5">
        <f>SUM(AD4:AD29)</f>
        <v>36</v>
      </c>
      <c r="AE30" s="5"/>
      <c r="AF30" s="5"/>
    </row>
    <row r="31" spans="1:32" x14ac:dyDescent="0.45">
      <c r="I31" t="s">
        <v>59</v>
      </c>
      <c r="J31">
        <f>SUM(J4:J30)</f>
        <v>26</v>
      </c>
      <c r="K31">
        <f t="shared" ref="K31:N31" si="0">SUM(K4:K30)</f>
        <v>14</v>
      </c>
      <c r="L31">
        <f t="shared" si="0"/>
        <v>6</v>
      </c>
      <c r="M31">
        <f t="shared" si="0"/>
        <v>5</v>
      </c>
      <c r="N31">
        <f t="shared" si="0"/>
        <v>1</v>
      </c>
      <c r="O31">
        <f t="shared" ref="O31" si="1">SUM(O4:O30)</f>
        <v>5</v>
      </c>
      <c r="X31" s="10">
        <f>X30/(Y30+X30)</f>
        <v>0.43661971830985913</v>
      </c>
      <c r="AC31" s="10">
        <f>AC30/(AD30+AC30)</f>
        <v>0.41935483870967744</v>
      </c>
    </row>
    <row r="32" spans="1:32" x14ac:dyDescent="0.45">
      <c r="I32" t="s">
        <v>60</v>
      </c>
      <c r="J32">
        <f>AVERAGE(J4:J30)</f>
        <v>1.8571428571428572</v>
      </c>
      <c r="K32">
        <f>AVERAGE(K7:K30)</f>
        <v>1.2727272727272727</v>
      </c>
      <c r="L32">
        <f>AVERAGE(L7:L30)</f>
        <v>0.27272727272727271</v>
      </c>
      <c r="M32">
        <f t="shared" ref="M32:N32" si="2">AVERAGE(M4:M30)</f>
        <v>0.35714285714285715</v>
      </c>
      <c r="N32">
        <f t="shared" si="2"/>
        <v>7.1428571428571425E-2</v>
      </c>
      <c r="O32">
        <f t="shared" ref="O32" si="3">AVERAGE(O4:O30)</f>
        <v>0.55555555555555558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opLeftCell="AB1" workbookViewId="0">
      <selection activeCell="AF18" sqref="AF18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79</v>
      </c>
      <c r="G4">
        <f>SUM(C4:C30)</f>
        <v>65</v>
      </c>
      <c r="H4">
        <f>SUM(D4:D30)</f>
        <v>29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0.6470588235294118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0.54861111111111116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40</v>
      </c>
      <c r="Y30" s="5">
        <f>SUM(Y4:Y29)</f>
        <v>31</v>
      </c>
      <c r="Z30" s="5"/>
      <c r="AA30" s="5"/>
      <c r="AC30" s="5">
        <f>SUM(AC4:AC29)</f>
        <v>39</v>
      </c>
      <c r="AD30" s="5">
        <f>SUM(AD4:AD29)</f>
        <v>34</v>
      </c>
      <c r="AE30" s="5"/>
      <c r="AF30" s="5"/>
    </row>
    <row r="31" spans="1:32" x14ac:dyDescent="0.45">
      <c r="I31" t="s">
        <v>59</v>
      </c>
      <c r="J31">
        <f>SUM(J4:J30)</f>
        <v>26</v>
      </c>
      <c r="K31">
        <f t="shared" ref="K31:O31" si="0">SUM(K4:K30)</f>
        <v>27</v>
      </c>
      <c r="L31">
        <f t="shared" si="0"/>
        <v>10</v>
      </c>
      <c r="M31">
        <f t="shared" si="0"/>
        <v>5</v>
      </c>
      <c r="N31">
        <f t="shared" si="0"/>
        <v>5</v>
      </c>
      <c r="O31">
        <f t="shared" si="0"/>
        <v>6</v>
      </c>
      <c r="X31" s="10">
        <f>X30/(Y30+X30)</f>
        <v>0.56338028169014087</v>
      </c>
      <c r="AC31" s="10">
        <f>AC30/(AD30+AC30)</f>
        <v>0.53424657534246578</v>
      </c>
    </row>
    <row r="32" spans="1:32" x14ac:dyDescent="0.45">
      <c r="I32" t="s">
        <v>60</v>
      </c>
      <c r="J32">
        <f>AVERAGE(J4:J30)</f>
        <v>2</v>
      </c>
      <c r="K32">
        <f t="shared" ref="K32:O32" si="1">AVERAGE(K4:K30)</f>
        <v>2.0769230769230771</v>
      </c>
      <c r="L32">
        <f t="shared" si="1"/>
        <v>0.7142857142857143</v>
      </c>
      <c r="M32">
        <f t="shared" si="1"/>
        <v>0.35714285714285715</v>
      </c>
      <c r="N32">
        <f t="shared" si="1"/>
        <v>0.35714285714285715</v>
      </c>
      <c r="O32">
        <f t="shared" si="1"/>
        <v>0.42857142857142855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topLeftCell="J1" workbookViewId="0">
      <selection activeCell="J17" sqref="J1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70</v>
      </c>
      <c r="G4">
        <f>SUM(C4:C30)</f>
        <v>65</v>
      </c>
      <c r="H4">
        <f>SUM(D4:D30)</f>
        <v>27.5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0.35714285714285715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0.51851851851851849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>
        <f>'0603'!$Q$4</f>
        <v>0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1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34</v>
      </c>
      <c r="W30" s="5">
        <f>SUM(W4:W29)</f>
        <v>39</v>
      </c>
      <c r="X30" s="5"/>
      <c r="Y30" s="5"/>
      <c r="AA30" s="5">
        <f>SUM(AA4:AA29)</f>
        <v>36</v>
      </c>
      <c r="AB30" s="5">
        <f>SUM(AB4:AB29)</f>
        <v>26</v>
      </c>
      <c r="AC30" s="5"/>
      <c r="AD30" s="5"/>
    </row>
    <row r="31" spans="1:30" x14ac:dyDescent="0.45">
      <c r="I31" t="s">
        <v>59</v>
      </c>
      <c r="J31">
        <f>SUM(J4:J30)</f>
        <v>22</v>
      </c>
      <c r="K31">
        <f t="shared" ref="K31:M31" si="0">SUM(K4:K30)</f>
        <v>22</v>
      </c>
      <c r="L31">
        <f>SUM(L7:L30)</f>
        <v>11</v>
      </c>
      <c r="M31">
        <f t="shared" si="0"/>
        <v>5</v>
      </c>
      <c r="N31">
        <f>SUM(N7:N30)</f>
        <v>2</v>
      </c>
      <c r="V31" s="10">
        <f>V30/(W30+V30)</f>
        <v>0.46575342465753422</v>
      </c>
      <c r="AA31" s="10">
        <f>AA30/(AB30+AA30)</f>
        <v>0.58064516129032262</v>
      </c>
    </row>
    <row r="32" spans="1:30" x14ac:dyDescent="0.45">
      <c r="I32" t="s">
        <v>60</v>
      </c>
      <c r="J32">
        <f>AVERAGE(J4:J30)</f>
        <v>1.5714285714285714</v>
      </c>
      <c r="K32">
        <f t="shared" ref="K32:M32" si="1">AVERAGE(K4:K30)</f>
        <v>1.5714285714285714</v>
      </c>
      <c r="L32">
        <f>AVERAGE(L7:L30)</f>
        <v>1</v>
      </c>
      <c r="M32">
        <f t="shared" si="1"/>
        <v>0.35714285714285715</v>
      </c>
      <c r="N32">
        <f>AVERAGE(N7:N30)</f>
        <v>0.18181818181818182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2023-03-06T04:19:55Z</dcterms:modified>
</cp:coreProperties>
</file>