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ogan\MATLAB Drive\RDE Bros\Other Models\InjectorDesign\"/>
    </mc:Choice>
  </mc:AlternateContent>
  <xr:revisionPtr revIDLastSave="0" documentId="13_ncr:1_{56474A72-BD63-404D-AFD2-CB5E1E0ECFB7}" xr6:coauthVersionLast="47" xr6:coauthVersionMax="47" xr10:uidLastSave="{00000000-0000-0000-0000-000000000000}"/>
  <bookViews>
    <workbookView xWindow="28680" yWindow="-7260" windowWidth="16440" windowHeight="28320" xr2:uid="{AF04335B-9DB7-43B3-9905-FD8F442EB5A8}"/>
  </bookViews>
  <sheets>
    <sheet name="current" sheetId="1" r:id="rId1"/>
    <sheet name="new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3" l="1"/>
  <c r="F2" i="3"/>
  <c r="C3" i="1"/>
  <c r="D3" i="1" s="1"/>
  <c r="F3" i="1" s="1"/>
  <c r="C2" i="1"/>
  <c r="D2" i="1" s="1"/>
  <c r="F2" i="1" s="1"/>
  <c r="D3" i="3"/>
  <c r="G3" i="3" s="1"/>
  <c r="D2" i="3"/>
  <c r="C3" i="3"/>
  <c r="C2" i="3"/>
  <c r="B4" i="3"/>
  <c r="B3" i="1"/>
  <c r="B2" i="1"/>
  <c r="G2" i="3" l="1"/>
  <c r="F4" i="1"/>
</calcChain>
</file>

<file path=xl/sharedStrings.xml><?xml version="1.0" encoding="utf-8"?>
<sst xmlns="http://schemas.openxmlformats.org/spreadsheetml/2006/main" count="14" uniqueCount="12">
  <si>
    <t>hydr</t>
  </si>
  <si>
    <t>oxy</t>
  </si>
  <si>
    <t>dia</t>
  </si>
  <si>
    <t>area</t>
  </si>
  <si>
    <t>annulus</t>
  </si>
  <si>
    <t>total area</t>
  </si>
  <si>
    <t>ann area</t>
  </si>
  <si>
    <t>area ratio</t>
  </si>
  <si>
    <t>hydro</t>
  </si>
  <si>
    <t>N</t>
  </si>
  <si>
    <t>ActualA</t>
  </si>
  <si>
    <t>Area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</si>
</sst>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%"/>
  </numFmts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11" fontId="0" fillId="0" borderId="0" xfId="0" applyNumberFormat="1"/>
    <xf numFmtId="10" fontId="0" fillId="0" borderId="0" xfId="1" applyNumberFormat="1" applyFont="1"/>
    <xf numFmtId="164" fontId="0" fillId="0" borderId="0" xfId="1" applyNumberFormat="1" applyFont="1"/>
    <xf numFmtId="164" fontId="0" fillId="0" borderId="0" xfId="0" applyNumberFormat="1"/>
    <xf numFmtId="2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C1223-D3D5-4A9A-82A1-A141D48F2911}">
  <dimension ref="A1:F4"/>
  <sheetViews>
    <sheetView tabSelected="1" zoomScale="145" zoomScaleNormal="145" workbookViewId="0">
      <selection activeCell="C21" sqref="C21"/>
    </sheetView>
  </sheetViews>
  <sheetFormatPr defaultRowHeight="15.75" x14ac:dyDescent="0.25"/>
  <cols>
    <col min="3" max="3" width="11.625" bestFit="1" customWidth="1"/>
    <col min="6" max="6" width="11.875" bestFit="1" customWidth="1"/>
  </cols>
  <sheetData>
    <row r="1" spans="1:6" x14ac:dyDescent="0.25">
      <c r="B1" t="s">
        <v>2</v>
      </c>
      <c r="C1" t="s">
        <v>3</v>
      </c>
      <c r="D1" t="s">
        <v>5</v>
      </c>
      <c r="E1" t="s">
        <v>4</v>
      </c>
      <c r="F1" t="s">
        <v>11</v>
      </c>
    </row>
    <row r="2" spans="1:6" x14ac:dyDescent="0.25">
      <c r="A2" t="s">
        <v>0</v>
      </c>
      <c r="B2">
        <f>1/1000</f>
        <v>1E-3</v>
      </c>
      <c r="C2">
        <f>(B2^2)*PI()*0.25</f>
        <v>7.8539816339744823E-7</v>
      </c>
      <c r="D2">
        <f>60*C2</f>
        <v>4.7123889803846892E-5</v>
      </c>
      <c r="E2" s="1">
        <v>8.6393797973719302E-4</v>
      </c>
      <c r="F2" s="3">
        <f>D2/E2</f>
        <v>5.4545454545454543E-2</v>
      </c>
    </row>
    <row r="3" spans="1:6" x14ac:dyDescent="0.25">
      <c r="A3" t="s">
        <v>1</v>
      </c>
      <c r="B3">
        <f>1.5/1000</f>
        <v>1.5E-3</v>
      </c>
      <c r="C3">
        <f>(B3^2)*PI()*0.25</f>
        <v>1.7671458676442586E-6</v>
      </c>
      <c r="D3">
        <f>60*C3</f>
        <v>1.0602875205865551E-4</v>
      </c>
      <c r="E3" s="1">
        <v>8.6393797973719302E-4</v>
      </c>
      <c r="F3" s="3">
        <f>D3/E3</f>
        <v>0.12272727272727274</v>
      </c>
    </row>
    <row r="4" spans="1:6" x14ac:dyDescent="0.25">
      <c r="F4" s="4">
        <f>F2+F3</f>
        <v>0.17727272727272728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0350C-8317-4D45-AA19-27172FC519E1}">
  <dimension ref="A1:G4"/>
  <sheetViews>
    <sheetView workbookViewId="0">
      <selection activeCell="E10" sqref="E10"/>
    </sheetView>
  </sheetViews>
  <sheetFormatPr defaultRowHeight="15.75" x14ac:dyDescent="0.25"/>
  <sheetData>
    <row r="1" spans="1:7" x14ac:dyDescent="0.25">
      <c r="B1" t="s">
        <v>7</v>
      </c>
      <c r="C1" t="s">
        <v>6</v>
      </c>
      <c r="D1" t="s">
        <v>10</v>
      </c>
      <c r="F1" t="s">
        <v>2</v>
      </c>
      <c r="G1" t="s">
        <v>9</v>
      </c>
    </row>
    <row r="2" spans="1:7" x14ac:dyDescent="0.25">
      <c r="A2" t="s">
        <v>1</v>
      </c>
      <c r="B2">
        <v>0.1779</v>
      </c>
      <c r="C2" s="1">
        <f>current!E2</f>
        <v>8.6393797973719302E-4</v>
      </c>
      <c r="D2" s="1">
        <f>B2*C2</f>
        <v>1.5369456659524664E-4</v>
      </c>
      <c r="F2">
        <f>2/1000</f>
        <v>2E-3</v>
      </c>
      <c r="G2" s="5">
        <f>D2/(PI()*F2^2*0.25)</f>
        <v>48.922499999999999</v>
      </c>
    </row>
    <row r="3" spans="1:7" x14ac:dyDescent="0.25">
      <c r="A3" t="s">
        <v>8</v>
      </c>
      <c r="B3">
        <v>0.09</v>
      </c>
      <c r="C3" s="1">
        <f>current!E3</f>
        <v>8.6393797973719302E-4</v>
      </c>
      <c r="D3" s="1">
        <f>B3*C3</f>
        <v>7.7754418176347365E-5</v>
      </c>
      <c r="F3">
        <f>1.5/1000</f>
        <v>1.5E-3</v>
      </c>
      <c r="G3" s="5">
        <f>D3/(PI()*F3^2*0.25)</f>
        <v>43.999999999999993</v>
      </c>
    </row>
    <row r="4" spans="1:7" x14ac:dyDescent="0.25">
      <c r="B4" s="2">
        <f>SUM(B2,B3)</f>
        <v>0.26790000000000003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current</vt:lpstr>
      <vt:lpstr>new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Logan Palmer</dc:creator>
  <cp:lastModifiedBy>Logan Palmer</cp:lastModifiedBy>
  <dcterms:created xsi:type="dcterms:W3CDTF">2024-03-11T18:34:10Z</dcterms:created>
  <dcterms:modified xsi:type="dcterms:W3CDTF">2024-03-12T23:57:05Z</dcterms:modified>
</cp:coreProperties>
</file>