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1120" windowHeight="982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P241" i="1"/>
  <c r="O241"/>
  <c r="P240"/>
  <c r="O240"/>
  <c r="O239"/>
  <c r="P239" s="1"/>
  <c r="P238"/>
  <c r="O238"/>
  <c r="P237"/>
  <c r="O237"/>
  <c r="P236"/>
  <c r="O236"/>
  <c r="P235"/>
  <c r="O235"/>
  <c r="P234"/>
  <c r="O234"/>
  <c r="P233"/>
  <c r="O233"/>
  <c r="P232"/>
  <c r="O232"/>
  <c r="O231"/>
  <c r="P231" s="1"/>
  <c r="P230"/>
  <c r="O230"/>
  <c r="P229"/>
  <c r="O229"/>
  <c r="P228"/>
  <c r="O228"/>
  <c r="P227"/>
  <c r="O227"/>
  <c r="O226"/>
  <c r="P226" s="1"/>
  <c r="O225"/>
  <c r="P225" s="1"/>
  <c r="P224"/>
  <c r="O224"/>
  <c r="O223"/>
  <c r="P223" s="1"/>
  <c r="O222"/>
  <c r="P222" s="1"/>
  <c r="O221"/>
  <c r="P221" s="1"/>
  <c r="O220"/>
  <c r="P220" s="1"/>
  <c r="O219"/>
  <c r="P219" s="1"/>
  <c r="P218"/>
  <c r="O218"/>
  <c r="O217"/>
  <c r="P217" s="1"/>
  <c r="O216"/>
  <c r="P216" s="1"/>
  <c r="O215"/>
  <c r="P215" s="1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O204"/>
  <c r="P204" s="1"/>
  <c r="P203"/>
  <c r="O203"/>
  <c r="P202"/>
  <c r="O202"/>
  <c r="P201"/>
  <c r="O201"/>
  <c r="P200"/>
  <c r="O200"/>
  <c r="P199"/>
  <c r="O199"/>
  <c r="O198"/>
  <c r="P198" s="1"/>
  <c r="P197"/>
  <c r="O197"/>
  <c r="P196"/>
  <c r="O196"/>
  <c r="O195"/>
  <c r="P195" s="1"/>
  <c r="O194"/>
  <c r="P194" s="1"/>
  <c r="P193"/>
  <c r="O193"/>
  <c r="P192"/>
  <c r="O192"/>
  <c r="P191"/>
  <c r="O191"/>
  <c r="P190"/>
  <c r="O190"/>
  <c r="P189"/>
  <c r="O189"/>
  <c r="O188"/>
  <c r="P188" s="1"/>
  <c r="O187"/>
  <c r="P187" s="1"/>
  <c r="O186"/>
  <c r="P186" s="1"/>
  <c r="O185"/>
  <c r="P185" s="1"/>
  <c r="O184"/>
  <c r="P184" s="1"/>
  <c r="O183"/>
  <c r="P183" s="1"/>
  <c r="O182"/>
  <c r="P182" s="1"/>
  <c r="P181"/>
  <c r="O181"/>
  <c r="P180"/>
  <c r="O180"/>
  <c r="P179"/>
  <c r="O179"/>
  <c r="O178"/>
  <c r="P178" s="1"/>
  <c r="O177"/>
  <c r="P177" s="1"/>
  <c r="P176"/>
  <c r="O176"/>
  <c r="P175"/>
  <c r="O175"/>
  <c r="P174"/>
  <c r="O174"/>
  <c r="O173"/>
  <c r="P173" s="1"/>
  <c r="O172"/>
  <c r="P172" s="1"/>
  <c r="O171"/>
  <c r="P171" s="1"/>
  <c r="O170"/>
  <c r="P170" s="1"/>
  <c r="P169"/>
  <c r="O169"/>
  <c r="P168"/>
  <c r="O168"/>
  <c r="P167"/>
  <c r="O167"/>
  <c r="P166"/>
  <c r="O166"/>
  <c r="O165"/>
  <c r="P165" s="1"/>
  <c r="P164"/>
  <c r="O164"/>
  <c r="P163"/>
  <c r="O163"/>
  <c r="P162"/>
  <c r="O162"/>
  <c r="P161"/>
  <c r="O161"/>
  <c r="O160"/>
  <c r="P160" s="1"/>
  <c r="O159"/>
  <c r="P159" s="1"/>
  <c r="P158"/>
  <c r="O158"/>
  <c r="P157"/>
  <c r="O157"/>
  <c r="P156"/>
  <c r="O156"/>
  <c r="O155"/>
  <c r="P155" s="1"/>
  <c r="P154"/>
  <c r="O154"/>
  <c r="O153"/>
  <c r="P153" s="1"/>
  <c r="O152"/>
  <c r="P152" s="1"/>
  <c r="P151"/>
  <c r="O151"/>
  <c r="O150"/>
  <c r="P150" s="1"/>
  <c r="P149"/>
  <c r="O149"/>
  <c r="O148"/>
  <c r="P148" s="1"/>
  <c r="O147"/>
  <c r="P147" s="1"/>
  <c r="O146"/>
  <c r="P146" s="1"/>
  <c r="O145"/>
  <c r="P145" s="1"/>
  <c r="O144"/>
  <c r="P144" s="1"/>
  <c r="O143"/>
  <c r="P143" s="1"/>
  <c r="O142"/>
  <c r="P142" s="1"/>
  <c r="P141"/>
  <c r="O141"/>
  <c r="P140"/>
  <c r="O140"/>
  <c r="O139"/>
  <c r="P139" s="1"/>
  <c r="O138"/>
  <c r="P138" s="1"/>
  <c r="O137"/>
  <c r="P137" s="1"/>
  <c r="O136"/>
  <c r="P136" s="1"/>
  <c r="O135"/>
  <c r="P135" s="1"/>
  <c r="O134"/>
  <c r="P134" s="1"/>
  <c r="P133"/>
  <c r="O133"/>
  <c r="O132"/>
  <c r="P132" s="1"/>
  <c r="O131"/>
  <c r="P131" s="1"/>
  <c r="P130"/>
  <c r="O130"/>
  <c r="P129"/>
  <c r="O129"/>
  <c r="O128"/>
  <c r="P128" s="1"/>
  <c r="P127"/>
  <c r="O127"/>
  <c r="P126"/>
  <c r="O126"/>
  <c r="P125"/>
  <c r="O125"/>
  <c r="P124"/>
  <c r="O124"/>
  <c r="O123"/>
  <c r="P123" s="1"/>
  <c r="P122"/>
  <c r="O122"/>
  <c r="P121"/>
  <c r="O121"/>
  <c r="P120"/>
  <c r="O120"/>
  <c r="P119"/>
  <c r="O119"/>
  <c r="P118"/>
  <c r="O118"/>
  <c r="O117"/>
  <c r="P117" s="1"/>
  <c r="P116"/>
  <c r="O116"/>
  <c r="P115"/>
  <c r="O115"/>
  <c r="O114"/>
  <c r="P114" s="1"/>
  <c r="O113"/>
  <c r="P113" s="1"/>
  <c r="P112"/>
  <c r="O112"/>
  <c r="P111"/>
  <c r="O111"/>
  <c r="P110"/>
  <c r="O110"/>
  <c r="P109"/>
  <c r="O109"/>
  <c r="O108"/>
  <c r="P108" s="1"/>
  <c r="P107"/>
  <c r="O107"/>
  <c r="P106"/>
  <c r="O106"/>
  <c r="P105"/>
  <c r="O105"/>
  <c r="P104"/>
  <c r="O104"/>
  <c r="P103"/>
  <c r="O103"/>
  <c r="O102"/>
  <c r="P102" s="1"/>
  <c r="P101"/>
  <c r="O101"/>
  <c r="O100"/>
  <c r="P100" s="1"/>
  <c r="O99"/>
  <c r="P99" s="1"/>
  <c r="O98"/>
  <c r="P98" s="1"/>
  <c r="P97"/>
  <c r="O97"/>
  <c r="O96"/>
  <c r="P96" s="1"/>
  <c r="P95"/>
  <c r="O95"/>
  <c r="O94"/>
  <c r="P94" s="1"/>
  <c r="P93"/>
  <c r="O93"/>
  <c r="O92"/>
  <c r="P92" s="1"/>
  <c r="P91"/>
  <c r="O91"/>
  <c r="O90"/>
  <c r="P90" s="1"/>
  <c r="O89"/>
  <c r="P89" s="1"/>
  <c r="P88"/>
  <c r="O88"/>
  <c r="O87"/>
  <c r="P87" s="1"/>
  <c r="P86"/>
  <c r="O86"/>
  <c r="O85"/>
  <c r="P85" s="1"/>
  <c r="O84"/>
  <c r="P84" s="1"/>
  <c r="O83"/>
  <c r="P83" s="1"/>
  <c r="O82"/>
  <c r="P82" s="1"/>
  <c r="O81"/>
  <c r="P81" s="1"/>
  <c r="P80"/>
  <c r="O80"/>
  <c r="O79"/>
  <c r="P79" s="1"/>
  <c r="O78"/>
  <c r="P78" s="1"/>
  <c r="O77"/>
  <c r="P77" s="1"/>
  <c r="P76"/>
  <c r="O76"/>
  <c r="O75"/>
  <c r="P75" s="1"/>
  <c r="O74"/>
  <c r="P74" s="1"/>
  <c r="O73"/>
  <c r="P73" s="1"/>
  <c r="O72"/>
  <c r="P72" s="1"/>
  <c r="P71"/>
  <c r="O71"/>
  <c r="P70"/>
  <c r="O70"/>
  <c r="O69"/>
  <c r="P69" s="1"/>
  <c r="P68"/>
  <c r="O68"/>
  <c r="P67"/>
  <c r="O67"/>
  <c r="O66"/>
  <c r="P66" s="1"/>
  <c r="O65"/>
  <c r="P65" s="1"/>
  <c r="P64"/>
  <c r="O64"/>
  <c r="O63"/>
  <c r="P63" s="1"/>
  <c r="O62"/>
  <c r="P62" s="1"/>
  <c r="P61"/>
  <c r="O61"/>
  <c r="O60"/>
  <c r="P60" s="1"/>
  <c r="P59"/>
  <c r="O59"/>
  <c r="P58"/>
  <c r="O58"/>
  <c r="O57"/>
  <c r="P57" s="1"/>
  <c r="P56"/>
  <c r="O56"/>
  <c r="P55"/>
  <c r="O55"/>
  <c r="O54"/>
  <c r="P54" s="1"/>
  <c r="P53"/>
  <c r="O53"/>
  <c r="P52"/>
  <c r="O52"/>
  <c r="O51"/>
  <c r="P51" s="1"/>
  <c r="P50"/>
  <c r="O50"/>
  <c r="P49"/>
  <c r="O49"/>
  <c r="O48"/>
  <c r="P48" s="1"/>
  <c r="P47"/>
  <c r="O47"/>
  <c r="P46"/>
  <c r="O46"/>
  <c r="P45"/>
  <c r="O45"/>
  <c r="O44"/>
  <c r="P44" s="1"/>
  <c r="P43"/>
  <c r="O43"/>
  <c r="O42"/>
  <c r="P42" s="1"/>
  <c r="P41"/>
  <c r="O41"/>
  <c r="P40"/>
  <c r="O40"/>
  <c r="P39"/>
  <c r="O39"/>
  <c r="P38"/>
  <c r="O38"/>
  <c r="O37"/>
  <c r="P37" s="1"/>
  <c r="O36"/>
  <c r="P36" s="1"/>
  <c r="O35"/>
  <c r="P35" s="1"/>
  <c r="P34"/>
  <c r="O34"/>
  <c r="O33"/>
  <c r="P33" s="1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O23"/>
  <c r="P23" s="1"/>
  <c r="O22"/>
  <c r="P22" s="1"/>
  <c r="O21"/>
  <c r="P21" s="1"/>
  <c r="O20"/>
  <c r="P20" s="1"/>
  <c r="P19"/>
  <c r="O19"/>
  <c r="P18"/>
  <c r="O18"/>
  <c r="O17"/>
  <c r="P17" s="1"/>
  <c r="P16"/>
  <c r="O16"/>
  <c r="P15"/>
  <c r="O15"/>
  <c r="O14"/>
  <c r="P14" s="1"/>
  <c r="O13"/>
  <c r="P13" s="1"/>
  <c r="O12"/>
  <c r="P12" s="1"/>
  <c r="O11"/>
  <c r="P11" s="1"/>
  <c r="P10"/>
  <c r="O10"/>
  <c r="P9"/>
  <c r="O9"/>
  <c r="P8"/>
  <c r="O8"/>
  <c r="P7"/>
  <c r="O7"/>
  <c r="O6"/>
  <c r="P6" s="1"/>
  <c r="P5"/>
  <c r="O5"/>
  <c r="P4"/>
  <c r="O4"/>
  <c r="O3"/>
  <c r="P3" s="1"/>
  <c r="P2"/>
  <c r="O2"/>
</calcChain>
</file>

<file path=xl/sharedStrings.xml><?xml version="1.0" encoding="utf-8"?>
<sst xmlns="http://schemas.openxmlformats.org/spreadsheetml/2006/main" count="2074" uniqueCount="172">
  <si>
    <t>Año</t>
  </si>
  <si>
    <t>Mes en curso</t>
  </si>
  <si>
    <t>Distri / directa</t>
  </si>
  <si>
    <t>Region</t>
  </si>
  <si>
    <t>Directa</t>
  </si>
  <si>
    <t>Linea comercial</t>
  </si>
  <si>
    <t>Objetivo</t>
  </si>
  <si>
    <t>Suma de Avance CCC</t>
  </si>
  <si>
    <t>Suma de Avance %</t>
  </si>
  <si>
    <t>Ejecutivo</t>
  </si>
  <si>
    <t>Jefe</t>
  </si>
  <si>
    <t>Gerente</t>
  </si>
  <si>
    <t>Peso</t>
  </si>
  <si>
    <t>Millas</t>
  </si>
  <si>
    <t>Mayo</t>
  </si>
  <si>
    <t>AMBA</t>
  </si>
  <si>
    <t>DIRECTA CAPITAL1</t>
  </si>
  <si>
    <t>CRISTIAN JOSE ORTEGA PRIETO</t>
  </si>
  <si>
    <t>Alto</t>
  </si>
  <si>
    <t>Leandro Gomez</t>
  </si>
  <si>
    <t>Ariel Saravia</t>
  </si>
  <si>
    <t>Alejandro Perrot</t>
  </si>
  <si>
    <t>JW Red</t>
  </si>
  <si>
    <t>Vat 69</t>
  </si>
  <si>
    <t>FIORDELMONDO JOAQUIN</t>
  </si>
  <si>
    <t>FRANCISCO ZANIER</t>
  </si>
  <si>
    <t>MARTIN ANTONINI</t>
  </si>
  <si>
    <t>OMAR GABRIEL CARDENAS AYLAS</t>
  </si>
  <si>
    <t>RAMIRO NADAL</t>
  </si>
  <si>
    <t>VICTOR ENRIQUE ROMERO</t>
  </si>
  <si>
    <t>VICTOR FLORES</t>
  </si>
  <si>
    <t>DIRECTA CAPITAL2</t>
  </si>
  <si>
    <t>HÉCTOR VELASQUEZ</t>
  </si>
  <si>
    <t>Mario Rodriguez</t>
  </si>
  <si>
    <t>JESUS LUQUE</t>
  </si>
  <si>
    <t>LUIS FERNANDO PONCE MARTINEZ</t>
  </si>
  <si>
    <t>LUIS FERRER MARTINEZ</t>
  </si>
  <si>
    <t>MAR SANCHEZ</t>
  </si>
  <si>
    <t>MARIANO ADRIEL SENINI</t>
  </si>
  <si>
    <t>NICHOLAS ANDREWS CENTENO</t>
  </si>
  <si>
    <t>RAMNY CANELA</t>
  </si>
  <si>
    <t>CENTRO</t>
  </si>
  <si>
    <t>DIRECTA CENTRO</t>
  </si>
  <si>
    <t>Mauro Gonzalez Ezequiel</t>
  </si>
  <si>
    <t>Matias Campos</t>
  </si>
  <si>
    <t xml:space="preserve">Ariel Llebeili </t>
  </si>
  <si>
    <t>María Perak</t>
  </si>
  <si>
    <t>MELISA BELEN LAZETERA</t>
  </si>
  <si>
    <t>NICOLAS MARCELO GIACONI</t>
  </si>
  <si>
    <t>DIRECTA GBA NOROESTE</t>
  </si>
  <si>
    <t>ARIEL REYES</t>
  </si>
  <si>
    <t>Juan José Diaz Quinteros</t>
  </si>
  <si>
    <t>FLORENCIA SZEWCZUK</t>
  </si>
  <si>
    <t>FRANCO ERN</t>
  </si>
  <si>
    <t>HERNAN ACOSTA</t>
  </si>
  <si>
    <t>LEANDRO EZEQUIEL ALEGRE</t>
  </si>
  <si>
    <t>SEBASTIAN PRIETO</t>
  </si>
  <si>
    <t>SERGIO BENITEZ</t>
  </si>
  <si>
    <t>DIRECTA GBA NORTE</t>
  </si>
  <si>
    <t>ALEJANDRO GARCIA</t>
  </si>
  <si>
    <t>Nicolas Pertica</t>
  </si>
  <si>
    <t>ALEJANDRO RUGGI</t>
  </si>
  <si>
    <t>CRISTIAN BONETTI</t>
  </si>
  <si>
    <t>JUAN PABLO LORELLO RABINOVICH</t>
  </si>
  <si>
    <t>JULIETA SALOMON</t>
  </si>
  <si>
    <t>LUCAS DESIDERATO</t>
  </si>
  <si>
    <t>MARIO JAVIER GARZON</t>
  </si>
  <si>
    <t>DIRECTA GBA SUR2</t>
  </si>
  <si>
    <t>ALEX JALDIN</t>
  </si>
  <si>
    <t>Maximiliano Ponce</t>
  </si>
  <si>
    <t>Aldana Tancredi</t>
  </si>
  <si>
    <t>ANGEL JESUS VARGAS</t>
  </si>
  <si>
    <t>DIEGO ELIAS LOBO</t>
  </si>
  <si>
    <t>GABRIEL TOZZI</t>
  </si>
  <si>
    <t>IGNACIO DE CASTRO</t>
  </si>
  <si>
    <t>MARTIN ALBORNOZ</t>
  </si>
  <si>
    <t>MAXIMILIANO MEIORIN</t>
  </si>
  <si>
    <t>DIRECTA LA PLATA</t>
  </si>
  <si>
    <t>ALBERT ALEX GONZÁLEZ</t>
  </si>
  <si>
    <t>Santiago Modica</t>
  </si>
  <si>
    <t>EMILIANO MACCAGNANI</t>
  </si>
  <si>
    <t>EZEQUIEL BEC</t>
  </si>
  <si>
    <t>LITORAL</t>
  </si>
  <si>
    <t>DIRECTA LITORAL</t>
  </si>
  <si>
    <t>AGUSTIN FONT</t>
  </si>
  <si>
    <t>Nahuel Montironi</t>
  </si>
  <si>
    <t>Jorgelina Pollice</t>
  </si>
  <si>
    <t>Belen Reale</t>
  </si>
  <si>
    <t>GONZALO ZERDA</t>
  </si>
  <si>
    <t>LEANDRO COVIELLO</t>
  </si>
  <si>
    <t>Usuario</t>
  </si>
  <si>
    <t>codigo</t>
  </si>
  <si>
    <t>Distribuidor</t>
  </si>
  <si>
    <t>DIRECTA SERVIMAR</t>
  </si>
  <si>
    <t>Federico Romano</t>
  </si>
  <si>
    <t>Jaime Arocena</t>
  </si>
  <si>
    <t>JW RED</t>
  </si>
  <si>
    <t>DISTRIBUIDORA TRINIDAD</t>
  </si>
  <si>
    <t>ITATI</t>
  </si>
  <si>
    <t>Romina Gulo</t>
  </si>
  <si>
    <t>White Horse</t>
  </si>
  <si>
    <t>CHESI</t>
  </si>
  <si>
    <t xml:space="preserve">Jorge Abud </t>
  </si>
  <si>
    <t>Guido Lopez</t>
  </si>
  <si>
    <t>Cordoba Distribuciones</t>
  </si>
  <si>
    <t>Silvio Zavala</t>
  </si>
  <si>
    <t>VAFOOD SRL</t>
  </si>
  <si>
    <t>VALENTI FABIANA ANDREA</t>
  </si>
  <si>
    <t xml:space="preserve">Facundo Pacheco </t>
  </si>
  <si>
    <t>CUYO</t>
  </si>
  <si>
    <t>GINO SRL</t>
  </si>
  <si>
    <t>Nicolas Perez</t>
  </si>
  <si>
    <t>Natalia Girolimini</t>
  </si>
  <si>
    <t>Nicolas Klappenbach</t>
  </si>
  <si>
    <t>ROVLAN SA (GO BAR)</t>
  </si>
  <si>
    <t>Alexander Lopez</t>
  </si>
  <si>
    <t>CENTRO DISTRIBUCION PERGAMINO</t>
  </si>
  <si>
    <t>Daniel Diaz</t>
  </si>
  <si>
    <t>Virginia Camacho</t>
  </si>
  <si>
    <t>FULL POINT</t>
  </si>
  <si>
    <t>Juan Manuel Rojas</t>
  </si>
  <si>
    <t>HUGO O. ISAAC DISTRIBUCIONES</t>
  </si>
  <si>
    <t>Mariano Stoddart</t>
  </si>
  <si>
    <t>Candelaria Calvo</t>
  </si>
  <si>
    <t>JOMAG REPRESENTACIONES S.R.L.</t>
  </si>
  <si>
    <t>NEA</t>
  </si>
  <si>
    <t>Bamana S.R.L.</t>
  </si>
  <si>
    <t>Sebastian Gomez</t>
  </si>
  <si>
    <t>Maxi Marco</t>
  </si>
  <si>
    <t>DON SENDO S.A.</t>
  </si>
  <si>
    <t>Romina Velazquez</t>
  </si>
  <si>
    <t>LOGEX SRL</t>
  </si>
  <si>
    <t>German Curchmar Perez</t>
  </si>
  <si>
    <t>Spilere Juan  Ceferino </t>
  </si>
  <si>
    <t>Tomas Mendez</t>
  </si>
  <si>
    <t>NOA</t>
  </si>
  <si>
    <t>CODENOA</t>
  </si>
  <si>
    <t>Agustin Rojas Alvarez</t>
  </si>
  <si>
    <t>Patricio Araoz</t>
  </si>
  <si>
    <t>SEJO</t>
  </si>
  <si>
    <t>Francisco Soria</t>
  </si>
  <si>
    <t>ZACARIAS PEJINAKIS (Jujuy)</t>
  </si>
  <si>
    <t xml:space="preserve">Serapio De Tezanos Pinto </t>
  </si>
  <si>
    <t>Zacarias Pejinakis (Salta)</t>
  </si>
  <si>
    <t>Marina Sanchez</t>
  </si>
  <si>
    <t>PBA</t>
  </si>
  <si>
    <t>BEYCO S.A.</t>
  </si>
  <si>
    <t>Diego Logotetti</t>
  </si>
  <si>
    <t>Guido Pagliettini</t>
  </si>
  <si>
    <t>CD 9 DE JULIO</t>
  </si>
  <si>
    <t>Alejandro Salman</t>
  </si>
  <si>
    <t>CD JUNIN</t>
  </si>
  <si>
    <t>Anabella Mecozzi</t>
  </si>
  <si>
    <t>CHACABUCO</t>
  </si>
  <si>
    <t>HILLER</t>
  </si>
  <si>
    <t>Mariano Jabif</t>
  </si>
  <si>
    <t>LATITUD 37 SRL</t>
  </si>
  <si>
    <t>Juan Salomone</t>
  </si>
  <si>
    <t>MACO COAST BEER SAS</t>
  </si>
  <si>
    <t>Nicolás Pelegrín</t>
  </si>
  <si>
    <t>MIGUEL FRAIFER SA</t>
  </si>
  <si>
    <t>Agustin Porto</t>
  </si>
  <si>
    <t>SUR</t>
  </si>
  <si>
    <t>CASANOVA DANIEL (Interfaz)</t>
  </si>
  <si>
    <t>Eduardo Fuentes</t>
  </si>
  <si>
    <t>Ignacio Sciarra</t>
  </si>
  <si>
    <t>DISLAC TRELEW S.R.L.</t>
  </si>
  <si>
    <t>PUELCHE</t>
  </si>
  <si>
    <t>José Berlingo</t>
  </si>
  <si>
    <t>SPA PATAGONIA SRL</t>
  </si>
  <si>
    <t>Federico Perfare</t>
  </si>
  <si>
    <t>VICTOR SERRA SRL (Esq)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</si>
</sst>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/>
    <xf numFmtId="9" fontId="2" fillId="2" borderId="0" xfId="1" applyFont="1" applyFill="1"/>
    <xf numFmtId="0" fontId="2" fillId="3" borderId="0" xfId="0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Ejemplo%20importador%20+%20rankings%20+%20visualizacion-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BDD Distri"/>
      <sheetName val="BBDD Directa"/>
      <sheetName val="Ranking Distri"/>
      <sheetName val="Ranking Directa"/>
      <sheetName val="Seguimiento Directa"/>
      <sheetName val="Seguiminento Distri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Alto</v>
          </cell>
          <cell r="C3">
            <v>0.5</v>
          </cell>
        </row>
        <row r="4">
          <cell r="B4" t="str">
            <v>JW Red</v>
          </cell>
          <cell r="C4">
            <v>0.25</v>
          </cell>
        </row>
        <row r="5">
          <cell r="B5" t="str">
            <v>Vat 69</v>
          </cell>
          <cell r="C5">
            <v>0.25</v>
          </cell>
        </row>
        <row r="6">
          <cell r="B6" t="str">
            <v>White Horse</v>
          </cell>
          <cell r="C6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41"/>
  <sheetViews>
    <sheetView tabSelected="1" workbookViewId="0"/>
  </sheetViews>
  <sheetFormatPr baseColWidth="10" defaultRowHeight="15"/>
  <cols>
    <col min="1" max="1" width="8.7109375" customWidth="1"/>
    <col min="5" max="5" width="24.28515625" customWidth="1"/>
    <col min="14" max="14" width="21.140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91</v>
      </c>
      <c r="G1" s="1" t="s">
        <v>90</v>
      </c>
      <c r="H1" s="1" t="s">
        <v>5</v>
      </c>
      <c r="I1" s="1" t="s">
        <v>6</v>
      </c>
      <c r="J1" s="1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3" t="s">
        <v>12</v>
      </c>
      <c r="P1" s="3" t="s">
        <v>13</v>
      </c>
    </row>
    <row r="2" spans="1:16">
      <c r="A2">
        <v>2020</v>
      </c>
      <c r="B2" t="s">
        <v>14</v>
      </c>
      <c r="C2" t="s">
        <v>4</v>
      </c>
      <c r="D2" t="s">
        <v>15</v>
      </c>
      <c r="E2" t="s">
        <v>16</v>
      </c>
      <c r="F2">
        <v>1</v>
      </c>
      <c r="G2" t="s">
        <v>17</v>
      </c>
      <c r="H2" t="s">
        <v>18</v>
      </c>
      <c r="I2">
        <v>73</v>
      </c>
      <c r="J2">
        <v>46</v>
      </c>
      <c r="K2" s="4">
        <v>0.63013698630136983</v>
      </c>
      <c r="L2" t="s">
        <v>19</v>
      </c>
      <c r="M2" t="s">
        <v>20</v>
      </c>
      <c r="N2" t="s">
        <v>21</v>
      </c>
      <c r="O2" s="5">
        <f>+VLOOKUP(H2,[1]Inputs!$B$3:$C$6,2,0)</f>
        <v>0.5</v>
      </c>
      <c r="P2" s="5">
        <f>+ROUNDUP(IF(K2&lt;80%,0,IF(AND(K2&lt;100%,K2&gt;80%),K2*0.5*O2*100,IF(K2=100%,O2*100,IF(K2&gt;100%,IF(K2&gt;120%,1.2*O2*100,K2*O2*100))))),2)</f>
        <v>0</v>
      </c>
    </row>
    <row r="3" spans="1:16">
      <c r="A3">
        <v>2020</v>
      </c>
      <c r="B3" t="s">
        <v>14</v>
      </c>
      <c r="C3" t="s">
        <v>4</v>
      </c>
      <c r="D3" t="s">
        <v>15</v>
      </c>
      <c r="E3" t="s">
        <v>16</v>
      </c>
      <c r="F3">
        <v>1</v>
      </c>
      <c r="G3" t="s">
        <v>17</v>
      </c>
      <c r="H3" t="s">
        <v>22</v>
      </c>
      <c r="I3">
        <v>17</v>
      </c>
      <c r="J3">
        <v>22</v>
      </c>
      <c r="K3" s="4">
        <v>1.2941176470588236</v>
      </c>
      <c r="L3" t="s">
        <v>19</v>
      </c>
      <c r="M3" t="s">
        <v>20</v>
      </c>
      <c r="N3" t="s">
        <v>21</v>
      </c>
      <c r="O3" s="5">
        <f>+VLOOKUP(H3,[1]Inputs!$B$3:$C$6,2,0)</f>
        <v>0.25</v>
      </c>
      <c r="P3" s="5">
        <f t="shared" ref="P3:P66" si="0">+ROUNDUP(IF(K3&lt;80%,0,IF(AND(K3&lt;100%,K3&gt;80%),K3*0.5*O3*100,IF(K3=100%,O3*100,IF(K3&gt;100%,IF(K3&gt;120%,1.2*O3*100,K3*O3*100))))),2)</f>
        <v>30</v>
      </c>
    </row>
    <row r="4" spans="1:16">
      <c r="A4">
        <v>2020</v>
      </c>
      <c r="B4" t="s">
        <v>14</v>
      </c>
      <c r="C4" t="s">
        <v>4</v>
      </c>
      <c r="D4" t="s">
        <v>15</v>
      </c>
      <c r="E4" t="s">
        <v>16</v>
      </c>
      <c r="F4">
        <v>1</v>
      </c>
      <c r="G4" t="s">
        <v>17</v>
      </c>
      <c r="H4" t="s">
        <v>23</v>
      </c>
      <c r="I4">
        <v>32</v>
      </c>
      <c r="J4">
        <v>17</v>
      </c>
      <c r="K4" s="4">
        <v>0.53125</v>
      </c>
      <c r="L4" t="s">
        <v>19</v>
      </c>
      <c r="M4" t="s">
        <v>20</v>
      </c>
      <c r="N4" t="s">
        <v>21</v>
      </c>
      <c r="O4" s="5">
        <f>+VLOOKUP(H4,[1]Inputs!$B$3:$C$6,2,0)</f>
        <v>0.25</v>
      </c>
      <c r="P4" s="5">
        <f t="shared" si="0"/>
        <v>0</v>
      </c>
    </row>
    <row r="5" spans="1:16">
      <c r="A5">
        <v>2020</v>
      </c>
      <c r="B5" t="s">
        <v>14</v>
      </c>
      <c r="C5" t="s">
        <v>4</v>
      </c>
      <c r="D5" t="s">
        <v>15</v>
      </c>
      <c r="E5" t="s">
        <v>16</v>
      </c>
      <c r="F5">
        <v>2</v>
      </c>
      <c r="G5" t="s">
        <v>24</v>
      </c>
      <c r="H5" t="s">
        <v>18</v>
      </c>
      <c r="I5">
        <v>72</v>
      </c>
      <c r="J5">
        <v>55</v>
      </c>
      <c r="K5" s="4">
        <v>0.76388888888888884</v>
      </c>
      <c r="L5" t="s">
        <v>19</v>
      </c>
      <c r="M5" t="s">
        <v>20</v>
      </c>
      <c r="N5" t="s">
        <v>21</v>
      </c>
      <c r="O5" s="5">
        <f>+VLOOKUP(H5,[1]Inputs!$B$3:$C$6,2,0)</f>
        <v>0.5</v>
      </c>
      <c r="P5" s="5">
        <f t="shared" si="0"/>
        <v>0</v>
      </c>
    </row>
    <row r="6" spans="1:16">
      <c r="A6">
        <v>2020</v>
      </c>
      <c r="B6" t="s">
        <v>14</v>
      </c>
      <c r="C6" t="s">
        <v>4</v>
      </c>
      <c r="D6" t="s">
        <v>15</v>
      </c>
      <c r="E6" t="s">
        <v>16</v>
      </c>
      <c r="F6">
        <v>2</v>
      </c>
      <c r="G6" t="s">
        <v>24</v>
      </c>
      <c r="H6" t="s">
        <v>22</v>
      </c>
      <c r="I6">
        <v>17</v>
      </c>
      <c r="J6">
        <v>16</v>
      </c>
      <c r="K6" s="4">
        <v>0.94117647058823528</v>
      </c>
      <c r="L6" t="s">
        <v>19</v>
      </c>
      <c r="M6" t="s">
        <v>20</v>
      </c>
      <c r="N6" t="s">
        <v>21</v>
      </c>
      <c r="O6" s="5">
        <f>+VLOOKUP(H6,[1]Inputs!$B$3:$C$6,2,0)</f>
        <v>0.25</v>
      </c>
      <c r="P6" s="5">
        <f t="shared" si="0"/>
        <v>11.77</v>
      </c>
    </row>
    <row r="7" spans="1:16">
      <c r="A7">
        <v>2020</v>
      </c>
      <c r="B7" t="s">
        <v>14</v>
      </c>
      <c r="C7" t="s">
        <v>4</v>
      </c>
      <c r="D7" t="s">
        <v>15</v>
      </c>
      <c r="E7" t="s">
        <v>16</v>
      </c>
      <c r="F7">
        <v>2</v>
      </c>
      <c r="G7" t="s">
        <v>24</v>
      </c>
      <c r="H7" t="s">
        <v>23</v>
      </c>
      <c r="I7">
        <v>32</v>
      </c>
      <c r="J7">
        <v>19</v>
      </c>
      <c r="K7" s="4">
        <v>0.59375</v>
      </c>
      <c r="L7" t="s">
        <v>19</v>
      </c>
      <c r="M7" t="s">
        <v>20</v>
      </c>
      <c r="N7" t="s">
        <v>21</v>
      </c>
      <c r="O7" s="5">
        <f>+VLOOKUP(H7,[1]Inputs!$B$3:$C$6,2,0)</f>
        <v>0.25</v>
      </c>
      <c r="P7" s="5">
        <f t="shared" si="0"/>
        <v>0</v>
      </c>
    </row>
    <row r="8" spans="1:16">
      <c r="A8">
        <v>2020</v>
      </c>
      <c r="B8" t="s">
        <v>14</v>
      </c>
      <c r="C8" t="s">
        <v>4</v>
      </c>
      <c r="D8" t="s">
        <v>15</v>
      </c>
      <c r="E8" t="s">
        <v>16</v>
      </c>
      <c r="F8">
        <v>3</v>
      </c>
      <c r="G8" t="s">
        <v>25</v>
      </c>
      <c r="H8" t="s">
        <v>18</v>
      </c>
      <c r="I8">
        <v>72</v>
      </c>
      <c r="J8">
        <v>28</v>
      </c>
      <c r="K8" s="4">
        <v>0.3888888888888889</v>
      </c>
      <c r="L8" t="s">
        <v>19</v>
      </c>
      <c r="M8" t="s">
        <v>20</v>
      </c>
      <c r="N8" t="s">
        <v>21</v>
      </c>
      <c r="O8" s="5">
        <f>+VLOOKUP(H8,[1]Inputs!$B$3:$C$6,2,0)</f>
        <v>0.5</v>
      </c>
      <c r="P8" s="5">
        <f t="shared" si="0"/>
        <v>0</v>
      </c>
    </row>
    <row r="9" spans="1:16">
      <c r="A9">
        <v>2020</v>
      </c>
      <c r="B9" t="s">
        <v>14</v>
      </c>
      <c r="C9" t="s">
        <v>4</v>
      </c>
      <c r="D9" t="s">
        <v>15</v>
      </c>
      <c r="E9" t="s">
        <v>16</v>
      </c>
      <c r="F9">
        <v>3</v>
      </c>
      <c r="G9" t="s">
        <v>25</v>
      </c>
      <c r="H9" t="s">
        <v>22</v>
      </c>
      <c r="I9">
        <v>17</v>
      </c>
      <c r="J9">
        <v>6</v>
      </c>
      <c r="K9" s="4">
        <v>0.35294117647058826</v>
      </c>
      <c r="L9" t="s">
        <v>19</v>
      </c>
      <c r="M9" t="s">
        <v>20</v>
      </c>
      <c r="N9" t="s">
        <v>21</v>
      </c>
      <c r="O9" s="5">
        <f>+VLOOKUP(H9,[1]Inputs!$B$3:$C$6,2,0)</f>
        <v>0.25</v>
      </c>
      <c r="P9" s="5">
        <f t="shared" si="0"/>
        <v>0</v>
      </c>
    </row>
    <row r="10" spans="1:16">
      <c r="A10">
        <v>2020</v>
      </c>
      <c r="B10" t="s">
        <v>14</v>
      </c>
      <c r="C10" t="s">
        <v>4</v>
      </c>
      <c r="D10" t="s">
        <v>15</v>
      </c>
      <c r="E10" t="s">
        <v>16</v>
      </c>
      <c r="F10">
        <v>3</v>
      </c>
      <c r="G10" t="s">
        <v>25</v>
      </c>
      <c r="H10" t="s">
        <v>23</v>
      </c>
      <c r="I10">
        <v>31</v>
      </c>
      <c r="J10">
        <v>6</v>
      </c>
      <c r="K10" s="4">
        <v>0.19354838709677419</v>
      </c>
      <c r="L10" t="s">
        <v>19</v>
      </c>
      <c r="M10" t="s">
        <v>20</v>
      </c>
      <c r="N10" t="s">
        <v>21</v>
      </c>
      <c r="O10" s="5">
        <f>+VLOOKUP(H10,[1]Inputs!$B$3:$C$6,2,0)</f>
        <v>0.25</v>
      </c>
      <c r="P10" s="5">
        <f t="shared" si="0"/>
        <v>0</v>
      </c>
    </row>
    <row r="11" spans="1:16">
      <c r="A11">
        <v>2020</v>
      </c>
      <c r="B11" t="s">
        <v>14</v>
      </c>
      <c r="C11" t="s">
        <v>4</v>
      </c>
      <c r="D11" t="s">
        <v>15</v>
      </c>
      <c r="E11" t="s">
        <v>16</v>
      </c>
      <c r="F11">
        <v>4</v>
      </c>
      <c r="G11" t="s">
        <v>26</v>
      </c>
      <c r="H11" t="s">
        <v>18</v>
      </c>
      <c r="I11">
        <v>72</v>
      </c>
      <c r="J11">
        <v>72</v>
      </c>
      <c r="K11" s="4">
        <v>1</v>
      </c>
      <c r="L11" t="s">
        <v>19</v>
      </c>
      <c r="M11" t="s">
        <v>20</v>
      </c>
      <c r="N11" t="s">
        <v>21</v>
      </c>
      <c r="O11" s="5">
        <f>+VLOOKUP(H11,[1]Inputs!$B$3:$C$6,2,0)</f>
        <v>0.5</v>
      </c>
      <c r="P11" s="5">
        <f t="shared" si="0"/>
        <v>50</v>
      </c>
    </row>
    <row r="12" spans="1:16">
      <c r="A12">
        <v>2020</v>
      </c>
      <c r="B12" t="s">
        <v>14</v>
      </c>
      <c r="C12" t="s">
        <v>4</v>
      </c>
      <c r="D12" t="s">
        <v>15</v>
      </c>
      <c r="E12" t="s">
        <v>16</v>
      </c>
      <c r="F12">
        <v>4</v>
      </c>
      <c r="G12" t="s">
        <v>26</v>
      </c>
      <c r="H12" t="s">
        <v>22</v>
      </c>
      <c r="I12">
        <v>17</v>
      </c>
      <c r="J12">
        <v>14</v>
      </c>
      <c r="K12" s="4">
        <v>0.82352941176470584</v>
      </c>
      <c r="L12" t="s">
        <v>19</v>
      </c>
      <c r="M12" t="s">
        <v>20</v>
      </c>
      <c r="N12" t="s">
        <v>21</v>
      </c>
      <c r="O12" s="5">
        <f>+VLOOKUP(H12,[1]Inputs!$B$3:$C$6,2,0)</f>
        <v>0.25</v>
      </c>
      <c r="P12" s="5">
        <f t="shared" si="0"/>
        <v>10.299999999999999</v>
      </c>
    </row>
    <row r="13" spans="1:16">
      <c r="A13">
        <v>2020</v>
      </c>
      <c r="B13" t="s">
        <v>14</v>
      </c>
      <c r="C13" t="s">
        <v>4</v>
      </c>
      <c r="D13" t="s">
        <v>15</v>
      </c>
      <c r="E13" t="s">
        <v>16</v>
      </c>
      <c r="F13">
        <v>4</v>
      </c>
      <c r="G13" t="s">
        <v>26</v>
      </c>
      <c r="H13" t="s">
        <v>23</v>
      </c>
      <c r="I13">
        <v>31</v>
      </c>
      <c r="J13">
        <v>26</v>
      </c>
      <c r="K13" s="4">
        <v>0.83870967741935487</v>
      </c>
      <c r="L13" t="s">
        <v>19</v>
      </c>
      <c r="M13" t="s">
        <v>20</v>
      </c>
      <c r="N13" t="s">
        <v>21</v>
      </c>
      <c r="O13" s="5">
        <f>+VLOOKUP(H13,[1]Inputs!$B$3:$C$6,2,0)</f>
        <v>0.25</v>
      </c>
      <c r="P13" s="5">
        <f t="shared" si="0"/>
        <v>10.49</v>
      </c>
    </row>
    <row r="14" spans="1:16">
      <c r="A14">
        <v>2020</v>
      </c>
      <c r="B14" t="s">
        <v>14</v>
      </c>
      <c r="C14" t="s">
        <v>4</v>
      </c>
      <c r="D14" t="s">
        <v>15</v>
      </c>
      <c r="E14" t="s">
        <v>16</v>
      </c>
      <c r="F14">
        <v>5</v>
      </c>
      <c r="G14" t="s">
        <v>27</v>
      </c>
      <c r="H14" t="s">
        <v>18</v>
      </c>
      <c r="I14">
        <v>72</v>
      </c>
      <c r="J14">
        <v>65</v>
      </c>
      <c r="K14" s="4">
        <v>0.90277777777777779</v>
      </c>
      <c r="L14" t="s">
        <v>19</v>
      </c>
      <c r="M14" t="s">
        <v>20</v>
      </c>
      <c r="N14" t="s">
        <v>21</v>
      </c>
      <c r="O14" s="5">
        <f>+VLOOKUP(H14,[1]Inputs!$B$3:$C$6,2,0)</f>
        <v>0.5</v>
      </c>
      <c r="P14" s="5">
        <f t="shared" si="0"/>
        <v>22.57</v>
      </c>
    </row>
    <row r="15" spans="1:16">
      <c r="A15">
        <v>2020</v>
      </c>
      <c r="B15" t="s">
        <v>14</v>
      </c>
      <c r="C15" t="s">
        <v>4</v>
      </c>
      <c r="D15" t="s">
        <v>15</v>
      </c>
      <c r="E15" t="s">
        <v>16</v>
      </c>
      <c r="F15">
        <v>5</v>
      </c>
      <c r="G15" t="s">
        <v>27</v>
      </c>
      <c r="H15" t="s">
        <v>22</v>
      </c>
      <c r="I15">
        <v>17</v>
      </c>
      <c r="J15">
        <v>11</v>
      </c>
      <c r="K15" s="4">
        <v>0.6470588235294118</v>
      </c>
      <c r="L15" t="s">
        <v>19</v>
      </c>
      <c r="M15" t="s">
        <v>20</v>
      </c>
      <c r="N15" t="s">
        <v>21</v>
      </c>
      <c r="O15" s="5">
        <f>+VLOOKUP(H15,[1]Inputs!$B$3:$C$6,2,0)</f>
        <v>0.25</v>
      </c>
      <c r="P15" s="5">
        <f t="shared" si="0"/>
        <v>0</v>
      </c>
    </row>
    <row r="16" spans="1:16">
      <c r="A16">
        <v>2020</v>
      </c>
      <c r="B16" t="s">
        <v>14</v>
      </c>
      <c r="C16" t="s">
        <v>4</v>
      </c>
      <c r="D16" t="s">
        <v>15</v>
      </c>
      <c r="E16" t="s">
        <v>16</v>
      </c>
      <c r="F16">
        <v>5</v>
      </c>
      <c r="G16" t="s">
        <v>27</v>
      </c>
      <c r="H16" t="s">
        <v>23</v>
      </c>
      <c r="I16">
        <v>31</v>
      </c>
      <c r="J16">
        <v>19</v>
      </c>
      <c r="K16" s="4">
        <v>0.61290322580645162</v>
      </c>
      <c r="L16" t="s">
        <v>19</v>
      </c>
      <c r="M16" t="s">
        <v>20</v>
      </c>
      <c r="N16" t="s">
        <v>21</v>
      </c>
      <c r="O16" s="5">
        <f>+VLOOKUP(H16,[1]Inputs!$B$3:$C$6,2,0)</f>
        <v>0.25</v>
      </c>
      <c r="P16" s="5">
        <f t="shared" si="0"/>
        <v>0</v>
      </c>
    </row>
    <row r="17" spans="1:16">
      <c r="A17">
        <v>2020</v>
      </c>
      <c r="B17" t="s">
        <v>14</v>
      </c>
      <c r="C17" t="s">
        <v>4</v>
      </c>
      <c r="D17" t="s">
        <v>15</v>
      </c>
      <c r="E17" t="s">
        <v>16</v>
      </c>
      <c r="F17">
        <v>6</v>
      </c>
      <c r="G17" t="s">
        <v>28</v>
      </c>
      <c r="H17" t="s">
        <v>18</v>
      </c>
      <c r="I17">
        <v>73</v>
      </c>
      <c r="J17">
        <v>62</v>
      </c>
      <c r="K17" s="4">
        <v>0.84931506849315064</v>
      </c>
      <c r="L17" t="s">
        <v>19</v>
      </c>
      <c r="M17" t="s">
        <v>20</v>
      </c>
      <c r="N17" t="s">
        <v>21</v>
      </c>
      <c r="O17" s="5">
        <f>+VLOOKUP(H17,[1]Inputs!$B$3:$C$6,2,0)</f>
        <v>0.5</v>
      </c>
      <c r="P17" s="5">
        <f t="shared" si="0"/>
        <v>21.240000000000002</v>
      </c>
    </row>
    <row r="18" spans="1:16">
      <c r="A18">
        <v>2020</v>
      </c>
      <c r="B18" t="s">
        <v>14</v>
      </c>
      <c r="C18" t="s">
        <v>4</v>
      </c>
      <c r="D18" t="s">
        <v>15</v>
      </c>
      <c r="E18" t="s">
        <v>16</v>
      </c>
      <c r="F18">
        <v>6</v>
      </c>
      <c r="G18" t="s">
        <v>28</v>
      </c>
      <c r="H18" t="s">
        <v>22</v>
      </c>
      <c r="I18">
        <v>17</v>
      </c>
      <c r="J18">
        <v>11</v>
      </c>
      <c r="K18" s="4">
        <v>0.6470588235294118</v>
      </c>
      <c r="L18" t="s">
        <v>19</v>
      </c>
      <c r="M18" t="s">
        <v>20</v>
      </c>
      <c r="N18" t="s">
        <v>21</v>
      </c>
      <c r="O18" s="5">
        <f>+VLOOKUP(H18,[1]Inputs!$B$3:$C$6,2,0)</f>
        <v>0.25</v>
      </c>
      <c r="P18" s="5">
        <f t="shared" si="0"/>
        <v>0</v>
      </c>
    </row>
    <row r="19" spans="1:16">
      <c r="A19">
        <v>2020</v>
      </c>
      <c r="B19" t="s">
        <v>14</v>
      </c>
      <c r="C19" t="s">
        <v>4</v>
      </c>
      <c r="D19" t="s">
        <v>15</v>
      </c>
      <c r="E19" t="s">
        <v>16</v>
      </c>
      <c r="F19">
        <v>6</v>
      </c>
      <c r="G19" t="s">
        <v>28</v>
      </c>
      <c r="H19" t="s">
        <v>23</v>
      </c>
      <c r="I19">
        <v>31</v>
      </c>
      <c r="J19">
        <v>22</v>
      </c>
      <c r="K19" s="4">
        <v>0.70967741935483875</v>
      </c>
      <c r="L19" t="s">
        <v>19</v>
      </c>
      <c r="M19" t="s">
        <v>20</v>
      </c>
      <c r="N19" t="s">
        <v>21</v>
      </c>
      <c r="O19" s="5">
        <f>+VLOOKUP(H19,[1]Inputs!$B$3:$C$6,2,0)</f>
        <v>0.25</v>
      </c>
      <c r="P19" s="5">
        <f t="shared" si="0"/>
        <v>0</v>
      </c>
    </row>
    <row r="20" spans="1:16">
      <c r="A20">
        <v>2020</v>
      </c>
      <c r="B20" t="s">
        <v>14</v>
      </c>
      <c r="C20" t="s">
        <v>4</v>
      </c>
      <c r="D20" t="s">
        <v>15</v>
      </c>
      <c r="E20" t="s">
        <v>16</v>
      </c>
      <c r="F20">
        <v>7</v>
      </c>
      <c r="G20" t="s">
        <v>29</v>
      </c>
      <c r="H20" t="s">
        <v>18</v>
      </c>
      <c r="I20">
        <v>73</v>
      </c>
      <c r="J20">
        <v>75</v>
      </c>
      <c r="K20" s="4">
        <v>1.0273972602739727</v>
      </c>
      <c r="L20" t="s">
        <v>19</v>
      </c>
      <c r="M20" t="s">
        <v>20</v>
      </c>
      <c r="N20" t="s">
        <v>21</v>
      </c>
      <c r="O20" s="5">
        <f>+VLOOKUP(H20,[1]Inputs!$B$3:$C$6,2,0)</f>
        <v>0.5</v>
      </c>
      <c r="P20" s="5">
        <f t="shared" si="0"/>
        <v>51.37</v>
      </c>
    </row>
    <row r="21" spans="1:16">
      <c r="A21">
        <v>2020</v>
      </c>
      <c r="B21" t="s">
        <v>14</v>
      </c>
      <c r="C21" t="s">
        <v>4</v>
      </c>
      <c r="D21" t="s">
        <v>15</v>
      </c>
      <c r="E21" t="s">
        <v>16</v>
      </c>
      <c r="F21">
        <v>7</v>
      </c>
      <c r="G21" t="s">
        <v>29</v>
      </c>
      <c r="H21" t="s">
        <v>22</v>
      </c>
      <c r="I21">
        <v>17</v>
      </c>
      <c r="J21">
        <v>17</v>
      </c>
      <c r="K21" s="4">
        <v>1</v>
      </c>
      <c r="L21" t="s">
        <v>19</v>
      </c>
      <c r="M21" t="s">
        <v>20</v>
      </c>
      <c r="N21" t="s">
        <v>21</v>
      </c>
      <c r="O21" s="5">
        <f>+VLOOKUP(H21,[1]Inputs!$B$3:$C$6,2,0)</f>
        <v>0.25</v>
      </c>
      <c r="P21" s="5">
        <f t="shared" si="0"/>
        <v>25</v>
      </c>
    </row>
    <row r="22" spans="1:16">
      <c r="A22">
        <v>2020</v>
      </c>
      <c r="B22" t="s">
        <v>14</v>
      </c>
      <c r="C22" t="s">
        <v>4</v>
      </c>
      <c r="D22" t="s">
        <v>15</v>
      </c>
      <c r="E22" t="s">
        <v>16</v>
      </c>
      <c r="F22">
        <v>7</v>
      </c>
      <c r="G22" t="s">
        <v>29</v>
      </c>
      <c r="H22" t="s">
        <v>23</v>
      </c>
      <c r="I22">
        <v>31</v>
      </c>
      <c r="J22">
        <v>25</v>
      </c>
      <c r="K22" s="4">
        <v>0.80645161290322576</v>
      </c>
      <c r="L22" t="s">
        <v>19</v>
      </c>
      <c r="M22" t="s">
        <v>20</v>
      </c>
      <c r="N22" t="s">
        <v>21</v>
      </c>
      <c r="O22" s="5">
        <f>+VLOOKUP(H22,[1]Inputs!$B$3:$C$6,2,0)</f>
        <v>0.25</v>
      </c>
      <c r="P22" s="5">
        <f t="shared" si="0"/>
        <v>10.09</v>
      </c>
    </row>
    <row r="23" spans="1:16">
      <c r="A23">
        <v>2020</v>
      </c>
      <c r="B23" t="s">
        <v>14</v>
      </c>
      <c r="C23" t="s">
        <v>4</v>
      </c>
      <c r="D23" t="s">
        <v>15</v>
      </c>
      <c r="E23" t="s">
        <v>16</v>
      </c>
      <c r="F23">
        <v>8</v>
      </c>
      <c r="G23" t="s">
        <v>30</v>
      </c>
      <c r="H23" t="s">
        <v>18</v>
      </c>
      <c r="I23">
        <v>73</v>
      </c>
      <c r="J23">
        <v>61</v>
      </c>
      <c r="K23" s="4">
        <v>0.83561643835616439</v>
      </c>
      <c r="L23" t="s">
        <v>19</v>
      </c>
      <c r="M23" t="s">
        <v>20</v>
      </c>
      <c r="N23" t="s">
        <v>21</v>
      </c>
      <c r="O23" s="5">
        <f>+VLOOKUP(H23,[1]Inputs!$B$3:$C$6,2,0)</f>
        <v>0.5</v>
      </c>
      <c r="P23" s="5">
        <f t="shared" si="0"/>
        <v>20.900000000000002</v>
      </c>
    </row>
    <row r="24" spans="1:16">
      <c r="A24">
        <v>2020</v>
      </c>
      <c r="B24" t="s">
        <v>14</v>
      </c>
      <c r="C24" t="s">
        <v>4</v>
      </c>
      <c r="D24" t="s">
        <v>15</v>
      </c>
      <c r="E24" t="s">
        <v>16</v>
      </c>
      <c r="F24">
        <v>8</v>
      </c>
      <c r="G24" t="s">
        <v>30</v>
      </c>
      <c r="H24" t="s">
        <v>22</v>
      </c>
      <c r="I24">
        <v>17</v>
      </c>
      <c r="J24">
        <v>5</v>
      </c>
      <c r="K24" s="4">
        <v>0.29411764705882354</v>
      </c>
      <c r="L24" t="s">
        <v>19</v>
      </c>
      <c r="M24" t="s">
        <v>20</v>
      </c>
      <c r="N24" t="s">
        <v>21</v>
      </c>
      <c r="O24" s="5">
        <f>+VLOOKUP(H24,[1]Inputs!$B$3:$C$6,2,0)</f>
        <v>0.25</v>
      </c>
      <c r="P24" s="5">
        <f t="shared" si="0"/>
        <v>0</v>
      </c>
    </row>
    <row r="25" spans="1:16">
      <c r="A25">
        <v>2020</v>
      </c>
      <c r="B25" t="s">
        <v>14</v>
      </c>
      <c r="C25" t="s">
        <v>4</v>
      </c>
      <c r="D25" t="s">
        <v>15</v>
      </c>
      <c r="E25" t="s">
        <v>16</v>
      </c>
      <c r="F25">
        <v>8</v>
      </c>
      <c r="G25" t="s">
        <v>30</v>
      </c>
      <c r="H25" t="s">
        <v>23</v>
      </c>
      <c r="I25">
        <v>31</v>
      </c>
      <c r="J25">
        <v>13</v>
      </c>
      <c r="K25" s="4">
        <v>0.41935483870967744</v>
      </c>
      <c r="L25" t="s">
        <v>19</v>
      </c>
      <c r="M25" t="s">
        <v>20</v>
      </c>
      <c r="N25" t="s">
        <v>21</v>
      </c>
      <c r="O25" s="5">
        <f>+VLOOKUP(H25,[1]Inputs!$B$3:$C$6,2,0)</f>
        <v>0.25</v>
      </c>
      <c r="P25" s="5">
        <f t="shared" si="0"/>
        <v>0</v>
      </c>
    </row>
    <row r="26" spans="1:16">
      <c r="A26">
        <v>2020</v>
      </c>
      <c r="B26" t="s">
        <v>14</v>
      </c>
      <c r="C26" t="s">
        <v>4</v>
      </c>
      <c r="D26" t="s">
        <v>15</v>
      </c>
      <c r="E26" t="s">
        <v>31</v>
      </c>
      <c r="F26">
        <v>9</v>
      </c>
      <c r="G26" t="s">
        <v>32</v>
      </c>
      <c r="H26" t="s">
        <v>18</v>
      </c>
      <c r="I26">
        <v>63</v>
      </c>
      <c r="J26">
        <v>30</v>
      </c>
      <c r="K26" s="4">
        <v>0.47619047619047616</v>
      </c>
      <c r="L26" t="s">
        <v>33</v>
      </c>
      <c r="M26" t="s">
        <v>20</v>
      </c>
      <c r="N26" t="s">
        <v>21</v>
      </c>
      <c r="O26" s="5">
        <f>+VLOOKUP(H26,[1]Inputs!$B$3:$C$6,2,0)</f>
        <v>0.5</v>
      </c>
      <c r="P26" s="5">
        <f t="shared" si="0"/>
        <v>0</v>
      </c>
    </row>
    <row r="27" spans="1:16">
      <c r="A27">
        <v>2020</v>
      </c>
      <c r="B27" t="s">
        <v>14</v>
      </c>
      <c r="C27" t="s">
        <v>4</v>
      </c>
      <c r="D27" t="s">
        <v>15</v>
      </c>
      <c r="E27" t="s">
        <v>31</v>
      </c>
      <c r="F27">
        <v>9</v>
      </c>
      <c r="G27" t="s">
        <v>32</v>
      </c>
      <c r="H27" t="s">
        <v>22</v>
      </c>
      <c r="I27">
        <v>16</v>
      </c>
      <c r="J27">
        <v>3</v>
      </c>
      <c r="K27" s="4">
        <v>0.1875</v>
      </c>
      <c r="L27" t="s">
        <v>33</v>
      </c>
      <c r="M27" t="s">
        <v>20</v>
      </c>
      <c r="N27" t="s">
        <v>21</v>
      </c>
      <c r="O27" s="5">
        <f>+VLOOKUP(H27,[1]Inputs!$B$3:$C$6,2,0)</f>
        <v>0.25</v>
      </c>
      <c r="P27" s="5">
        <f t="shared" si="0"/>
        <v>0</v>
      </c>
    </row>
    <row r="28" spans="1:16">
      <c r="A28">
        <v>2020</v>
      </c>
      <c r="B28" t="s">
        <v>14</v>
      </c>
      <c r="C28" t="s">
        <v>4</v>
      </c>
      <c r="D28" t="s">
        <v>15</v>
      </c>
      <c r="E28" t="s">
        <v>31</v>
      </c>
      <c r="F28">
        <v>9</v>
      </c>
      <c r="G28" t="s">
        <v>32</v>
      </c>
      <c r="H28" t="s">
        <v>23</v>
      </c>
      <c r="I28">
        <v>26</v>
      </c>
      <c r="J28">
        <v>13</v>
      </c>
      <c r="K28" s="4">
        <v>0.5</v>
      </c>
      <c r="L28" t="s">
        <v>33</v>
      </c>
      <c r="M28" t="s">
        <v>20</v>
      </c>
      <c r="N28" t="s">
        <v>21</v>
      </c>
      <c r="O28" s="5">
        <f>+VLOOKUP(H28,[1]Inputs!$B$3:$C$6,2,0)</f>
        <v>0.25</v>
      </c>
      <c r="P28" s="5">
        <f t="shared" si="0"/>
        <v>0</v>
      </c>
    </row>
    <row r="29" spans="1:16">
      <c r="A29">
        <v>2020</v>
      </c>
      <c r="B29" t="s">
        <v>14</v>
      </c>
      <c r="C29" t="s">
        <v>4</v>
      </c>
      <c r="D29" t="s">
        <v>15</v>
      </c>
      <c r="E29" t="s">
        <v>31</v>
      </c>
      <c r="G29" t="s">
        <v>34</v>
      </c>
      <c r="H29" t="s">
        <v>18</v>
      </c>
      <c r="I29">
        <v>63</v>
      </c>
      <c r="J29">
        <v>47</v>
      </c>
      <c r="K29" s="4">
        <v>0.74603174603174605</v>
      </c>
      <c r="L29" t="s">
        <v>33</v>
      </c>
      <c r="M29" t="s">
        <v>20</v>
      </c>
      <c r="N29" t="s">
        <v>21</v>
      </c>
      <c r="O29" s="5">
        <f>+VLOOKUP(H29,[1]Inputs!$B$3:$C$6,2,0)</f>
        <v>0.5</v>
      </c>
      <c r="P29" s="5">
        <f t="shared" si="0"/>
        <v>0</v>
      </c>
    </row>
    <row r="30" spans="1:16">
      <c r="A30">
        <v>2020</v>
      </c>
      <c r="B30" t="s">
        <v>14</v>
      </c>
      <c r="C30" t="s">
        <v>4</v>
      </c>
      <c r="D30" t="s">
        <v>15</v>
      </c>
      <c r="E30" t="s">
        <v>31</v>
      </c>
      <c r="G30" t="s">
        <v>34</v>
      </c>
      <c r="H30" t="s">
        <v>22</v>
      </c>
      <c r="I30">
        <v>16</v>
      </c>
      <c r="J30">
        <v>4</v>
      </c>
      <c r="K30" s="4">
        <v>0.25</v>
      </c>
      <c r="L30" t="s">
        <v>33</v>
      </c>
      <c r="M30" t="s">
        <v>20</v>
      </c>
      <c r="N30" t="s">
        <v>21</v>
      </c>
      <c r="O30" s="5">
        <f>+VLOOKUP(H30,[1]Inputs!$B$3:$C$6,2,0)</f>
        <v>0.25</v>
      </c>
      <c r="P30" s="5">
        <f t="shared" si="0"/>
        <v>0</v>
      </c>
    </row>
    <row r="31" spans="1:16">
      <c r="A31">
        <v>2020</v>
      </c>
      <c r="B31" t="s">
        <v>14</v>
      </c>
      <c r="C31" t="s">
        <v>4</v>
      </c>
      <c r="D31" t="s">
        <v>15</v>
      </c>
      <c r="E31" t="s">
        <v>31</v>
      </c>
      <c r="G31" t="s">
        <v>34</v>
      </c>
      <c r="H31" t="s">
        <v>23</v>
      </c>
      <c r="I31">
        <v>26</v>
      </c>
      <c r="J31">
        <v>7</v>
      </c>
      <c r="K31" s="4">
        <v>0.26923076923076922</v>
      </c>
      <c r="L31" t="s">
        <v>33</v>
      </c>
      <c r="M31" t="s">
        <v>20</v>
      </c>
      <c r="N31" t="s">
        <v>21</v>
      </c>
      <c r="O31" s="5">
        <f>+VLOOKUP(H31,[1]Inputs!$B$3:$C$6,2,0)</f>
        <v>0.25</v>
      </c>
      <c r="P31" s="5">
        <f t="shared" si="0"/>
        <v>0</v>
      </c>
    </row>
    <row r="32" spans="1:16">
      <c r="A32">
        <v>2020</v>
      </c>
      <c r="B32" t="s">
        <v>14</v>
      </c>
      <c r="C32" t="s">
        <v>4</v>
      </c>
      <c r="D32" t="s">
        <v>15</v>
      </c>
      <c r="E32" t="s">
        <v>31</v>
      </c>
      <c r="G32" t="s">
        <v>35</v>
      </c>
      <c r="H32" t="s">
        <v>18</v>
      </c>
      <c r="I32">
        <v>63</v>
      </c>
      <c r="J32">
        <v>35</v>
      </c>
      <c r="K32" s="4">
        <v>0.55555555555555558</v>
      </c>
      <c r="L32" t="s">
        <v>33</v>
      </c>
      <c r="M32" t="s">
        <v>20</v>
      </c>
      <c r="N32" t="s">
        <v>21</v>
      </c>
      <c r="O32" s="5">
        <f>+VLOOKUP(H32,[1]Inputs!$B$3:$C$6,2,0)</f>
        <v>0.5</v>
      </c>
      <c r="P32" s="5">
        <f t="shared" si="0"/>
        <v>0</v>
      </c>
    </row>
    <row r="33" spans="1:16">
      <c r="A33">
        <v>2020</v>
      </c>
      <c r="B33" t="s">
        <v>14</v>
      </c>
      <c r="C33" t="s">
        <v>4</v>
      </c>
      <c r="D33" t="s">
        <v>15</v>
      </c>
      <c r="E33" t="s">
        <v>31</v>
      </c>
      <c r="G33" t="s">
        <v>35</v>
      </c>
      <c r="H33" t="s">
        <v>22</v>
      </c>
      <c r="I33">
        <v>16</v>
      </c>
      <c r="J33">
        <v>14</v>
      </c>
      <c r="K33" s="4">
        <v>0.875</v>
      </c>
      <c r="L33" t="s">
        <v>33</v>
      </c>
      <c r="M33" t="s">
        <v>20</v>
      </c>
      <c r="N33" t="s">
        <v>21</v>
      </c>
      <c r="O33" s="5">
        <f>+VLOOKUP(H33,[1]Inputs!$B$3:$C$6,2,0)</f>
        <v>0.25</v>
      </c>
      <c r="P33" s="5">
        <f t="shared" si="0"/>
        <v>10.94</v>
      </c>
    </row>
    <row r="34" spans="1:16">
      <c r="A34">
        <v>2020</v>
      </c>
      <c r="B34" t="s">
        <v>14</v>
      </c>
      <c r="C34" t="s">
        <v>4</v>
      </c>
      <c r="D34" t="s">
        <v>15</v>
      </c>
      <c r="E34" t="s">
        <v>31</v>
      </c>
      <c r="G34" t="s">
        <v>35</v>
      </c>
      <c r="H34" t="s">
        <v>23</v>
      </c>
      <c r="I34">
        <v>26</v>
      </c>
      <c r="J34">
        <v>13</v>
      </c>
      <c r="K34" s="4">
        <v>0.5</v>
      </c>
      <c r="L34" t="s">
        <v>33</v>
      </c>
      <c r="M34" t="s">
        <v>20</v>
      </c>
      <c r="N34" t="s">
        <v>21</v>
      </c>
      <c r="O34" s="5">
        <f>+VLOOKUP(H34,[1]Inputs!$B$3:$C$6,2,0)</f>
        <v>0.25</v>
      </c>
      <c r="P34" s="5">
        <f t="shared" si="0"/>
        <v>0</v>
      </c>
    </row>
    <row r="35" spans="1:16">
      <c r="A35">
        <v>2020</v>
      </c>
      <c r="B35" t="s">
        <v>14</v>
      </c>
      <c r="C35" t="s">
        <v>4</v>
      </c>
      <c r="D35" t="s">
        <v>15</v>
      </c>
      <c r="E35" t="s">
        <v>31</v>
      </c>
      <c r="G35" t="s">
        <v>36</v>
      </c>
      <c r="H35" t="s">
        <v>18</v>
      </c>
      <c r="I35">
        <v>63</v>
      </c>
      <c r="J35">
        <v>59</v>
      </c>
      <c r="K35" s="4">
        <v>0.93650793650793651</v>
      </c>
      <c r="L35" t="s">
        <v>33</v>
      </c>
      <c r="M35" t="s">
        <v>20</v>
      </c>
      <c r="N35" t="s">
        <v>21</v>
      </c>
      <c r="O35" s="5">
        <f>+VLOOKUP(H35,[1]Inputs!$B$3:$C$6,2,0)</f>
        <v>0.5</v>
      </c>
      <c r="P35" s="5">
        <f t="shared" si="0"/>
        <v>23.42</v>
      </c>
    </row>
    <row r="36" spans="1:16">
      <c r="A36">
        <v>2020</v>
      </c>
      <c r="B36" t="s">
        <v>14</v>
      </c>
      <c r="C36" t="s">
        <v>4</v>
      </c>
      <c r="D36" t="s">
        <v>15</v>
      </c>
      <c r="E36" t="s">
        <v>31</v>
      </c>
      <c r="G36" t="s">
        <v>36</v>
      </c>
      <c r="H36" t="s">
        <v>22</v>
      </c>
      <c r="I36">
        <v>16</v>
      </c>
      <c r="J36">
        <v>21</v>
      </c>
      <c r="K36" s="4">
        <v>1.3125</v>
      </c>
      <c r="L36" t="s">
        <v>33</v>
      </c>
      <c r="M36" t="s">
        <v>20</v>
      </c>
      <c r="N36" t="s">
        <v>21</v>
      </c>
      <c r="O36" s="5">
        <f>+VLOOKUP(H36,[1]Inputs!$B$3:$C$6,2,0)</f>
        <v>0.25</v>
      </c>
      <c r="P36" s="5">
        <f t="shared" si="0"/>
        <v>30</v>
      </c>
    </row>
    <row r="37" spans="1:16">
      <c r="A37">
        <v>2020</v>
      </c>
      <c r="B37" t="s">
        <v>14</v>
      </c>
      <c r="C37" t="s">
        <v>4</v>
      </c>
      <c r="D37" t="s">
        <v>15</v>
      </c>
      <c r="E37" t="s">
        <v>31</v>
      </c>
      <c r="G37" t="s">
        <v>36</v>
      </c>
      <c r="H37" t="s">
        <v>23</v>
      </c>
      <c r="I37">
        <v>26</v>
      </c>
      <c r="J37">
        <v>25</v>
      </c>
      <c r="K37" s="4">
        <v>0.96153846153846156</v>
      </c>
      <c r="L37" t="s">
        <v>33</v>
      </c>
      <c r="M37" t="s">
        <v>20</v>
      </c>
      <c r="N37" t="s">
        <v>21</v>
      </c>
      <c r="O37" s="5">
        <f>+VLOOKUP(H37,[1]Inputs!$B$3:$C$6,2,0)</f>
        <v>0.25</v>
      </c>
      <c r="P37" s="5">
        <f t="shared" si="0"/>
        <v>12.02</v>
      </c>
    </row>
    <row r="38" spans="1:16">
      <c r="A38">
        <v>2020</v>
      </c>
      <c r="B38" t="s">
        <v>14</v>
      </c>
      <c r="C38" t="s">
        <v>4</v>
      </c>
      <c r="D38" t="s">
        <v>15</v>
      </c>
      <c r="E38" t="s">
        <v>31</v>
      </c>
      <c r="G38" t="s">
        <v>37</v>
      </c>
      <c r="H38" t="s">
        <v>18</v>
      </c>
      <c r="I38">
        <v>63</v>
      </c>
      <c r="J38">
        <v>43</v>
      </c>
      <c r="K38" s="4">
        <v>0.68253968253968256</v>
      </c>
      <c r="L38" t="s">
        <v>33</v>
      </c>
      <c r="M38" t="s">
        <v>20</v>
      </c>
      <c r="N38" t="s">
        <v>21</v>
      </c>
      <c r="O38" s="5">
        <f>+VLOOKUP(H38,[1]Inputs!$B$3:$C$6,2,0)</f>
        <v>0.5</v>
      </c>
      <c r="P38" s="5">
        <f t="shared" si="0"/>
        <v>0</v>
      </c>
    </row>
    <row r="39" spans="1:16">
      <c r="A39">
        <v>2020</v>
      </c>
      <c r="B39" t="s">
        <v>14</v>
      </c>
      <c r="C39" t="s">
        <v>4</v>
      </c>
      <c r="D39" t="s">
        <v>15</v>
      </c>
      <c r="E39" t="s">
        <v>31</v>
      </c>
      <c r="G39" t="s">
        <v>37</v>
      </c>
      <c r="H39" t="s">
        <v>22</v>
      </c>
      <c r="I39">
        <v>16</v>
      </c>
      <c r="J39">
        <v>12</v>
      </c>
      <c r="K39" s="4">
        <v>0.75</v>
      </c>
      <c r="L39" t="s">
        <v>33</v>
      </c>
      <c r="M39" t="s">
        <v>20</v>
      </c>
      <c r="N39" t="s">
        <v>21</v>
      </c>
      <c r="O39" s="5">
        <f>+VLOOKUP(H39,[1]Inputs!$B$3:$C$6,2,0)</f>
        <v>0.25</v>
      </c>
      <c r="P39" s="5">
        <f t="shared" si="0"/>
        <v>0</v>
      </c>
    </row>
    <row r="40" spans="1:16">
      <c r="A40">
        <v>2020</v>
      </c>
      <c r="B40" t="s">
        <v>14</v>
      </c>
      <c r="C40" t="s">
        <v>4</v>
      </c>
      <c r="D40" t="s">
        <v>15</v>
      </c>
      <c r="E40" t="s">
        <v>31</v>
      </c>
      <c r="G40" t="s">
        <v>37</v>
      </c>
      <c r="H40" t="s">
        <v>23</v>
      </c>
      <c r="I40">
        <v>26</v>
      </c>
      <c r="J40">
        <v>12</v>
      </c>
      <c r="K40" s="4">
        <v>0.46153846153846156</v>
      </c>
      <c r="L40" t="s">
        <v>33</v>
      </c>
      <c r="M40" t="s">
        <v>20</v>
      </c>
      <c r="N40" t="s">
        <v>21</v>
      </c>
      <c r="O40" s="5">
        <f>+VLOOKUP(H40,[1]Inputs!$B$3:$C$6,2,0)</f>
        <v>0.25</v>
      </c>
      <c r="P40" s="5">
        <f t="shared" si="0"/>
        <v>0</v>
      </c>
    </row>
    <row r="41" spans="1:16">
      <c r="A41">
        <v>2020</v>
      </c>
      <c r="B41" t="s">
        <v>14</v>
      </c>
      <c r="C41" t="s">
        <v>4</v>
      </c>
      <c r="D41" t="s">
        <v>15</v>
      </c>
      <c r="E41" t="s">
        <v>31</v>
      </c>
      <c r="G41" t="s">
        <v>38</v>
      </c>
      <c r="H41" t="s">
        <v>18</v>
      </c>
      <c r="I41">
        <v>63</v>
      </c>
      <c r="J41">
        <v>47</v>
      </c>
      <c r="K41" s="4">
        <v>0.74603174603174605</v>
      </c>
      <c r="L41" t="s">
        <v>33</v>
      </c>
      <c r="M41" t="s">
        <v>20</v>
      </c>
      <c r="N41" t="s">
        <v>21</v>
      </c>
      <c r="O41" s="5">
        <f>+VLOOKUP(H41,[1]Inputs!$B$3:$C$6,2,0)</f>
        <v>0.5</v>
      </c>
      <c r="P41" s="5">
        <f t="shared" si="0"/>
        <v>0</v>
      </c>
    </row>
    <row r="42" spans="1:16">
      <c r="A42">
        <v>2020</v>
      </c>
      <c r="B42" t="s">
        <v>14</v>
      </c>
      <c r="C42" t="s">
        <v>4</v>
      </c>
      <c r="D42" t="s">
        <v>15</v>
      </c>
      <c r="E42" t="s">
        <v>31</v>
      </c>
      <c r="G42" t="s">
        <v>38</v>
      </c>
      <c r="H42" t="s">
        <v>22</v>
      </c>
      <c r="I42">
        <v>16</v>
      </c>
      <c r="J42">
        <v>15</v>
      </c>
      <c r="K42" s="4">
        <v>0.9375</v>
      </c>
      <c r="L42" t="s">
        <v>33</v>
      </c>
      <c r="M42" t="s">
        <v>20</v>
      </c>
      <c r="N42" t="s">
        <v>21</v>
      </c>
      <c r="O42" s="5">
        <f>+VLOOKUP(H42,[1]Inputs!$B$3:$C$6,2,0)</f>
        <v>0.25</v>
      </c>
      <c r="P42" s="5">
        <f t="shared" si="0"/>
        <v>11.72</v>
      </c>
    </row>
    <row r="43" spans="1:16">
      <c r="A43">
        <v>2020</v>
      </c>
      <c r="B43" t="s">
        <v>14</v>
      </c>
      <c r="C43" t="s">
        <v>4</v>
      </c>
      <c r="D43" t="s">
        <v>15</v>
      </c>
      <c r="E43" t="s">
        <v>31</v>
      </c>
      <c r="G43" t="s">
        <v>38</v>
      </c>
      <c r="H43" t="s">
        <v>23</v>
      </c>
      <c r="I43">
        <v>26</v>
      </c>
      <c r="J43">
        <v>17</v>
      </c>
      <c r="K43" s="4">
        <v>0.65384615384615385</v>
      </c>
      <c r="L43" t="s">
        <v>33</v>
      </c>
      <c r="M43" t="s">
        <v>20</v>
      </c>
      <c r="N43" t="s">
        <v>21</v>
      </c>
      <c r="O43" s="5">
        <f>+VLOOKUP(H43,[1]Inputs!$B$3:$C$6,2,0)</f>
        <v>0.25</v>
      </c>
      <c r="P43" s="5">
        <f t="shared" si="0"/>
        <v>0</v>
      </c>
    </row>
    <row r="44" spans="1:16">
      <c r="A44">
        <v>2020</v>
      </c>
      <c r="B44" t="s">
        <v>14</v>
      </c>
      <c r="C44" t="s">
        <v>4</v>
      </c>
      <c r="D44" t="s">
        <v>15</v>
      </c>
      <c r="E44" t="s">
        <v>31</v>
      </c>
      <c r="G44" t="s">
        <v>39</v>
      </c>
      <c r="H44" t="s">
        <v>18</v>
      </c>
      <c r="I44">
        <v>63</v>
      </c>
      <c r="J44">
        <v>53</v>
      </c>
      <c r="K44" s="4">
        <v>0.84126984126984128</v>
      </c>
      <c r="L44" t="s">
        <v>33</v>
      </c>
      <c r="M44" t="s">
        <v>20</v>
      </c>
      <c r="N44" t="s">
        <v>21</v>
      </c>
      <c r="O44" s="5">
        <f>+VLOOKUP(H44,[1]Inputs!$B$3:$C$6,2,0)</f>
        <v>0.5</v>
      </c>
      <c r="P44" s="5">
        <f t="shared" si="0"/>
        <v>21.040000000000003</v>
      </c>
    </row>
    <row r="45" spans="1:16">
      <c r="A45">
        <v>2020</v>
      </c>
      <c r="B45" t="s">
        <v>14</v>
      </c>
      <c r="C45" t="s">
        <v>4</v>
      </c>
      <c r="D45" t="s">
        <v>15</v>
      </c>
      <c r="E45" t="s">
        <v>31</v>
      </c>
      <c r="G45" t="s">
        <v>39</v>
      </c>
      <c r="H45" t="s">
        <v>22</v>
      </c>
      <c r="I45">
        <v>16</v>
      </c>
      <c r="J45">
        <v>11</v>
      </c>
      <c r="K45" s="4">
        <v>0.6875</v>
      </c>
      <c r="L45" t="s">
        <v>33</v>
      </c>
      <c r="M45" t="s">
        <v>20</v>
      </c>
      <c r="N45" t="s">
        <v>21</v>
      </c>
      <c r="O45" s="5">
        <f>+VLOOKUP(H45,[1]Inputs!$B$3:$C$6,2,0)</f>
        <v>0.25</v>
      </c>
      <c r="P45" s="5">
        <f t="shared" si="0"/>
        <v>0</v>
      </c>
    </row>
    <row r="46" spans="1:16">
      <c r="A46">
        <v>2020</v>
      </c>
      <c r="B46" t="s">
        <v>14</v>
      </c>
      <c r="C46" t="s">
        <v>4</v>
      </c>
      <c r="D46" t="s">
        <v>15</v>
      </c>
      <c r="E46" t="s">
        <v>31</v>
      </c>
      <c r="G46" t="s">
        <v>39</v>
      </c>
      <c r="H46" t="s">
        <v>23</v>
      </c>
      <c r="I46">
        <v>26</v>
      </c>
      <c r="J46">
        <v>19</v>
      </c>
      <c r="K46" s="4">
        <v>0.73076923076923073</v>
      </c>
      <c r="L46" t="s">
        <v>33</v>
      </c>
      <c r="M46" t="s">
        <v>20</v>
      </c>
      <c r="N46" t="s">
        <v>21</v>
      </c>
      <c r="O46" s="5">
        <f>+VLOOKUP(H46,[1]Inputs!$B$3:$C$6,2,0)</f>
        <v>0.25</v>
      </c>
      <c r="P46" s="5">
        <f t="shared" si="0"/>
        <v>0</v>
      </c>
    </row>
    <row r="47" spans="1:16">
      <c r="A47">
        <v>2020</v>
      </c>
      <c r="B47" t="s">
        <v>14</v>
      </c>
      <c r="C47" t="s">
        <v>4</v>
      </c>
      <c r="D47" t="s">
        <v>15</v>
      </c>
      <c r="E47" t="s">
        <v>31</v>
      </c>
      <c r="G47" t="s">
        <v>40</v>
      </c>
      <c r="H47" t="s">
        <v>18</v>
      </c>
      <c r="I47">
        <v>63</v>
      </c>
      <c r="J47">
        <v>39</v>
      </c>
      <c r="K47" s="4">
        <v>0.61904761904761907</v>
      </c>
      <c r="L47" t="s">
        <v>33</v>
      </c>
      <c r="M47" t="s">
        <v>20</v>
      </c>
      <c r="N47" t="s">
        <v>21</v>
      </c>
      <c r="O47" s="5">
        <f>+VLOOKUP(H47,[1]Inputs!$B$3:$C$6,2,0)</f>
        <v>0.5</v>
      </c>
      <c r="P47" s="5">
        <f t="shared" si="0"/>
        <v>0</v>
      </c>
    </row>
    <row r="48" spans="1:16">
      <c r="A48">
        <v>2020</v>
      </c>
      <c r="B48" t="s">
        <v>14</v>
      </c>
      <c r="C48" t="s">
        <v>4</v>
      </c>
      <c r="D48" t="s">
        <v>15</v>
      </c>
      <c r="E48" t="s">
        <v>31</v>
      </c>
      <c r="G48" t="s">
        <v>40</v>
      </c>
      <c r="H48" t="s">
        <v>22</v>
      </c>
      <c r="I48">
        <v>16</v>
      </c>
      <c r="J48">
        <v>16</v>
      </c>
      <c r="K48" s="4">
        <v>1</v>
      </c>
      <c r="L48" t="s">
        <v>33</v>
      </c>
      <c r="M48" t="s">
        <v>20</v>
      </c>
      <c r="N48" t="s">
        <v>21</v>
      </c>
      <c r="O48" s="5">
        <f>+VLOOKUP(H48,[1]Inputs!$B$3:$C$6,2,0)</f>
        <v>0.25</v>
      </c>
      <c r="P48" s="5">
        <f t="shared" si="0"/>
        <v>25</v>
      </c>
    </row>
    <row r="49" spans="1:16">
      <c r="A49">
        <v>2020</v>
      </c>
      <c r="B49" t="s">
        <v>14</v>
      </c>
      <c r="C49" t="s">
        <v>4</v>
      </c>
      <c r="D49" t="s">
        <v>15</v>
      </c>
      <c r="E49" t="s">
        <v>31</v>
      </c>
      <c r="G49" t="s">
        <v>40</v>
      </c>
      <c r="H49" t="s">
        <v>23</v>
      </c>
      <c r="I49">
        <v>26</v>
      </c>
      <c r="J49">
        <v>14</v>
      </c>
      <c r="K49" s="4">
        <v>0.53846153846153844</v>
      </c>
      <c r="L49" t="s">
        <v>33</v>
      </c>
      <c r="M49" t="s">
        <v>20</v>
      </c>
      <c r="N49" t="s">
        <v>21</v>
      </c>
      <c r="O49" s="5">
        <f>+VLOOKUP(H49,[1]Inputs!$B$3:$C$6,2,0)</f>
        <v>0.25</v>
      </c>
      <c r="P49" s="5">
        <f t="shared" si="0"/>
        <v>0</v>
      </c>
    </row>
    <row r="50" spans="1:16">
      <c r="A50">
        <v>2020</v>
      </c>
      <c r="B50" t="s">
        <v>14</v>
      </c>
      <c r="C50" t="s">
        <v>4</v>
      </c>
      <c r="D50" t="s">
        <v>41</v>
      </c>
      <c r="E50" t="s">
        <v>42</v>
      </c>
      <c r="G50" t="s">
        <v>43</v>
      </c>
      <c r="H50" t="s">
        <v>18</v>
      </c>
      <c r="I50">
        <v>56.666666666666664</v>
      </c>
      <c r="J50">
        <v>23</v>
      </c>
      <c r="K50" s="4">
        <v>0.40588235294117647</v>
      </c>
      <c r="L50" t="s">
        <v>44</v>
      </c>
      <c r="M50" t="s">
        <v>45</v>
      </c>
      <c r="N50" t="s">
        <v>46</v>
      </c>
      <c r="O50" s="5">
        <f>+VLOOKUP(H50,[1]Inputs!$B$3:$C$6,2,0)</f>
        <v>0.5</v>
      </c>
      <c r="P50" s="5">
        <f t="shared" si="0"/>
        <v>0</v>
      </c>
    </row>
    <row r="51" spans="1:16">
      <c r="A51">
        <v>2020</v>
      </c>
      <c r="B51" t="s">
        <v>14</v>
      </c>
      <c r="C51" t="s">
        <v>4</v>
      </c>
      <c r="D51" t="s">
        <v>41</v>
      </c>
      <c r="E51" t="s">
        <v>42</v>
      </c>
      <c r="G51" t="s">
        <v>43</v>
      </c>
      <c r="H51" t="s">
        <v>22</v>
      </c>
      <c r="I51">
        <v>4.3703703703703711</v>
      </c>
      <c r="J51">
        <v>5</v>
      </c>
      <c r="K51" s="4">
        <v>1.1440677966101693</v>
      </c>
      <c r="L51" t="s">
        <v>44</v>
      </c>
      <c r="M51" t="s">
        <v>45</v>
      </c>
      <c r="N51" t="s">
        <v>46</v>
      </c>
      <c r="O51" s="5">
        <f>+VLOOKUP(H51,[1]Inputs!$B$3:$C$6,2,0)</f>
        <v>0.25</v>
      </c>
      <c r="P51" s="5">
        <f t="shared" si="0"/>
        <v>28.610000000000003</v>
      </c>
    </row>
    <row r="52" spans="1:16">
      <c r="A52">
        <v>2020</v>
      </c>
      <c r="B52" t="s">
        <v>14</v>
      </c>
      <c r="C52" t="s">
        <v>4</v>
      </c>
      <c r="D52" t="s">
        <v>41</v>
      </c>
      <c r="E52" t="s">
        <v>42</v>
      </c>
      <c r="G52" t="s">
        <v>43</v>
      </c>
      <c r="H52" t="s">
        <v>23</v>
      </c>
      <c r="I52">
        <v>6.666666666666667</v>
      </c>
      <c r="J52">
        <v>0</v>
      </c>
      <c r="K52" s="4">
        <v>0</v>
      </c>
      <c r="L52" t="s">
        <v>44</v>
      </c>
      <c r="M52" t="s">
        <v>45</v>
      </c>
      <c r="N52" t="s">
        <v>46</v>
      </c>
      <c r="O52" s="5">
        <f>+VLOOKUP(H52,[1]Inputs!$B$3:$C$6,2,0)</f>
        <v>0.25</v>
      </c>
      <c r="P52" s="5">
        <f t="shared" si="0"/>
        <v>0</v>
      </c>
    </row>
    <row r="53" spans="1:16">
      <c r="A53">
        <v>2020</v>
      </c>
      <c r="B53" t="s">
        <v>14</v>
      </c>
      <c r="C53" t="s">
        <v>4</v>
      </c>
      <c r="D53" t="s">
        <v>41</v>
      </c>
      <c r="E53" t="s">
        <v>42</v>
      </c>
      <c r="G53" t="s">
        <v>47</v>
      </c>
      <c r="H53" t="s">
        <v>18</v>
      </c>
      <c r="I53">
        <v>56.666666666666664</v>
      </c>
      <c r="J53">
        <v>45</v>
      </c>
      <c r="K53" s="4">
        <v>0.79411764705882359</v>
      </c>
      <c r="L53" t="s">
        <v>44</v>
      </c>
      <c r="M53" t="s">
        <v>45</v>
      </c>
      <c r="N53" t="s">
        <v>46</v>
      </c>
      <c r="O53" s="5">
        <f>+VLOOKUP(H53,[1]Inputs!$B$3:$C$6,2,0)</f>
        <v>0.5</v>
      </c>
      <c r="P53" s="5">
        <f t="shared" si="0"/>
        <v>0</v>
      </c>
    </row>
    <row r="54" spans="1:16">
      <c r="A54">
        <v>2020</v>
      </c>
      <c r="B54" t="s">
        <v>14</v>
      </c>
      <c r="C54" t="s">
        <v>4</v>
      </c>
      <c r="D54" t="s">
        <v>41</v>
      </c>
      <c r="E54" t="s">
        <v>42</v>
      </c>
      <c r="G54" t="s">
        <v>47</v>
      </c>
      <c r="H54" t="s">
        <v>22</v>
      </c>
      <c r="I54">
        <v>4.3703703703703711</v>
      </c>
      <c r="J54">
        <v>11</v>
      </c>
      <c r="K54" s="4">
        <v>2.5169491525423724</v>
      </c>
      <c r="L54" t="s">
        <v>44</v>
      </c>
      <c r="M54" t="s">
        <v>45</v>
      </c>
      <c r="N54" t="s">
        <v>46</v>
      </c>
      <c r="O54" s="5">
        <f>+VLOOKUP(H54,[1]Inputs!$B$3:$C$6,2,0)</f>
        <v>0.25</v>
      </c>
      <c r="P54" s="5">
        <f t="shared" si="0"/>
        <v>30</v>
      </c>
    </row>
    <row r="55" spans="1:16">
      <c r="A55">
        <v>2020</v>
      </c>
      <c r="B55" t="s">
        <v>14</v>
      </c>
      <c r="C55" t="s">
        <v>4</v>
      </c>
      <c r="D55" t="s">
        <v>41</v>
      </c>
      <c r="E55" t="s">
        <v>42</v>
      </c>
      <c r="G55" t="s">
        <v>47</v>
      </c>
      <c r="H55" t="s">
        <v>23</v>
      </c>
      <c r="I55">
        <v>6.666666666666667</v>
      </c>
      <c r="J55">
        <v>0</v>
      </c>
      <c r="K55" s="4">
        <v>0</v>
      </c>
      <c r="L55" t="s">
        <v>44</v>
      </c>
      <c r="M55" t="s">
        <v>45</v>
      </c>
      <c r="N55" t="s">
        <v>46</v>
      </c>
      <c r="O55" s="5">
        <f>+VLOOKUP(H55,[1]Inputs!$B$3:$C$6,2,0)</f>
        <v>0.25</v>
      </c>
      <c r="P55" s="5">
        <f t="shared" si="0"/>
        <v>0</v>
      </c>
    </row>
    <row r="56" spans="1:16">
      <c r="A56">
        <v>2020</v>
      </c>
      <c r="B56" t="s">
        <v>14</v>
      </c>
      <c r="C56" t="s">
        <v>4</v>
      </c>
      <c r="D56" t="s">
        <v>41</v>
      </c>
      <c r="E56" t="s">
        <v>42</v>
      </c>
      <c r="G56" t="s">
        <v>48</v>
      </c>
      <c r="H56" t="s">
        <v>18</v>
      </c>
      <c r="I56">
        <v>56.666666666666664</v>
      </c>
      <c r="J56">
        <v>37</v>
      </c>
      <c r="K56" s="4">
        <v>0.65294117647058825</v>
      </c>
      <c r="L56" t="s">
        <v>44</v>
      </c>
      <c r="M56" t="s">
        <v>45</v>
      </c>
      <c r="N56" t="s">
        <v>46</v>
      </c>
      <c r="O56" s="5">
        <f>+VLOOKUP(H56,[1]Inputs!$B$3:$C$6,2,0)</f>
        <v>0.5</v>
      </c>
      <c r="P56" s="5">
        <f t="shared" si="0"/>
        <v>0</v>
      </c>
    </row>
    <row r="57" spans="1:16">
      <c r="A57">
        <v>2020</v>
      </c>
      <c r="B57" t="s">
        <v>14</v>
      </c>
      <c r="C57" t="s">
        <v>4</v>
      </c>
      <c r="D57" t="s">
        <v>41</v>
      </c>
      <c r="E57" t="s">
        <v>42</v>
      </c>
      <c r="G57" t="s">
        <v>48</v>
      </c>
      <c r="H57" t="s">
        <v>22</v>
      </c>
      <c r="I57">
        <v>4.3703703703703711</v>
      </c>
      <c r="J57">
        <v>4</v>
      </c>
      <c r="K57" s="4">
        <v>0.91525423728813549</v>
      </c>
      <c r="L57" t="s">
        <v>44</v>
      </c>
      <c r="M57" t="s">
        <v>45</v>
      </c>
      <c r="N57" t="s">
        <v>46</v>
      </c>
      <c r="O57" s="5">
        <f>+VLOOKUP(H57,[1]Inputs!$B$3:$C$6,2,0)</f>
        <v>0.25</v>
      </c>
      <c r="P57" s="5">
        <f t="shared" si="0"/>
        <v>11.45</v>
      </c>
    </row>
    <row r="58" spans="1:16">
      <c r="A58">
        <v>2020</v>
      </c>
      <c r="B58" t="s">
        <v>14</v>
      </c>
      <c r="C58" t="s">
        <v>4</v>
      </c>
      <c r="D58" t="s">
        <v>41</v>
      </c>
      <c r="E58" t="s">
        <v>42</v>
      </c>
      <c r="G58" t="s">
        <v>48</v>
      </c>
      <c r="H58" t="s">
        <v>23</v>
      </c>
      <c r="I58">
        <v>6.666666666666667</v>
      </c>
      <c r="J58">
        <v>1</v>
      </c>
      <c r="K58" s="4">
        <v>0.15</v>
      </c>
      <c r="L58" t="s">
        <v>44</v>
      </c>
      <c r="M58" t="s">
        <v>45</v>
      </c>
      <c r="N58" t="s">
        <v>46</v>
      </c>
      <c r="O58" s="5">
        <f>+VLOOKUP(H58,[1]Inputs!$B$3:$C$6,2,0)</f>
        <v>0.25</v>
      </c>
      <c r="P58" s="5">
        <f t="shared" si="0"/>
        <v>0</v>
      </c>
    </row>
    <row r="59" spans="1:16">
      <c r="A59">
        <v>2020</v>
      </c>
      <c r="B59" t="s">
        <v>14</v>
      </c>
      <c r="C59" t="s">
        <v>4</v>
      </c>
      <c r="D59" t="s">
        <v>15</v>
      </c>
      <c r="E59" t="s">
        <v>49</v>
      </c>
      <c r="G59" t="s">
        <v>50</v>
      </c>
      <c r="H59" t="s">
        <v>18</v>
      </c>
      <c r="I59">
        <v>57</v>
      </c>
      <c r="J59">
        <v>31</v>
      </c>
      <c r="K59" s="4">
        <v>0.54385964912280704</v>
      </c>
      <c r="L59" t="s">
        <v>51</v>
      </c>
      <c r="M59" t="s">
        <v>20</v>
      </c>
      <c r="N59" t="s">
        <v>21</v>
      </c>
      <c r="O59" s="5">
        <f>+VLOOKUP(H59,[1]Inputs!$B$3:$C$6,2,0)</f>
        <v>0.5</v>
      </c>
      <c r="P59" s="5">
        <f t="shared" si="0"/>
        <v>0</v>
      </c>
    </row>
    <row r="60" spans="1:16">
      <c r="A60">
        <v>2020</v>
      </c>
      <c r="B60" t="s">
        <v>14</v>
      </c>
      <c r="C60" t="s">
        <v>4</v>
      </c>
      <c r="D60" t="s">
        <v>15</v>
      </c>
      <c r="E60" t="s">
        <v>49</v>
      </c>
      <c r="G60" t="s">
        <v>50</v>
      </c>
      <c r="H60" t="s">
        <v>22</v>
      </c>
      <c r="I60">
        <v>6</v>
      </c>
      <c r="J60">
        <v>6</v>
      </c>
      <c r="K60" s="4">
        <v>1</v>
      </c>
      <c r="L60" t="s">
        <v>51</v>
      </c>
      <c r="M60" t="s">
        <v>20</v>
      </c>
      <c r="N60" t="s">
        <v>21</v>
      </c>
      <c r="O60" s="5">
        <f>+VLOOKUP(H60,[1]Inputs!$B$3:$C$6,2,0)</f>
        <v>0.25</v>
      </c>
      <c r="P60" s="5">
        <f t="shared" si="0"/>
        <v>25</v>
      </c>
    </row>
    <row r="61" spans="1:16">
      <c r="A61">
        <v>2020</v>
      </c>
      <c r="B61" t="s">
        <v>14</v>
      </c>
      <c r="C61" t="s">
        <v>4</v>
      </c>
      <c r="D61" t="s">
        <v>15</v>
      </c>
      <c r="E61" t="s">
        <v>49</v>
      </c>
      <c r="G61" t="s">
        <v>50</v>
      </c>
      <c r="H61" t="s">
        <v>23</v>
      </c>
      <c r="I61">
        <v>14</v>
      </c>
      <c r="J61">
        <v>7</v>
      </c>
      <c r="K61" s="4">
        <v>0.5</v>
      </c>
      <c r="L61" t="s">
        <v>51</v>
      </c>
      <c r="M61" t="s">
        <v>20</v>
      </c>
      <c r="N61" t="s">
        <v>21</v>
      </c>
      <c r="O61" s="5">
        <f>+VLOOKUP(H61,[1]Inputs!$B$3:$C$6,2,0)</f>
        <v>0.25</v>
      </c>
      <c r="P61" s="5">
        <f t="shared" si="0"/>
        <v>0</v>
      </c>
    </row>
    <row r="62" spans="1:16">
      <c r="A62">
        <v>2020</v>
      </c>
      <c r="B62" t="s">
        <v>14</v>
      </c>
      <c r="C62" t="s">
        <v>4</v>
      </c>
      <c r="D62" t="s">
        <v>15</v>
      </c>
      <c r="E62" t="s">
        <v>49</v>
      </c>
      <c r="G62" t="s">
        <v>52</v>
      </c>
      <c r="H62" t="s">
        <v>18</v>
      </c>
      <c r="I62">
        <v>68</v>
      </c>
      <c r="J62">
        <v>59</v>
      </c>
      <c r="K62" s="4">
        <v>0.86764705882352944</v>
      </c>
      <c r="L62" t="s">
        <v>51</v>
      </c>
      <c r="M62" t="s">
        <v>20</v>
      </c>
      <c r="N62" t="s">
        <v>21</v>
      </c>
      <c r="O62" s="5">
        <f>+VLOOKUP(H62,[1]Inputs!$B$3:$C$6,2,0)</f>
        <v>0.5</v>
      </c>
      <c r="P62" s="5">
        <f t="shared" si="0"/>
        <v>21.700000000000003</v>
      </c>
    </row>
    <row r="63" spans="1:16">
      <c r="A63">
        <v>2020</v>
      </c>
      <c r="B63" t="s">
        <v>14</v>
      </c>
      <c r="C63" t="s">
        <v>4</v>
      </c>
      <c r="D63" t="s">
        <v>15</v>
      </c>
      <c r="E63" t="s">
        <v>49</v>
      </c>
      <c r="G63" t="s">
        <v>52</v>
      </c>
      <c r="H63" t="s">
        <v>22</v>
      </c>
      <c r="I63">
        <v>8</v>
      </c>
      <c r="J63">
        <v>22</v>
      </c>
      <c r="K63" s="4">
        <v>2.75</v>
      </c>
      <c r="L63" t="s">
        <v>51</v>
      </c>
      <c r="M63" t="s">
        <v>20</v>
      </c>
      <c r="N63" t="s">
        <v>21</v>
      </c>
      <c r="O63" s="5">
        <f>+VLOOKUP(H63,[1]Inputs!$B$3:$C$6,2,0)</f>
        <v>0.25</v>
      </c>
      <c r="P63" s="5">
        <f t="shared" si="0"/>
        <v>30</v>
      </c>
    </row>
    <row r="64" spans="1:16">
      <c r="A64">
        <v>2020</v>
      </c>
      <c r="B64" t="s">
        <v>14</v>
      </c>
      <c r="C64" t="s">
        <v>4</v>
      </c>
      <c r="D64" t="s">
        <v>15</v>
      </c>
      <c r="E64" t="s">
        <v>49</v>
      </c>
      <c r="G64" t="s">
        <v>52</v>
      </c>
      <c r="H64" t="s">
        <v>23</v>
      </c>
      <c r="I64">
        <v>16</v>
      </c>
      <c r="J64">
        <v>11</v>
      </c>
      <c r="K64" s="4">
        <v>0.6875</v>
      </c>
      <c r="L64" t="s">
        <v>51</v>
      </c>
      <c r="M64" t="s">
        <v>20</v>
      </c>
      <c r="N64" t="s">
        <v>21</v>
      </c>
      <c r="O64" s="5">
        <f>+VLOOKUP(H64,[1]Inputs!$B$3:$C$6,2,0)</f>
        <v>0.25</v>
      </c>
      <c r="P64" s="5">
        <f t="shared" si="0"/>
        <v>0</v>
      </c>
    </row>
    <row r="65" spans="1:16">
      <c r="A65">
        <v>2020</v>
      </c>
      <c r="B65" t="s">
        <v>14</v>
      </c>
      <c r="C65" t="s">
        <v>4</v>
      </c>
      <c r="D65" t="s">
        <v>15</v>
      </c>
      <c r="E65" t="s">
        <v>49</v>
      </c>
      <c r="G65" t="s">
        <v>53</v>
      </c>
      <c r="H65" t="s">
        <v>18</v>
      </c>
      <c r="I65">
        <v>63</v>
      </c>
      <c r="J65">
        <v>53</v>
      </c>
      <c r="K65" s="4">
        <v>0.84126984126984128</v>
      </c>
      <c r="L65" t="s">
        <v>51</v>
      </c>
      <c r="M65" t="s">
        <v>20</v>
      </c>
      <c r="N65" t="s">
        <v>21</v>
      </c>
      <c r="O65" s="5">
        <f>+VLOOKUP(H65,[1]Inputs!$B$3:$C$6,2,0)</f>
        <v>0.5</v>
      </c>
      <c r="P65" s="5">
        <f t="shared" si="0"/>
        <v>21.040000000000003</v>
      </c>
    </row>
    <row r="66" spans="1:16">
      <c r="A66">
        <v>2020</v>
      </c>
      <c r="B66" t="s">
        <v>14</v>
      </c>
      <c r="C66" t="s">
        <v>4</v>
      </c>
      <c r="D66" t="s">
        <v>15</v>
      </c>
      <c r="E66" t="s">
        <v>49</v>
      </c>
      <c r="G66" t="s">
        <v>53</v>
      </c>
      <c r="H66" t="s">
        <v>22</v>
      </c>
      <c r="I66">
        <v>8</v>
      </c>
      <c r="J66">
        <v>12</v>
      </c>
      <c r="K66" s="4">
        <v>1.5</v>
      </c>
      <c r="L66" t="s">
        <v>51</v>
      </c>
      <c r="M66" t="s">
        <v>20</v>
      </c>
      <c r="N66" t="s">
        <v>21</v>
      </c>
      <c r="O66" s="5">
        <f>+VLOOKUP(H66,[1]Inputs!$B$3:$C$6,2,0)</f>
        <v>0.25</v>
      </c>
      <c r="P66" s="5">
        <f t="shared" si="0"/>
        <v>30</v>
      </c>
    </row>
    <row r="67" spans="1:16">
      <c r="A67">
        <v>2020</v>
      </c>
      <c r="B67" t="s">
        <v>14</v>
      </c>
      <c r="C67" t="s">
        <v>4</v>
      </c>
      <c r="D67" t="s">
        <v>15</v>
      </c>
      <c r="E67" t="s">
        <v>49</v>
      </c>
      <c r="G67" t="s">
        <v>53</v>
      </c>
      <c r="H67" t="s">
        <v>23</v>
      </c>
      <c r="I67">
        <v>16</v>
      </c>
      <c r="J67">
        <v>7</v>
      </c>
      <c r="K67" s="4">
        <v>0.4375</v>
      </c>
      <c r="L67" t="s">
        <v>51</v>
      </c>
      <c r="M67" t="s">
        <v>20</v>
      </c>
      <c r="N67" t="s">
        <v>21</v>
      </c>
      <c r="O67" s="5">
        <f>+VLOOKUP(H67,[1]Inputs!$B$3:$C$6,2,0)</f>
        <v>0.25</v>
      </c>
      <c r="P67" s="5">
        <f t="shared" ref="P67:P130" si="1">+ROUNDUP(IF(K67&lt;80%,0,IF(AND(K67&lt;100%,K67&gt;80%),K67*0.5*O67*100,IF(K67=100%,O67*100,IF(K67&gt;100%,IF(K67&gt;120%,1.2*O67*100,K67*O67*100))))),2)</f>
        <v>0</v>
      </c>
    </row>
    <row r="68" spans="1:16">
      <c r="A68">
        <v>2020</v>
      </c>
      <c r="B68" t="s">
        <v>14</v>
      </c>
      <c r="C68" t="s">
        <v>4</v>
      </c>
      <c r="D68" t="s">
        <v>15</v>
      </c>
      <c r="E68" t="s">
        <v>49</v>
      </c>
      <c r="G68" t="s">
        <v>54</v>
      </c>
      <c r="H68" t="s">
        <v>18</v>
      </c>
      <c r="I68">
        <v>67</v>
      </c>
      <c r="J68">
        <v>51</v>
      </c>
      <c r="K68" s="4">
        <v>0.76119402985074625</v>
      </c>
      <c r="L68" t="s">
        <v>51</v>
      </c>
      <c r="M68" t="s">
        <v>20</v>
      </c>
      <c r="N68" t="s">
        <v>21</v>
      </c>
      <c r="O68" s="5">
        <f>+VLOOKUP(H68,[1]Inputs!$B$3:$C$6,2,0)</f>
        <v>0.5</v>
      </c>
      <c r="P68" s="5">
        <f t="shared" si="1"/>
        <v>0</v>
      </c>
    </row>
    <row r="69" spans="1:16">
      <c r="A69">
        <v>2020</v>
      </c>
      <c r="B69" t="s">
        <v>14</v>
      </c>
      <c r="C69" t="s">
        <v>4</v>
      </c>
      <c r="D69" t="s">
        <v>15</v>
      </c>
      <c r="E69" t="s">
        <v>49</v>
      </c>
      <c r="G69" t="s">
        <v>54</v>
      </c>
      <c r="H69" t="s">
        <v>22</v>
      </c>
      <c r="I69">
        <v>8</v>
      </c>
      <c r="J69">
        <v>17</v>
      </c>
      <c r="K69" s="4">
        <v>2.125</v>
      </c>
      <c r="L69" t="s">
        <v>51</v>
      </c>
      <c r="M69" t="s">
        <v>20</v>
      </c>
      <c r="N69" t="s">
        <v>21</v>
      </c>
      <c r="O69" s="5">
        <f>+VLOOKUP(H69,[1]Inputs!$B$3:$C$6,2,0)</f>
        <v>0.25</v>
      </c>
      <c r="P69" s="5">
        <f t="shared" si="1"/>
        <v>30</v>
      </c>
    </row>
    <row r="70" spans="1:16">
      <c r="A70">
        <v>2020</v>
      </c>
      <c r="B70" t="s">
        <v>14</v>
      </c>
      <c r="C70" t="s">
        <v>4</v>
      </c>
      <c r="D70" t="s">
        <v>15</v>
      </c>
      <c r="E70" t="s">
        <v>49</v>
      </c>
      <c r="G70" t="s">
        <v>54</v>
      </c>
      <c r="H70" t="s">
        <v>23</v>
      </c>
      <c r="I70">
        <v>16</v>
      </c>
      <c r="J70">
        <v>6</v>
      </c>
      <c r="K70" s="4">
        <v>0.375</v>
      </c>
      <c r="L70" t="s">
        <v>51</v>
      </c>
      <c r="M70" t="s">
        <v>20</v>
      </c>
      <c r="N70" t="s">
        <v>21</v>
      </c>
      <c r="O70" s="5">
        <f>+VLOOKUP(H70,[1]Inputs!$B$3:$C$6,2,0)</f>
        <v>0.25</v>
      </c>
      <c r="P70" s="5">
        <f t="shared" si="1"/>
        <v>0</v>
      </c>
    </row>
    <row r="71" spans="1:16">
      <c r="A71">
        <v>2020</v>
      </c>
      <c r="B71" t="s">
        <v>14</v>
      </c>
      <c r="C71" t="s">
        <v>4</v>
      </c>
      <c r="D71" t="s">
        <v>15</v>
      </c>
      <c r="E71" t="s">
        <v>49</v>
      </c>
      <c r="G71" t="s">
        <v>55</v>
      </c>
      <c r="H71" t="s">
        <v>18</v>
      </c>
      <c r="I71">
        <v>58</v>
      </c>
      <c r="J71">
        <v>46</v>
      </c>
      <c r="K71" s="4">
        <v>0.7931034482758621</v>
      </c>
      <c r="L71" t="s">
        <v>51</v>
      </c>
      <c r="M71" t="s">
        <v>20</v>
      </c>
      <c r="N71" t="s">
        <v>21</v>
      </c>
      <c r="O71" s="5">
        <f>+VLOOKUP(H71,[1]Inputs!$B$3:$C$6,2,0)</f>
        <v>0.5</v>
      </c>
      <c r="P71" s="5">
        <f t="shared" si="1"/>
        <v>0</v>
      </c>
    </row>
    <row r="72" spans="1:16">
      <c r="A72">
        <v>2020</v>
      </c>
      <c r="B72" t="s">
        <v>14</v>
      </c>
      <c r="C72" t="s">
        <v>4</v>
      </c>
      <c r="D72" t="s">
        <v>15</v>
      </c>
      <c r="E72" t="s">
        <v>49</v>
      </c>
      <c r="G72" t="s">
        <v>55</v>
      </c>
      <c r="H72" t="s">
        <v>22</v>
      </c>
      <c r="I72">
        <v>7</v>
      </c>
      <c r="J72">
        <v>10</v>
      </c>
      <c r="K72" s="4">
        <v>1.4285714285714286</v>
      </c>
      <c r="L72" t="s">
        <v>51</v>
      </c>
      <c r="M72" t="s">
        <v>20</v>
      </c>
      <c r="N72" t="s">
        <v>21</v>
      </c>
      <c r="O72" s="5">
        <f>+VLOOKUP(H72,[1]Inputs!$B$3:$C$6,2,0)</f>
        <v>0.25</v>
      </c>
      <c r="P72" s="5">
        <f t="shared" si="1"/>
        <v>30</v>
      </c>
    </row>
    <row r="73" spans="1:16">
      <c r="A73">
        <v>2020</v>
      </c>
      <c r="B73" t="s">
        <v>14</v>
      </c>
      <c r="C73" t="s">
        <v>4</v>
      </c>
      <c r="D73" t="s">
        <v>15</v>
      </c>
      <c r="E73" t="s">
        <v>49</v>
      </c>
      <c r="G73" t="s">
        <v>55</v>
      </c>
      <c r="H73" t="s">
        <v>23</v>
      </c>
      <c r="I73">
        <v>16</v>
      </c>
      <c r="J73">
        <v>19</v>
      </c>
      <c r="K73" s="4">
        <v>1.1875</v>
      </c>
      <c r="L73" t="s">
        <v>51</v>
      </c>
      <c r="M73" t="s">
        <v>20</v>
      </c>
      <c r="N73" t="s">
        <v>21</v>
      </c>
      <c r="O73" s="5">
        <f>+VLOOKUP(H73,[1]Inputs!$B$3:$C$6,2,0)</f>
        <v>0.25</v>
      </c>
      <c r="P73" s="5">
        <f t="shared" si="1"/>
        <v>29.69</v>
      </c>
    </row>
    <row r="74" spans="1:16">
      <c r="A74">
        <v>2020</v>
      </c>
      <c r="B74" t="s">
        <v>14</v>
      </c>
      <c r="C74" t="s">
        <v>4</v>
      </c>
      <c r="D74" t="s">
        <v>15</v>
      </c>
      <c r="E74" t="s">
        <v>49</v>
      </c>
      <c r="G74" t="s">
        <v>56</v>
      </c>
      <c r="H74" t="s">
        <v>18</v>
      </c>
      <c r="I74">
        <v>58</v>
      </c>
      <c r="J74">
        <v>47</v>
      </c>
      <c r="K74" s="4">
        <v>0.81034482758620685</v>
      </c>
      <c r="L74" t="s">
        <v>51</v>
      </c>
      <c r="M74" t="s">
        <v>20</v>
      </c>
      <c r="N74" t="s">
        <v>21</v>
      </c>
      <c r="O74" s="5">
        <f>+VLOOKUP(H74,[1]Inputs!$B$3:$C$6,2,0)</f>
        <v>0.5</v>
      </c>
      <c r="P74" s="5">
        <f t="shared" si="1"/>
        <v>20.260000000000002</v>
      </c>
    </row>
    <row r="75" spans="1:16">
      <c r="A75">
        <v>2020</v>
      </c>
      <c r="B75" t="s">
        <v>14</v>
      </c>
      <c r="C75" t="s">
        <v>4</v>
      </c>
      <c r="D75" t="s">
        <v>15</v>
      </c>
      <c r="E75" t="s">
        <v>49</v>
      </c>
      <c r="G75" t="s">
        <v>56</v>
      </c>
      <c r="H75" t="s">
        <v>22</v>
      </c>
      <c r="I75">
        <v>7</v>
      </c>
      <c r="J75">
        <v>7</v>
      </c>
      <c r="K75" s="4">
        <v>1</v>
      </c>
      <c r="L75" t="s">
        <v>51</v>
      </c>
      <c r="M75" t="s">
        <v>20</v>
      </c>
      <c r="N75" t="s">
        <v>21</v>
      </c>
      <c r="O75" s="5">
        <f>+VLOOKUP(H75,[1]Inputs!$B$3:$C$6,2,0)</f>
        <v>0.25</v>
      </c>
      <c r="P75" s="5">
        <f t="shared" si="1"/>
        <v>25</v>
      </c>
    </row>
    <row r="76" spans="1:16">
      <c r="A76">
        <v>2020</v>
      </c>
      <c r="B76" t="s">
        <v>14</v>
      </c>
      <c r="C76" t="s">
        <v>4</v>
      </c>
      <c r="D76" t="s">
        <v>15</v>
      </c>
      <c r="E76" t="s">
        <v>49</v>
      </c>
      <c r="G76" t="s">
        <v>56</v>
      </c>
      <c r="H76" t="s">
        <v>23</v>
      </c>
      <c r="I76">
        <v>14</v>
      </c>
      <c r="J76">
        <v>10</v>
      </c>
      <c r="K76" s="4">
        <v>0.7142857142857143</v>
      </c>
      <c r="L76" t="s">
        <v>51</v>
      </c>
      <c r="M76" t="s">
        <v>20</v>
      </c>
      <c r="N76" t="s">
        <v>21</v>
      </c>
      <c r="O76" s="5">
        <f>+VLOOKUP(H76,[1]Inputs!$B$3:$C$6,2,0)</f>
        <v>0.25</v>
      </c>
      <c r="P76" s="5">
        <f t="shared" si="1"/>
        <v>0</v>
      </c>
    </row>
    <row r="77" spans="1:16">
      <c r="A77">
        <v>2020</v>
      </c>
      <c r="B77" t="s">
        <v>14</v>
      </c>
      <c r="C77" t="s">
        <v>4</v>
      </c>
      <c r="D77" t="s">
        <v>15</v>
      </c>
      <c r="E77" t="s">
        <v>49</v>
      </c>
      <c r="G77" t="s">
        <v>57</v>
      </c>
      <c r="H77" t="s">
        <v>18</v>
      </c>
      <c r="I77">
        <v>54</v>
      </c>
      <c r="J77">
        <v>44</v>
      </c>
      <c r="K77" s="4">
        <v>0.81481481481481477</v>
      </c>
      <c r="L77" t="s">
        <v>51</v>
      </c>
      <c r="M77" t="s">
        <v>20</v>
      </c>
      <c r="N77" t="s">
        <v>21</v>
      </c>
      <c r="O77" s="5">
        <f>+VLOOKUP(H77,[1]Inputs!$B$3:$C$6,2,0)</f>
        <v>0.5</v>
      </c>
      <c r="P77" s="5">
        <f t="shared" si="1"/>
        <v>20.380000000000003</v>
      </c>
    </row>
    <row r="78" spans="1:16">
      <c r="A78">
        <v>2020</v>
      </c>
      <c r="B78" t="s">
        <v>14</v>
      </c>
      <c r="C78" t="s">
        <v>4</v>
      </c>
      <c r="D78" t="s">
        <v>15</v>
      </c>
      <c r="E78" t="s">
        <v>49</v>
      </c>
      <c r="G78" t="s">
        <v>57</v>
      </c>
      <c r="H78" t="s">
        <v>22</v>
      </c>
      <c r="I78">
        <v>6</v>
      </c>
      <c r="J78">
        <v>5</v>
      </c>
      <c r="K78" s="4">
        <v>0.83333333333333337</v>
      </c>
      <c r="L78" t="s">
        <v>51</v>
      </c>
      <c r="M78" t="s">
        <v>20</v>
      </c>
      <c r="N78" t="s">
        <v>21</v>
      </c>
      <c r="O78" s="5">
        <f>+VLOOKUP(H78,[1]Inputs!$B$3:$C$6,2,0)</f>
        <v>0.25</v>
      </c>
      <c r="P78" s="5">
        <f t="shared" si="1"/>
        <v>10.42</v>
      </c>
    </row>
    <row r="79" spans="1:16">
      <c r="A79">
        <v>2020</v>
      </c>
      <c r="B79" t="s">
        <v>14</v>
      </c>
      <c r="C79" t="s">
        <v>4</v>
      </c>
      <c r="D79" t="s">
        <v>15</v>
      </c>
      <c r="E79" t="s">
        <v>49</v>
      </c>
      <c r="G79" t="s">
        <v>57</v>
      </c>
      <c r="H79" t="s">
        <v>23</v>
      </c>
      <c r="I79">
        <v>13</v>
      </c>
      <c r="J79">
        <v>17</v>
      </c>
      <c r="K79" s="4">
        <v>1.3076923076923077</v>
      </c>
      <c r="L79" t="s">
        <v>51</v>
      </c>
      <c r="M79" t="s">
        <v>20</v>
      </c>
      <c r="N79" t="s">
        <v>21</v>
      </c>
      <c r="O79" s="5">
        <f>+VLOOKUP(H79,[1]Inputs!$B$3:$C$6,2,0)</f>
        <v>0.25</v>
      </c>
      <c r="P79" s="5">
        <f t="shared" si="1"/>
        <v>30</v>
      </c>
    </row>
    <row r="80" spans="1:16">
      <c r="A80">
        <v>2020</v>
      </c>
      <c r="B80" t="s">
        <v>14</v>
      </c>
      <c r="C80" t="s">
        <v>4</v>
      </c>
      <c r="D80" t="s">
        <v>15</v>
      </c>
      <c r="E80" t="s">
        <v>58</v>
      </c>
      <c r="G80" t="s">
        <v>59</v>
      </c>
      <c r="H80" t="s">
        <v>18</v>
      </c>
      <c r="I80">
        <v>55</v>
      </c>
      <c r="J80">
        <v>40</v>
      </c>
      <c r="K80" s="4">
        <v>0.72727272727272729</v>
      </c>
      <c r="L80" t="s">
        <v>60</v>
      </c>
      <c r="M80" t="s">
        <v>20</v>
      </c>
      <c r="N80" t="s">
        <v>21</v>
      </c>
      <c r="O80" s="5">
        <f>+VLOOKUP(H80,[1]Inputs!$B$3:$C$6,2,0)</f>
        <v>0.5</v>
      </c>
      <c r="P80" s="5">
        <f t="shared" si="1"/>
        <v>0</v>
      </c>
    </row>
    <row r="81" spans="1:16">
      <c r="A81">
        <v>2020</v>
      </c>
      <c r="B81" t="s">
        <v>14</v>
      </c>
      <c r="C81" t="s">
        <v>4</v>
      </c>
      <c r="D81" t="s">
        <v>15</v>
      </c>
      <c r="E81" t="s">
        <v>58</v>
      </c>
      <c r="G81" t="s">
        <v>59</v>
      </c>
      <c r="H81" t="s">
        <v>22</v>
      </c>
      <c r="I81">
        <v>11</v>
      </c>
      <c r="J81">
        <v>11</v>
      </c>
      <c r="K81" s="4">
        <v>1</v>
      </c>
      <c r="L81" t="s">
        <v>60</v>
      </c>
      <c r="M81" t="s">
        <v>20</v>
      </c>
      <c r="N81" t="s">
        <v>21</v>
      </c>
      <c r="O81" s="5">
        <f>+VLOOKUP(H81,[1]Inputs!$B$3:$C$6,2,0)</f>
        <v>0.25</v>
      </c>
      <c r="P81" s="5">
        <f t="shared" si="1"/>
        <v>25</v>
      </c>
    </row>
    <row r="82" spans="1:16">
      <c r="A82">
        <v>2020</v>
      </c>
      <c r="B82" t="s">
        <v>14</v>
      </c>
      <c r="C82" t="s">
        <v>4</v>
      </c>
      <c r="D82" t="s">
        <v>15</v>
      </c>
      <c r="E82" t="s">
        <v>58</v>
      </c>
      <c r="G82" t="s">
        <v>59</v>
      </c>
      <c r="H82" t="s">
        <v>23</v>
      </c>
      <c r="I82">
        <v>14</v>
      </c>
      <c r="J82">
        <v>12</v>
      </c>
      <c r="K82" s="4">
        <v>0.8571428571428571</v>
      </c>
      <c r="L82" t="s">
        <v>60</v>
      </c>
      <c r="M82" t="s">
        <v>20</v>
      </c>
      <c r="N82" t="s">
        <v>21</v>
      </c>
      <c r="O82" s="5">
        <f>+VLOOKUP(H82,[1]Inputs!$B$3:$C$6,2,0)</f>
        <v>0.25</v>
      </c>
      <c r="P82" s="5">
        <f t="shared" si="1"/>
        <v>10.72</v>
      </c>
    </row>
    <row r="83" spans="1:16">
      <c r="A83">
        <v>2020</v>
      </c>
      <c r="B83" t="s">
        <v>14</v>
      </c>
      <c r="C83" t="s">
        <v>4</v>
      </c>
      <c r="D83" t="s">
        <v>15</v>
      </c>
      <c r="E83" t="s">
        <v>58</v>
      </c>
      <c r="G83" t="s">
        <v>61</v>
      </c>
      <c r="H83" t="s">
        <v>18</v>
      </c>
      <c r="I83">
        <v>57</v>
      </c>
      <c r="J83">
        <v>50</v>
      </c>
      <c r="K83" s="4">
        <v>0.8771929824561403</v>
      </c>
      <c r="L83" t="s">
        <v>60</v>
      </c>
      <c r="M83" t="s">
        <v>20</v>
      </c>
      <c r="N83" t="s">
        <v>21</v>
      </c>
      <c r="O83" s="5">
        <f>+VLOOKUP(H83,[1]Inputs!$B$3:$C$6,2,0)</f>
        <v>0.5</v>
      </c>
      <c r="P83" s="5">
        <f t="shared" si="1"/>
        <v>21.930000000000003</v>
      </c>
    </row>
    <row r="84" spans="1:16">
      <c r="A84">
        <v>2020</v>
      </c>
      <c r="B84" t="s">
        <v>14</v>
      </c>
      <c r="C84" t="s">
        <v>4</v>
      </c>
      <c r="D84" t="s">
        <v>15</v>
      </c>
      <c r="E84" t="s">
        <v>58</v>
      </c>
      <c r="G84" t="s">
        <v>61</v>
      </c>
      <c r="H84" t="s">
        <v>22</v>
      </c>
      <c r="I84">
        <v>9</v>
      </c>
      <c r="J84">
        <v>15</v>
      </c>
      <c r="K84" s="4">
        <v>1.6666666666666667</v>
      </c>
      <c r="L84" t="s">
        <v>60</v>
      </c>
      <c r="M84" t="s">
        <v>20</v>
      </c>
      <c r="N84" t="s">
        <v>21</v>
      </c>
      <c r="O84" s="5">
        <f>+VLOOKUP(H84,[1]Inputs!$B$3:$C$6,2,0)</f>
        <v>0.25</v>
      </c>
      <c r="P84" s="5">
        <f t="shared" si="1"/>
        <v>30</v>
      </c>
    </row>
    <row r="85" spans="1:16">
      <c r="A85">
        <v>2020</v>
      </c>
      <c r="B85" t="s">
        <v>14</v>
      </c>
      <c r="C85" t="s">
        <v>4</v>
      </c>
      <c r="D85" t="s">
        <v>15</v>
      </c>
      <c r="E85" t="s">
        <v>58</v>
      </c>
      <c r="G85" t="s">
        <v>61</v>
      </c>
      <c r="H85" t="s">
        <v>23</v>
      </c>
      <c r="I85">
        <v>15</v>
      </c>
      <c r="J85">
        <v>13</v>
      </c>
      <c r="K85" s="4">
        <v>0.8666666666666667</v>
      </c>
      <c r="L85" t="s">
        <v>60</v>
      </c>
      <c r="M85" t="s">
        <v>20</v>
      </c>
      <c r="N85" t="s">
        <v>21</v>
      </c>
      <c r="O85" s="5">
        <f>+VLOOKUP(H85,[1]Inputs!$B$3:$C$6,2,0)</f>
        <v>0.25</v>
      </c>
      <c r="P85" s="5">
        <f t="shared" si="1"/>
        <v>10.84</v>
      </c>
    </row>
    <row r="86" spans="1:16">
      <c r="A86">
        <v>2020</v>
      </c>
      <c r="B86" t="s">
        <v>14</v>
      </c>
      <c r="C86" t="s">
        <v>4</v>
      </c>
      <c r="D86" t="s">
        <v>15</v>
      </c>
      <c r="E86" t="s">
        <v>58</v>
      </c>
      <c r="G86" t="s">
        <v>62</v>
      </c>
      <c r="H86" t="s">
        <v>18</v>
      </c>
      <c r="I86">
        <v>55</v>
      </c>
      <c r="J86">
        <v>42</v>
      </c>
      <c r="K86" s="4">
        <v>0.76363636363636367</v>
      </c>
      <c r="L86" t="s">
        <v>60</v>
      </c>
      <c r="M86" t="s">
        <v>20</v>
      </c>
      <c r="N86" t="s">
        <v>21</v>
      </c>
      <c r="O86" s="5">
        <f>+VLOOKUP(H86,[1]Inputs!$B$3:$C$6,2,0)</f>
        <v>0.5</v>
      </c>
      <c r="P86" s="5">
        <f t="shared" si="1"/>
        <v>0</v>
      </c>
    </row>
    <row r="87" spans="1:16">
      <c r="A87">
        <v>2020</v>
      </c>
      <c r="B87" t="s">
        <v>14</v>
      </c>
      <c r="C87" t="s">
        <v>4</v>
      </c>
      <c r="D87" t="s">
        <v>15</v>
      </c>
      <c r="E87" t="s">
        <v>58</v>
      </c>
      <c r="G87" t="s">
        <v>62</v>
      </c>
      <c r="H87" t="s">
        <v>22</v>
      </c>
      <c r="I87">
        <v>6</v>
      </c>
      <c r="J87">
        <v>7</v>
      </c>
      <c r="K87" s="4">
        <v>1.1666666666666667</v>
      </c>
      <c r="L87" t="s">
        <v>60</v>
      </c>
      <c r="M87" t="s">
        <v>20</v>
      </c>
      <c r="N87" t="s">
        <v>21</v>
      </c>
      <c r="O87" s="5">
        <f>+VLOOKUP(H87,[1]Inputs!$B$3:$C$6,2,0)</f>
        <v>0.25</v>
      </c>
      <c r="P87" s="5">
        <f t="shared" si="1"/>
        <v>29.17</v>
      </c>
    </row>
    <row r="88" spans="1:16">
      <c r="A88">
        <v>2020</v>
      </c>
      <c r="B88" t="s">
        <v>14</v>
      </c>
      <c r="C88" t="s">
        <v>4</v>
      </c>
      <c r="D88" t="s">
        <v>15</v>
      </c>
      <c r="E88" t="s">
        <v>58</v>
      </c>
      <c r="G88" t="s">
        <v>62</v>
      </c>
      <c r="H88" t="s">
        <v>23</v>
      </c>
      <c r="I88">
        <v>14</v>
      </c>
      <c r="J88">
        <v>9</v>
      </c>
      <c r="K88" s="4">
        <v>0.6428571428571429</v>
      </c>
      <c r="L88" t="s">
        <v>60</v>
      </c>
      <c r="M88" t="s">
        <v>20</v>
      </c>
      <c r="N88" t="s">
        <v>21</v>
      </c>
      <c r="O88" s="5">
        <f>+VLOOKUP(H88,[1]Inputs!$B$3:$C$6,2,0)</f>
        <v>0.25</v>
      </c>
      <c r="P88" s="5">
        <f t="shared" si="1"/>
        <v>0</v>
      </c>
    </row>
    <row r="89" spans="1:16">
      <c r="A89">
        <v>2020</v>
      </c>
      <c r="B89" t="s">
        <v>14</v>
      </c>
      <c r="C89" t="s">
        <v>4</v>
      </c>
      <c r="D89" t="s">
        <v>15</v>
      </c>
      <c r="E89" t="s">
        <v>58</v>
      </c>
      <c r="G89" t="s">
        <v>63</v>
      </c>
      <c r="H89" t="s">
        <v>18</v>
      </c>
      <c r="I89">
        <v>61</v>
      </c>
      <c r="J89">
        <v>51</v>
      </c>
      <c r="K89" s="4">
        <v>0.83606557377049184</v>
      </c>
      <c r="L89" t="s">
        <v>60</v>
      </c>
      <c r="M89" t="s">
        <v>20</v>
      </c>
      <c r="N89" t="s">
        <v>21</v>
      </c>
      <c r="O89" s="5">
        <f>+VLOOKUP(H89,[1]Inputs!$B$3:$C$6,2,0)</f>
        <v>0.5</v>
      </c>
      <c r="P89" s="5">
        <f t="shared" si="1"/>
        <v>20.91</v>
      </c>
    </row>
    <row r="90" spans="1:16">
      <c r="A90">
        <v>2020</v>
      </c>
      <c r="B90" t="s">
        <v>14</v>
      </c>
      <c r="C90" t="s">
        <v>4</v>
      </c>
      <c r="D90" t="s">
        <v>15</v>
      </c>
      <c r="E90" t="s">
        <v>58</v>
      </c>
      <c r="G90" t="s">
        <v>63</v>
      </c>
      <c r="H90" t="s">
        <v>22</v>
      </c>
      <c r="I90">
        <v>7</v>
      </c>
      <c r="J90">
        <v>7</v>
      </c>
      <c r="K90" s="4">
        <v>1</v>
      </c>
      <c r="L90" t="s">
        <v>60</v>
      </c>
      <c r="M90" t="s">
        <v>20</v>
      </c>
      <c r="N90" t="s">
        <v>21</v>
      </c>
      <c r="O90" s="5">
        <f>+VLOOKUP(H90,[1]Inputs!$B$3:$C$6,2,0)</f>
        <v>0.25</v>
      </c>
      <c r="P90" s="5">
        <f t="shared" si="1"/>
        <v>25</v>
      </c>
    </row>
    <row r="91" spans="1:16">
      <c r="A91">
        <v>2020</v>
      </c>
      <c r="B91" t="s">
        <v>14</v>
      </c>
      <c r="C91" t="s">
        <v>4</v>
      </c>
      <c r="D91" t="s">
        <v>15</v>
      </c>
      <c r="E91" t="s">
        <v>58</v>
      </c>
      <c r="G91" t="s">
        <v>63</v>
      </c>
      <c r="H91" t="s">
        <v>23</v>
      </c>
      <c r="I91">
        <v>15</v>
      </c>
      <c r="J91">
        <v>12</v>
      </c>
      <c r="K91" s="4">
        <v>0.8</v>
      </c>
      <c r="L91" t="s">
        <v>60</v>
      </c>
      <c r="M91" t="s">
        <v>20</v>
      </c>
      <c r="N91" t="s">
        <v>21</v>
      </c>
      <c r="O91" s="5">
        <f>+VLOOKUP(H91,[1]Inputs!$B$3:$C$6,2,0)</f>
        <v>0.25</v>
      </c>
      <c r="P91" s="5">
        <f t="shared" si="1"/>
        <v>0</v>
      </c>
    </row>
    <row r="92" spans="1:16">
      <c r="A92">
        <v>2020</v>
      </c>
      <c r="B92" t="s">
        <v>14</v>
      </c>
      <c r="C92" t="s">
        <v>4</v>
      </c>
      <c r="D92" t="s">
        <v>15</v>
      </c>
      <c r="E92" t="s">
        <v>58</v>
      </c>
      <c r="G92" t="s">
        <v>64</v>
      </c>
      <c r="H92" t="s">
        <v>18</v>
      </c>
      <c r="I92">
        <v>57</v>
      </c>
      <c r="J92">
        <v>49</v>
      </c>
      <c r="K92" s="4">
        <v>0.85964912280701755</v>
      </c>
      <c r="L92" t="s">
        <v>60</v>
      </c>
      <c r="M92" t="s">
        <v>20</v>
      </c>
      <c r="N92" t="s">
        <v>21</v>
      </c>
      <c r="O92" s="5">
        <f>+VLOOKUP(H92,[1]Inputs!$B$3:$C$6,2,0)</f>
        <v>0.5</v>
      </c>
      <c r="P92" s="5">
        <f t="shared" si="1"/>
        <v>21.5</v>
      </c>
    </row>
    <row r="93" spans="1:16">
      <c r="A93">
        <v>2020</v>
      </c>
      <c r="B93" t="s">
        <v>14</v>
      </c>
      <c r="C93" t="s">
        <v>4</v>
      </c>
      <c r="D93" t="s">
        <v>15</v>
      </c>
      <c r="E93" t="s">
        <v>58</v>
      </c>
      <c r="G93" t="s">
        <v>64</v>
      </c>
      <c r="H93" t="s">
        <v>22</v>
      </c>
      <c r="I93">
        <v>12</v>
      </c>
      <c r="J93">
        <v>6</v>
      </c>
      <c r="K93" s="4">
        <v>0.5</v>
      </c>
      <c r="L93" t="s">
        <v>60</v>
      </c>
      <c r="M93" t="s">
        <v>20</v>
      </c>
      <c r="N93" t="s">
        <v>21</v>
      </c>
      <c r="O93" s="5">
        <f>+VLOOKUP(H93,[1]Inputs!$B$3:$C$6,2,0)</f>
        <v>0.25</v>
      </c>
      <c r="P93" s="5">
        <f t="shared" si="1"/>
        <v>0</v>
      </c>
    </row>
    <row r="94" spans="1:16">
      <c r="A94">
        <v>2020</v>
      </c>
      <c r="B94" t="s">
        <v>14</v>
      </c>
      <c r="C94" t="s">
        <v>4</v>
      </c>
      <c r="D94" t="s">
        <v>15</v>
      </c>
      <c r="E94" t="s">
        <v>58</v>
      </c>
      <c r="G94" t="s">
        <v>64</v>
      </c>
      <c r="H94" t="s">
        <v>23</v>
      </c>
      <c r="I94">
        <v>15</v>
      </c>
      <c r="J94">
        <v>13</v>
      </c>
      <c r="K94" s="4">
        <v>0.8666666666666667</v>
      </c>
      <c r="L94" t="s">
        <v>60</v>
      </c>
      <c r="M94" t="s">
        <v>20</v>
      </c>
      <c r="N94" t="s">
        <v>21</v>
      </c>
      <c r="O94" s="5">
        <f>+VLOOKUP(H94,[1]Inputs!$B$3:$C$6,2,0)</f>
        <v>0.25</v>
      </c>
      <c r="P94" s="5">
        <f t="shared" si="1"/>
        <v>10.84</v>
      </c>
    </row>
    <row r="95" spans="1:16">
      <c r="A95">
        <v>2020</v>
      </c>
      <c r="B95" t="s">
        <v>14</v>
      </c>
      <c r="C95" t="s">
        <v>4</v>
      </c>
      <c r="D95" t="s">
        <v>15</v>
      </c>
      <c r="E95" t="s">
        <v>58</v>
      </c>
      <c r="G95" t="s">
        <v>65</v>
      </c>
      <c r="H95" t="s">
        <v>18</v>
      </c>
      <c r="I95">
        <v>57</v>
      </c>
      <c r="J95">
        <v>39</v>
      </c>
      <c r="K95" s="4">
        <v>0.68421052631578949</v>
      </c>
      <c r="L95" t="s">
        <v>60</v>
      </c>
      <c r="M95" t="s">
        <v>20</v>
      </c>
      <c r="N95" t="s">
        <v>21</v>
      </c>
      <c r="O95" s="5">
        <f>+VLOOKUP(H95,[1]Inputs!$B$3:$C$6,2,0)</f>
        <v>0.5</v>
      </c>
      <c r="P95" s="5">
        <f t="shared" si="1"/>
        <v>0</v>
      </c>
    </row>
    <row r="96" spans="1:16">
      <c r="A96">
        <v>2020</v>
      </c>
      <c r="B96" t="s">
        <v>14</v>
      </c>
      <c r="C96" t="s">
        <v>4</v>
      </c>
      <c r="D96" t="s">
        <v>15</v>
      </c>
      <c r="E96" t="s">
        <v>58</v>
      </c>
      <c r="G96" t="s">
        <v>65</v>
      </c>
      <c r="H96" t="s">
        <v>22</v>
      </c>
      <c r="I96">
        <v>7</v>
      </c>
      <c r="J96">
        <v>9</v>
      </c>
      <c r="K96" s="4">
        <v>1.2857142857142858</v>
      </c>
      <c r="L96" t="s">
        <v>60</v>
      </c>
      <c r="M96" t="s">
        <v>20</v>
      </c>
      <c r="N96" t="s">
        <v>21</v>
      </c>
      <c r="O96" s="5">
        <f>+VLOOKUP(H96,[1]Inputs!$B$3:$C$6,2,0)</f>
        <v>0.25</v>
      </c>
      <c r="P96" s="5">
        <f t="shared" si="1"/>
        <v>30</v>
      </c>
    </row>
    <row r="97" spans="1:16">
      <c r="A97">
        <v>2020</v>
      </c>
      <c r="B97" t="s">
        <v>14</v>
      </c>
      <c r="C97" t="s">
        <v>4</v>
      </c>
      <c r="D97" t="s">
        <v>15</v>
      </c>
      <c r="E97" t="s">
        <v>58</v>
      </c>
      <c r="G97" t="s">
        <v>65</v>
      </c>
      <c r="H97" t="s">
        <v>23</v>
      </c>
      <c r="I97">
        <v>12</v>
      </c>
      <c r="J97">
        <v>8</v>
      </c>
      <c r="K97" s="4">
        <v>0.66666666666666663</v>
      </c>
      <c r="L97" t="s">
        <v>60</v>
      </c>
      <c r="M97" t="s">
        <v>20</v>
      </c>
      <c r="N97" t="s">
        <v>21</v>
      </c>
      <c r="O97" s="5">
        <f>+VLOOKUP(H97,[1]Inputs!$B$3:$C$6,2,0)</f>
        <v>0.25</v>
      </c>
      <c r="P97" s="5">
        <f t="shared" si="1"/>
        <v>0</v>
      </c>
    </row>
    <row r="98" spans="1:16">
      <c r="A98">
        <v>2020</v>
      </c>
      <c r="B98" t="s">
        <v>14</v>
      </c>
      <c r="C98" t="s">
        <v>4</v>
      </c>
      <c r="D98" t="s">
        <v>15</v>
      </c>
      <c r="E98" t="s">
        <v>58</v>
      </c>
      <c r="G98" t="s">
        <v>66</v>
      </c>
      <c r="H98" t="s">
        <v>18</v>
      </c>
      <c r="I98">
        <v>68</v>
      </c>
      <c r="J98">
        <v>64</v>
      </c>
      <c r="K98" s="4">
        <v>0.94117647058823528</v>
      </c>
      <c r="L98" t="s">
        <v>60</v>
      </c>
      <c r="M98" t="s">
        <v>20</v>
      </c>
      <c r="N98" t="s">
        <v>21</v>
      </c>
      <c r="O98" s="5">
        <f>+VLOOKUP(H98,[1]Inputs!$B$3:$C$6,2,0)</f>
        <v>0.5</v>
      </c>
      <c r="P98" s="5">
        <f t="shared" si="1"/>
        <v>23.53</v>
      </c>
    </row>
    <row r="99" spans="1:16">
      <c r="A99">
        <v>2020</v>
      </c>
      <c r="B99" t="s">
        <v>14</v>
      </c>
      <c r="C99" t="s">
        <v>4</v>
      </c>
      <c r="D99" t="s">
        <v>15</v>
      </c>
      <c r="E99" t="s">
        <v>58</v>
      </c>
      <c r="G99" t="s">
        <v>66</v>
      </c>
      <c r="H99" t="s">
        <v>22</v>
      </c>
      <c r="I99">
        <v>9</v>
      </c>
      <c r="J99">
        <v>13</v>
      </c>
      <c r="K99" s="4">
        <v>1.4444444444444444</v>
      </c>
      <c r="L99" t="s">
        <v>60</v>
      </c>
      <c r="M99" t="s">
        <v>20</v>
      </c>
      <c r="N99" t="s">
        <v>21</v>
      </c>
      <c r="O99" s="5">
        <f>+VLOOKUP(H99,[1]Inputs!$B$3:$C$6,2,0)</f>
        <v>0.25</v>
      </c>
      <c r="P99" s="5">
        <f t="shared" si="1"/>
        <v>30</v>
      </c>
    </row>
    <row r="100" spans="1:16">
      <c r="A100">
        <v>2020</v>
      </c>
      <c r="B100" t="s">
        <v>14</v>
      </c>
      <c r="C100" t="s">
        <v>4</v>
      </c>
      <c r="D100" t="s">
        <v>15</v>
      </c>
      <c r="E100" t="s">
        <v>58</v>
      </c>
      <c r="G100" t="s">
        <v>66</v>
      </c>
      <c r="H100" t="s">
        <v>23</v>
      </c>
      <c r="I100">
        <v>20</v>
      </c>
      <c r="J100">
        <v>28</v>
      </c>
      <c r="K100" s="4">
        <v>1.4</v>
      </c>
      <c r="L100" t="s">
        <v>60</v>
      </c>
      <c r="M100" t="s">
        <v>20</v>
      </c>
      <c r="N100" t="s">
        <v>21</v>
      </c>
      <c r="O100" s="5">
        <f>+VLOOKUP(H100,[1]Inputs!$B$3:$C$6,2,0)</f>
        <v>0.25</v>
      </c>
      <c r="P100" s="5">
        <f t="shared" si="1"/>
        <v>30</v>
      </c>
    </row>
    <row r="101" spans="1:16">
      <c r="A101">
        <v>2020</v>
      </c>
      <c r="B101" t="s">
        <v>14</v>
      </c>
      <c r="C101" t="s">
        <v>4</v>
      </c>
      <c r="D101" t="s">
        <v>15</v>
      </c>
      <c r="E101" t="s">
        <v>67</v>
      </c>
      <c r="G101" t="s">
        <v>68</v>
      </c>
      <c r="H101" t="s">
        <v>18</v>
      </c>
      <c r="I101">
        <v>60</v>
      </c>
      <c r="J101">
        <v>41</v>
      </c>
      <c r="K101" s="4">
        <v>0.68333333333333335</v>
      </c>
      <c r="L101" t="s">
        <v>69</v>
      </c>
      <c r="M101" t="s">
        <v>70</v>
      </c>
      <c r="N101" t="s">
        <v>21</v>
      </c>
      <c r="O101" s="5">
        <f>+VLOOKUP(H101,[1]Inputs!$B$3:$C$6,2,0)</f>
        <v>0.5</v>
      </c>
      <c r="P101" s="5">
        <f t="shared" si="1"/>
        <v>0</v>
      </c>
    </row>
    <row r="102" spans="1:16">
      <c r="A102">
        <v>2020</v>
      </c>
      <c r="B102" t="s">
        <v>14</v>
      </c>
      <c r="C102" t="s">
        <v>4</v>
      </c>
      <c r="D102" t="s">
        <v>15</v>
      </c>
      <c r="E102" t="s">
        <v>67</v>
      </c>
      <c r="G102" t="s">
        <v>68</v>
      </c>
      <c r="H102" t="s">
        <v>22</v>
      </c>
      <c r="I102">
        <v>9</v>
      </c>
      <c r="J102">
        <v>12</v>
      </c>
      <c r="K102" s="4">
        <v>1.3333333333333333</v>
      </c>
      <c r="L102" t="s">
        <v>69</v>
      </c>
      <c r="M102" t="s">
        <v>70</v>
      </c>
      <c r="N102" t="s">
        <v>21</v>
      </c>
      <c r="O102" s="5">
        <f>+VLOOKUP(H102,[1]Inputs!$B$3:$C$6,2,0)</f>
        <v>0.25</v>
      </c>
      <c r="P102" s="5">
        <f t="shared" si="1"/>
        <v>30</v>
      </c>
    </row>
    <row r="103" spans="1:16">
      <c r="A103">
        <v>2020</v>
      </c>
      <c r="B103" t="s">
        <v>14</v>
      </c>
      <c r="C103" t="s">
        <v>4</v>
      </c>
      <c r="D103" t="s">
        <v>15</v>
      </c>
      <c r="E103" t="s">
        <v>67</v>
      </c>
      <c r="G103" t="s">
        <v>68</v>
      </c>
      <c r="H103" t="s">
        <v>23</v>
      </c>
      <c r="I103">
        <v>15</v>
      </c>
      <c r="J103">
        <v>2</v>
      </c>
      <c r="K103" s="4">
        <v>0.13333333333333333</v>
      </c>
      <c r="L103" t="s">
        <v>69</v>
      </c>
      <c r="M103" t="s">
        <v>70</v>
      </c>
      <c r="N103" t="s">
        <v>21</v>
      </c>
      <c r="O103" s="5">
        <f>+VLOOKUP(H103,[1]Inputs!$B$3:$C$6,2,0)</f>
        <v>0.25</v>
      </c>
      <c r="P103" s="5">
        <f t="shared" si="1"/>
        <v>0</v>
      </c>
    </row>
    <row r="104" spans="1:16">
      <c r="A104">
        <v>2020</v>
      </c>
      <c r="B104" t="s">
        <v>14</v>
      </c>
      <c r="C104" t="s">
        <v>4</v>
      </c>
      <c r="D104" t="s">
        <v>15</v>
      </c>
      <c r="E104" t="s">
        <v>67</v>
      </c>
      <c r="G104" t="s">
        <v>71</v>
      </c>
      <c r="H104" t="s">
        <v>18</v>
      </c>
      <c r="I104">
        <v>60</v>
      </c>
      <c r="J104">
        <v>42</v>
      </c>
      <c r="K104" s="4">
        <v>0.7</v>
      </c>
      <c r="L104" t="s">
        <v>69</v>
      </c>
      <c r="M104" t="s">
        <v>70</v>
      </c>
      <c r="N104" t="s">
        <v>21</v>
      </c>
      <c r="O104" s="5">
        <f>+VLOOKUP(H104,[1]Inputs!$B$3:$C$6,2,0)</f>
        <v>0.5</v>
      </c>
      <c r="P104" s="5">
        <f t="shared" si="1"/>
        <v>0</v>
      </c>
    </row>
    <row r="105" spans="1:16">
      <c r="A105">
        <v>2020</v>
      </c>
      <c r="B105" t="s">
        <v>14</v>
      </c>
      <c r="C105" t="s">
        <v>4</v>
      </c>
      <c r="D105" t="s">
        <v>15</v>
      </c>
      <c r="E105" t="s">
        <v>67</v>
      </c>
      <c r="G105" t="s">
        <v>71</v>
      </c>
      <c r="H105" t="s">
        <v>22</v>
      </c>
      <c r="I105">
        <v>9</v>
      </c>
      <c r="J105">
        <v>7</v>
      </c>
      <c r="K105" s="4">
        <v>0.77777777777777779</v>
      </c>
      <c r="L105" t="s">
        <v>69</v>
      </c>
      <c r="M105" t="s">
        <v>70</v>
      </c>
      <c r="N105" t="s">
        <v>21</v>
      </c>
      <c r="O105" s="5">
        <f>+VLOOKUP(H105,[1]Inputs!$B$3:$C$6,2,0)</f>
        <v>0.25</v>
      </c>
      <c r="P105" s="5">
        <f t="shared" si="1"/>
        <v>0</v>
      </c>
    </row>
    <row r="106" spans="1:16">
      <c r="A106">
        <v>2020</v>
      </c>
      <c r="B106" t="s">
        <v>14</v>
      </c>
      <c r="C106" t="s">
        <v>4</v>
      </c>
      <c r="D106" t="s">
        <v>15</v>
      </c>
      <c r="E106" t="s">
        <v>67</v>
      </c>
      <c r="G106" t="s">
        <v>71</v>
      </c>
      <c r="H106" t="s">
        <v>23</v>
      </c>
      <c r="I106">
        <v>16</v>
      </c>
      <c r="J106">
        <v>9</v>
      </c>
      <c r="K106" s="4">
        <v>0.5625</v>
      </c>
      <c r="L106" t="s">
        <v>69</v>
      </c>
      <c r="M106" t="s">
        <v>70</v>
      </c>
      <c r="N106" t="s">
        <v>21</v>
      </c>
      <c r="O106" s="5">
        <f>+VLOOKUP(H106,[1]Inputs!$B$3:$C$6,2,0)</f>
        <v>0.25</v>
      </c>
      <c r="P106" s="5">
        <f t="shared" si="1"/>
        <v>0</v>
      </c>
    </row>
    <row r="107" spans="1:16">
      <c r="A107">
        <v>2020</v>
      </c>
      <c r="B107" t="s">
        <v>14</v>
      </c>
      <c r="C107" t="s">
        <v>4</v>
      </c>
      <c r="D107" t="s">
        <v>15</v>
      </c>
      <c r="E107" t="s">
        <v>67</v>
      </c>
      <c r="G107" t="s">
        <v>72</v>
      </c>
      <c r="H107" t="s">
        <v>18</v>
      </c>
      <c r="I107">
        <v>60</v>
      </c>
      <c r="J107">
        <v>38</v>
      </c>
      <c r="K107" s="4">
        <v>0.6333333333333333</v>
      </c>
      <c r="L107" t="s">
        <v>69</v>
      </c>
      <c r="M107" t="s">
        <v>70</v>
      </c>
      <c r="N107" t="s">
        <v>21</v>
      </c>
      <c r="O107" s="5">
        <f>+VLOOKUP(H107,[1]Inputs!$B$3:$C$6,2,0)</f>
        <v>0.5</v>
      </c>
      <c r="P107" s="5">
        <f t="shared" si="1"/>
        <v>0</v>
      </c>
    </row>
    <row r="108" spans="1:16">
      <c r="A108">
        <v>2020</v>
      </c>
      <c r="B108" t="s">
        <v>14</v>
      </c>
      <c r="C108" t="s">
        <v>4</v>
      </c>
      <c r="D108" t="s">
        <v>15</v>
      </c>
      <c r="E108" t="s">
        <v>67</v>
      </c>
      <c r="G108" t="s">
        <v>72</v>
      </c>
      <c r="H108" t="s">
        <v>22</v>
      </c>
      <c r="I108">
        <v>9</v>
      </c>
      <c r="J108">
        <v>11</v>
      </c>
      <c r="K108" s="4">
        <v>1.2222222222222223</v>
      </c>
      <c r="L108" t="s">
        <v>69</v>
      </c>
      <c r="M108" t="s">
        <v>70</v>
      </c>
      <c r="N108" t="s">
        <v>21</v>
      </c>
      <c r="O108" s="5">
        <f>+VLOOKUP(H108,[1]Inputs!$B$3:$C$6,2,0)</f>
        <v>0.25</v>
      </c>
      <c r="P108" s="5">
        <f t="shared" si="1"/>
        <v>30</v>
      </c>
    </row>
    <row r="109" spans="1:16">
      <c r="A109">
        <v>2020</v>
      </c>
      <c r="B109" t="s">
        <v>14</v>
      </c>
      <c r="C109" t="s">
        <v>4</v>
      </c>
      <c r="D109" t="s">
        <v>15</v>
      </c>
      <c r="E109" t="s">
        <v>67</v>
      </c>
      <c r="G109" t="s">
        <v>72</v>
      </c>
      <c r="H109" t="s">
        <v>23</v>
      </c>
      <c r="I109">
        <v>16</v>
      </c>
      <c r="J109">
        <v>6</v>
      </c>
      <c r="K109" s="4">
        <v>0.375</v>
      </c>
      <c r="L109" t="s">
        <v>69</v>
      </c>
      <c r="M109" t="s">
        <v>70</v>
      </c>
      <c r="N109" t="s">
        <v>21</v>
      </c>
      <c r="O109" s="5">
        <f>+VLOOKUP(H109,[1]Inputs!$B$3:$C$6,2,0)</f>
        <v>0.25</v>
      </c>
      <c r="P109" s="5">
        <f t="shared" si="1"/>
        <v>0</v>
      </c>
    </row>
    <row r="110" spans="1:16">
      <c r="A110">
        <v>2020</v>
      </c>
      <c r="B110" t="s">
        <v>14</v>
      </c>
      <c r="C110" t="s">
        <v>4</v>
      </c>
      <c r="D110" t="s">
        <v>15</v>
      </c>
      <c r="E110" t="s">
        <v>67</v>
      </c>
      <c r="G110" t="s">
        <v>73</v>
      </c>
      <c r="H110" t="s">
        <v>18</v>
      </c>
      <c r="I110">
        <v>60</v>
      </c>
      <c r="J110">
        <v>28</v>
      </c>
      <c r="K110" s="4">
        <v>0.46666666666666667</v>
      </c>
      <c r="L110" t="s">
        <v>69</v>
      </c>
      <c r="M110" t="s">
        <v>70</v>
      </c>
      <c r="N110" t="s">
        <v>21</v>
      </c>
      <c r="O110" s="5">
        <f>+VLOOKUP(H110,[1]Inputs!$B$3:$C$6,2,0)</f>
        <v>0.5</v>
      </c>
      <c r="P110" s="5">
        <f t="shared" si="1"/>
        <v>0</v>
      </c>
    </row>
    <row r="111" spans="1:16">
      <c r="A111">
        <v>2020</v>
      </c>
      <c r="B111" t="s">
        <v>14</v>
      </c>
      <c r="C111" t="s">
        <v>4</v>
      </c>
      <c r="D111" t="s">
        <v>15</v>
      </c>
      <c r="E111" t="s">
        <v>67</v>
      </c>
      <c r="G111" t="s">
        <v>73</v>
      </c>
      <c r="H111" t="s">
        <v>22</v>
      </c>
      <c r="I111">
        <v>9</v>
      </c>
      <c r="J111">
        <v>2</v>
      </c>
      <c r="K111" s="4">
        <v>0.22222222222222221</v>
      </c>
      <c r="L111" t="s">
        <v>69</v>
      </c>
      <c r="M111" t="s">
        <v>70</v>
      </c>
      <c r="N111" t="s">
        <v>21</v>
      </c>
      <c r="O111" s="5">
        <f>+VLOOKUP(H111,[1]Inputs!$B$3:$C$6,2,0)</f>
        <v>0.25</v>
      </c>
      <c r="P111" s="5">
        <f t="shared" si="1"/>
        <v>0</v>
      </c>
    </row>
    <row r="112" spans="1:16">
      <c r="A112">
        <v>2020</v>
      </c>
      <c r="B112" t="s">
        <v>14</v>
      </c>
      <c r="C112" t="s">
        <v>4</v>
      </c>
      <c r="D112" t="s">
        <v>15</v>
      </c>
      <c r="E112" t="s">
        <v>67</v>
      </c>
      <c r="G112" t="s">
        <v>73</v>
      </c>
      <c r="H112" t="s">
        <v>23</v>
      </c>
      <c r="I112">
        <v>16</v>
      </c>
      <c r="J112">
        <v>3</v>
      </c>
      <c r="K112" s="4">
        <v>0.1875</v>
      </c>
      <c r="L112" t="s">
        <v>69</v>
      </c>
      <c r="M112" t="s">
        <v>70</v>
      </c>
      <c r="N112" t="s">
        <v>21</v>
      </c>
      <c r="O112" s="5">
        <f>+VLOOKUP(H112,[1]Inputs!$B$3:$C$6,2,0)</f>
        <v>0.25</v>
      </c>
      <c r="P112" s="5">
        <f t="shared" si="1"/>
        <v>0</v>
      </c>
    </row>
    <row r="113" spans="1:16">
      <c r="A113">
        <v>2020</v>
      </c>
      <c r="B113" t="s">
        <v>14</v>
      </c>
      <c r="C113" t="s">
        <v>4</v>
      </c>
      <c r="D113" t="s">
        <v>15</v>
      </c>
      <c r="E113" t="s">
        <v>67</v>
      </c>
      <c r="G113" t="s">
        <v>74</v>
      </c>
      <c r="H113" t="s">
        <v>18</v>
      </c>
      <c r="I113">
        <v>60</v>
      </c>
      <c r="J113">
        <v>62</v>
      </c>
      <c r="K113" s="4">
        <v>1.0333333333333334</v>
      </c>
      <c r="L113" t="s">
        <v>69</v>
      </c>
      <c r="M113" t="s">
        <v>70</v>
      </c>
      <c r="N113" t="s">
        <v>21</v>
      </c>
      <c r="O113" s="5">
        <f>+VLOOKUP(H113,[1]Inputs!$B$3:$C$6,2,0)</f>
        <v>0.5</v>
      </c>
      <c r="P113" s="5">
        <f t="shared" si="1"/>
        <v>51.669999999999995</v>
      </c>
    </row>
    <row r="114" spans="1:16">
      <c r="A114">
        <v>2020</v>
      </c>
      <c r="B114" t="s">
        <v>14</v>
      </c>
      <c r="C114" t="s">
        <v>4</v>
      </c>
      <c r="D114" t="s">
        <v>15</v>
      </c>
      <c r="E114" t="s">
        <v>67</v>
      </c>
      <c r="G114" t="s">
        <v>74</v>
      </c>
      <c r="H114" t="s">
        <v>22</v>
      </c>
      <c r="I114">
        <v>9</v>
      </c>
      <c r="J114">
        <v>12</v>
      </c>
      <c r="K114" s="4">
        <v>1.3333333333333333</v>
      </c>
      <c r="L114" t="s">
        <v>69</v>
      </c>
      <c r="M114" t="s">
        <v>70</v>
      </c>
      <c r="N114" t="s">
        <v>21</v>
      </c>
      <c r="O114" s="5">
        <f>+VLOOKUP(H114,[1]Inputs!$B$3:$C$6,2,0)</f>
        <v>0.25</v>
      </c>
      <c r="P114" s="5">
        <f t="shared" si="1"/>
        <v>30</v>
      </c>
    </row>
    <row r="115" spans="1:16">
      <c r="A115">
        <v>2020</v>
      </c>
      <c r="B115" t="s">
        <v>14</v>
      </c>
      <c r="C115" t="s">
        <v>4</v>
      </c>
      <c r="D115" t="s">
        <v>15</v>
      </c>
      <c r="E115" t="s">
        <v>67</v>
      </c>
      <c r="G115" t="s">
        <v>74</v>
      </c>
      <c r="H115" t="s">
        <v>23</v>
      </c>
      <c r="I115">
        <v>16</v>
      </c>
      <c r="J115">
        <v>12</v>
      </c>
      <c r="K115" s="4">
        <v>0.75</v>
      </c>
      <c r="L115" t="s">
        <v>69</v>
      </c>
      <c r="M115" t="s">
        <v>70</v>
      </c>
      <c r="N115" t="s">
        <v>21</v>
      </c>
      <c r="O115" s="5">
        <f>+VLOOKUP(H115,[1]Inputs!$B$3:$C$6,2,0)</f>
        <v>0.25</v>
      </c>
      <c r="P115" s="5">
        <f t="shared" si="1"/>
        <v>0</v>
      </c>
    </row>
    <row r="116" spans="1:16">
      <c r="A116">
        <v>2020</v>
      </c>
      <c r="B116" t="s">
        <v>14</v>
      </c>
      <c r="C116" t="s">
        <v>4</v>
      </c>
      <c r="D116" t="s">
        <v>15</v>
      </c>
      <c r="E116" t="s">
        <v>67</v>
      </c>
      <c r="G116" t="s">
        <v>75</v>
      </c>
      <c r="H116" t="s">
        <v>18</v>
      </c>
      <c r="I116">
        <v>60</v>
      </c>
      <c r="J116">
        <v>37</v>
      </c>
      <c r="K116" s="4">
        <v>0.6166666666666667</v>
      </c>
      <c r="L116" t="s">
        <v>69</v>
      </c>
      <c r="M116" t="s">
        <v>70</v>
      </c>
      <c r="N116" t="s">
        <v>21</v>
      </c>
      <c r="O116" s="5">
        <f>+VLOOKUP(H116,[1]Inputs!$B$3:$C$6,2,0)</f>
        <v>0.5</v>
      </c>
      <c r="P116" s="5">
        <f t="shared" si="1"/>
        <v>0</v>
      </c>
    </row>
    <row r="117" spans="1:16">
      <c r="A117">
        <v>2020</v>
      </c>
      <c r="B117" t="s">
        <v>14</v>
      </c>
      <c r="C117" t="s">
        <v>4</v>
      </c>
      <c r="D117" t="s">
        <v>15</v>
      </c>
      <c r="E117" t="s">
        <v>67</v>
      </c>
      <c r="G117" t="s">
        <v>75</v>
      </c>
      <c r="H117" t="s">
        <v>22</v>
      </c>
      <c r="I117">
        <v>9</v>
      </c>
      <c r="J117">
        <v>10</v>
      </c>
      <c r="K117" s="4">
        <v>1.1111111111111112</v>
      </c>
      <c r="L117" t="s">
        <v>69</v>
      </c>
      <c r="M117" t="s">
        <v>70</v>
      </c>
      <c r="N117" t="s">
        <v>21</v>
      </c>
      <c r="O117" s="5">
        <f>+VLOOKUP(H117,[1]Inputs!$B$3:$C$6,2,0)</f>
        <v>0.25</v>
      </c>
      <c r="P117" s="5">
        <f t="shared" si="1"/>
        <v>27.78</v>
      </c>
    </row>
    <row r="118" spans="1:16">
      <c r="A118">
        <v>2020</v>
      </c>
      <c r="B118" t="s">
        <v>14</v>
      </c>
      <c r="C118" t="s">
        <v>4</v>
      </c>
      <c r="D118" t="s">
        <v>15</v>
      </c>
      <c r="E118" t="s">
        <v>67</v>
      </c>
      <c r="G118" t="s">
        <v>75</v>
      </c>
      <c r="H118" t="s">
        <v>23</v>
      </c>
      <c r="I118">
        <v>15</v>
      </c>
      <c r="J118">
        <v>5</v>
      </c>
      <c r="K118" s="4">
        <v>0.33333333333333331</v>
      </c>
      <c r="L118" t="s">
        <v>69</v>
      </c>
      <c r="M118" t="s">
        <v>70</v>
      </c>
      <c r="N118" t="s">
        <v>21</v>
      </c>
      <c r="O118" s="5">
        <f>+VLOOKUP(H118,[1]Inputs!$B$3:$C$6,2,0)</f>
        <v>0.25</v>
      </c>
      <c r="P118" s="5">
        <f t="shared" si="1"/>
        <v>0</v>
      </c>
    </row>
    <row r="119" spans="1:16">
      <c r="A119">
        <v>2020</v>
      </c>
      <c r="B119" t="s">
        <v>14</v>
      </c>
      <c r="C119" t="s">
        <v>4</v>
      </c>
      <c r="D119" t="s">
        <v>15</v>
      </c>
      <c r="E119" t="s">
        <v>67</v>
      </c>
      <c r="G119" t="s">
        <v>76</v>
      </c>
      <c r="H119" t="s">
        <v>18</v>
      </c>
      <c r="I119">
        <v>60</v>
      </c>
      <c r="J119">
        <v>47</v>
      </c>
      <c r="K119" s="4">
        <v>0.78333333333333333</v>
      </c>
      <c r="L119" t="s">
        <v>69</v>
      </c>
      <c r="M119" t="s">
        <v>70</v>
      </c>
      <c r="N119" t="s">
        <v>21</v>
      </c>
      <c r="O119" s="5">
        <f>+VLOOKUP(H119,[1]Inputs!$B$3:$C$6,2,0)</f>
        <v>0.5</v>
      </c>
      <c r="P119" s="5">
        <f t="shared" si="1"/>
        <v>0</v>
      </c>
    </row>
    <row r="120" spans="1:16">
      <c r="A120">
        <v>2020</v>
      </c>
      <c r="B120" t="s">
        <v>14</v>
      </c>
      <c r="C120" t="s">
        <v>4</v>
      </c>
      <c r="D120" t="s">
        <v>15</v>
      </c>
      <c r="E120" t="s">
        <v>67</v>
      </c>
      <c r="G120" t="s">
        <v>76</v>
      </c>
      <c r="H120" t="s">
        <v>22</v>
      </c>
      <c r="I120">
        <v>9</v>
      </c>
      <c r="J120">
        <v>6</v>
      </c>
      <c r="K120" s="4">
        <v>0.66666666666666663</v>
      </c>
      <c r="L120" t="s">
        <v>69</v>
      </c>
      <c r="M120" t="s">
        <v>70</v>
      </c>
      <c r="N120" t="s">
        <v>21</v>
      </c>
      <c r="O120" s="5">
        <f>+VLOOKUP(H120,[1]Inputs!$B$3:$C$6,2,0)</f>
        <v>0.25</v>
      </c>
      <c r="P120" s="5">
        <f t="shared" si="1"/>
        <v>0</v>
      </c>
    </row>
    <row r="121" spans="1:16">
      <c r="A121">
        <v>2020</v>
      </c>
      <c r="B121" t="s">
        <v>14</v>
      </c>
      <c r="C121" t="s">
        <v>4</v>
      </c>
      <c r="D121" t="s">
        <v>15</v>
      </c>
      <c r="E121" t="s">
        <v>67</v>
      </c>
      <c r="G121" t="s">
        <v>76</v>
      </c>
      <c r="H121" t="s">
        <v>23</v>
      </c>
      <c r="I121">
        <v>16</v>
      </c>
      <c r="J121">
        <v>6</v>
      </c>
      <c r="K121" s="4">
        <v>0.375</v>
      </c>
      <c r="L121" t="s">
        <v>69</v>
      </c>
      <c r="M121" t="s">
        <v>70</v>
      </c>
      <c r="N121" t="s">
        <v>21</v>
      </c>
      <c r="O121" s="5">
        <f>+VLOOKUP(H121,[1]Inputs!$B$3:$C$6,2,0)</f>
        <v>0.25</v>
      </c>
      <c r="P121" s="5">
        <f t="shared" si="1"/>
        <v>0</v>
      </c>
    </row>
    <row r="122" spans="1:16">
      <c r="A122">
        <v>2020</v>
      </c>
      <c r="B122" t="s">
        <v>14</v>
      </c>
      <c r="C122" t="s">
        <v>4</v>
      </c>
      <c r="D122" t="s">
        <v>15</v>
      </c>
      <c r="E122" t="s">
        <v>77</v>
      </c>
      <c r="G122" t="s">
        <v>78</v>
      </c>
      <c r="H122" t="s">
        <v>18</v>
      </c>
      <c r="I122">
        <v>66.666666666666671</v>
      </c>
      <c r="J122">
        <v>48</v>
      </c>
      <c r="K122" s="4">
        <v>0.72</v>
      </c>
      <c r="L122" t="s">
        <v>79</v>
      </c>
      <c r="M122" t="s">
        <v>70</v>
      </c>
      <c r="N122" t="s">
        <v>21</v>
      </c>
      <c r="O122" s="5">
        <f>+VLOOKUP(H122,[1]Inputs!$B$3:$C$6,2,0)</f>
        <v>0.5</v>
      </c>
      <c r="P122" s="5">
        <f t="shared" si="1"/>
        <v>0</v>
      </c>
    </row>
    <row r="123" spans="1:16">
      <c r="A123">
        <v>2020</v>
      </c>
      <c r="B123" t="s">
        <v>14</v>
      </c>
      <c r="C123" t="s">
        <v>4</v>
      </c>
      <c r="D123" t="s">
        <v>15</v>
      </c>
      <c r="E123" t="s">
        <v>77</v>
      </c>
      <c r="G123" t="s">
        <v>78</v>
      </c>
      <c r="H123" t="s">
        <v>22</v>
      </c>
      <c r="I123">
        <v>10.648148148148147</v>
      </c>
      <c r="J123">
        <v>11</v>
      </c>
      <c r="K123" s="4">
        <v>1.0330434782608697</v>
      </c>
      <c r="L123" t="s">
        <v>79</v>
      </c>
      <c r="M123" t="s">
        <v>70</v>
      </c>
      <c r="N123" t="s">
        <v>21</v>
      </c>
      <c r="O123" s="5">
        <f>+VLOOKUP(H123,[1]Inputs!$B$3:$C$6,2,0)</f>
        <v>0.25</v>
      </c>
      <c r="P123" s="5">
        <f t="shared" si="1"/>
        <v>25.830000000000002</v>
      </c>
    </row>
    <row r="124" spans="1:16">
      <c r="A124">
        <v>2020</v>
      </c>
      <c r="B124" t="s">
        <v>14</v>
      </c>
      <c r="C124" t="s">
        <v>4</v>
      </c>
      <c r="D124" t="s">
        <v>15</v>
      </c>
      <c r="E124" t="s">
        <v>77</v>
      </c>
      <c r="G124" t="s">
        <v>78</v>
      </c>
      <c r="H124" t="s">
        <v>23</v>
      </c>
      <c r="I124">
        <v>20</v>
      </c>
      <c r="J124">
        <v>15</v>
      </c>
      <c r="K124" s="4">
        <v>0.75</v>
      </c>
      <c r="L124" t="s">
        <v>79</v>
      </c>
      <c r="M124" t="s">
        <v>70</v>
      </c>
      <c r="N124" t="s">
        <v>21</v>
      </c>
      <c r="O124" s="5">
        <f>+VLOOKUP(H124,[1]Inputs!$B$3:$C$6,2,0)</f>
        <v>0.25</v>
      </c>
      <c r="P124" s="5">
        <f t="shared" si="1"/>
        <v>0</v>
      </c>
    </row>
    <row r="125" spans="1:16">
      <c r="A125">
        <v>2020</v>
      </c>
      <c r="B125" t="s">
        <v>14</v>
      </c>
      <c r="C125" t="s">
        <v>4</v>
      </c>
      <c r="D125" t="s">
        <v>15</v>
      </c>
      <c r="E125" t="s">
        <v>77</v>
      </c>
      <c r="G125" t="s">
        <v>80</v>
      </c>
      <c r="H125" t="s">
        <v>18</v>
      </c>
      <c r="I125">
        <v>66.666666666666671</v>
      </c>
      <c r="J125">
        <v>48</v>
      </c>
      <c r="K125" s="4">
        <v>0.72</v>
      </c>
      <c r="L125" t="s">
        <v>79</v>
      </c>
      <c r="M125" t="s">
        <v>70</v>
      </c>
      <c r="N125" t="s">
        <v>21</v>
      </c>
      <c r="O125" s="5">
        <f>+VLOOKUP(H125,[1]Inputs!$B$3:$C$6,2,0)</f>
        <v>0.5</v>
      </c>
      <c r="P125" s="5">
        <f t="shared" si="1"/>
        <v>0</v>
      </c>
    </row>
    <row r="126" spans="1:16">
      <c r="A126">
        <v>2020</v>
      </c>
      <c r="B126" t="s">
        <v>14</v>
      </c>
      <c r="C126" t="s">
        <v>4</v>
      </c>
      <c r="D126" t="s">
        <v>15</v>
      </c>
      <c r="E126" t="s">
        <v>77</v>
      </c>
      <c r="G126" t="s">
        <v>80</v>
      </c>
      <c r="H126" t="s">
        <v>22</v>
      </c>
      <c r="I126">
        <v>10.648148148148147</v>
      </c>
      <c r="J126">
        <v>0</v>
      </c>
      <c r="K126" s="4">
        <v>0</v>
      </c>
      <c r="L126" t="s">
        <v>79</v>
      </c>
      <c r="M126" t="s">
        <v>70</v>
      </c>
      <c r="N126" t="s">
        <v>21</v>
      </c>
      <c r="O126" s="5">
        <f>+VLOOKUP(H126,[1]Inputs!$B$3:$C$6,2,0)</f>
        <v>0.25</v>
      </c>
      <c r="P126" s="5">
        <f t="shared" si="1"/>
        <v>0</v>
      </c>
    </row>
    <row r="127" spans="1:16">
      <c r="A127">
        <v>2020</v>
      </c>
      <c r="B127" t="s">
        <v>14</v>
      </c>
      <c r="C127" t="s">
        <v>4</v>
      </c>
      <c r="D127" t="s">
        <v>15</v>
      </c>
      <c r="E127" t="s">
        <v>77</v>
      </c>
      <c r="G127" t="s">
        <v>80</v>
      </c>
      <c r="H127" t="s">
        <v>23</v>
      </c>
      <c r="I127">
        <v>20</v>
      </c>
      <c r="J127">
        <v>5</v>
      </c>
      <c r="K127" s="4">
        <v>0.25</v>
      </c>
      <c r="L127" t="s">
        <v>79</v>
      </c>
      <c r="M127" t="s">
        <v>70</v>
      </c>
      <c r="N127" t="s">
        <v>21</v>
      </c>
      <c r="O127" s="5">
        <f>+VLOOKUP(H127,[1]Inputs!$B$3:$C$6,2,0)</f>
        <v>0.25</v>
      </c>
      <c r="P127" s="5">
        <f t="shared" si="1"/>
        <v>0</v>
      </c>
    </row>
    <row r="128" spans="1:16">
      <c r="A128">
        <v>2020</v>
      </c>
      <c r="B128" t="s">
        <v>14</v>
      </c>
      <c r="C128" t="s">
        <v>4</v>
      </c>
      <c r="D128" t="s">
        <v>15</v>
      </c>
      <c r="E128" t="s">
        <v>77</v>
      </c>
      <c r="G128" t="s">
        <v>81</v>
      </c>
      <c r="H128" t="s">
        <v>18</v>
      </c>
      <c r="I128">
        <v>66.666666666666671</v>
      </c>
      <c r="J128">
        <v>61</v>
      </c>
      <c r="K128" s="4">
        <v>0.91499999999999992</v>
      </c>
      <c r="L128" t="s">
        <v>79</v>
      </c>
      <c r="M128" t="s">
        <v>70</v>
      </c>
      <c r="N128" t="s">
        <v>21</v>
      </c>
      <c r="O128" s="5">
        <f>+VLOOKUP(H128,[1]Inputs!$B$3:$C$6,2,0)</f>
        <v>0.5</v>
      </c>
      <c r="P128" s="5">
        <f t="shared" si="1"/>
        <v>22.880000000000003</v>
      </c>
    </row>
    <row r="129" spans="1:16">
      <c r="A129">
        <v>2020</v>
      </c>
      <c r="B129" t="s">
        <v>14</v>
      </c>
      <c r="C129" t="s">
        <v>4</v>
      </c>
      <c r="D129" t="s">
        <v>15</v>
      </c>
      <c r="E129" t="s">
        <v>77</v>
      </c>
      <c r="G129" t="s">
        <v>81</v>
      </c>
      <c r="H129" t="s">
        <v>22</v>
      </c>
      <c r="I129">
        <v>10.648148148148147</v>
      </c>
      <c r="J129">
        <v>0</v>
      </c>
      <c r="K129" s="4">
        <v>0</v>
      </c>
      <c r="L129" t="s">
        <v>79</v>
      </c>
      <c r="M129" t="s">
        <v>70</v>
      </c>
      <c r="N129" t="s">
        <v>21</v>
      </c>
      <c r="O129" s="5">
        <f>+VLOOKUP(H129,[1]Inputs!$B$3:$C$6,2,0)</f>
        <v>0.25</v>
      </c>
      <c r="P129" s="5">
        <f t="shared" si="1"/>
        <v>0</v>
      </c>
    </row>
    <row r="130" spans="1:16">
      <c r="A130">
        <v>2020</v>
      </c>
      <c r="B130" t="s">
        <v>14</v>
      </c>
      <c r="C130" t="s">
        <v>4</v>
      </c>
      <c r="D130" t="s">
        <v>15</v>
      </c>
      <c r="E130" t="s">
        <v>77</v>
      </c>
      <c r="G130" t="s">
        <v>81</v>
      </c>
      <c r="H130" t="s">
        <v>23</v>
      </c>
      <c r="I130">
        <v>20</v>
      </c>
      <c r="J130">
        <v>0</v>
      </c>
      <c r="K130" s="4">
        <v>0</v>
      </c>
      <c r="L130" t="s">
        <v>79</v>
      </c>
      <c r="M130" t="s">
        <v>70</v>
      </c>
      <c r="N130" t="s">
        <v>21</v>
      </c>
      <c r="O130" s="5">
        <f>+VLOOKUP(H130,[1]Inputs!$B$3:$C$6,2,0)</f>
        <v>0.25</v>
      </c>
      <c r="P130" s="5">
        <f t="shared" si="1"/>
        <v>0</v>
      </c>
    </row>
    <row r="131" spans="1:16">
      <c r="A131">
        <v>2020</v>
      </c>
      <c r="B131" t="s">
        <v>14</v>
      </c>
      <c r="C131" t="s">
        <v>4</v>
      </c>
      <c r="D131" t="s">
        <v>82</v>
      </c>
      <c r="E131" t="s">
        <v>83</v>
      </c>
      <c r="G131" t="s">
        <v>84</v>
      </c>
      <c r="H131" t="s">
        <v>18</v>
      </c>
      <c r="I131">
        <v>78</v>
      </c>
      <c r="J131">
        <v>79</v>
      </c>
      <c r="K131" s="4">
        <v>1.0128205128205128</v>
      </c>
      <c r="L131" t="s">
        <v>85</v>
      </c>
      <c r="M131" t="s">
        <v>86</v>
      </c>
      <c r="N131" t="s">
        <v>87</v>
      </c>
      <c r="O131" s="5">
        <f>+VLOOKUP(H131,[1]Inputs!$B$3:$C$6,2,0)</f>
        <v>0.5</v>
      </c>
      <c r="P131" s="5">
        <f t="shared" ref="P131:P139" si="2">+ROUNDUP(IF(K131&lt;80%,0,IF(AND(K131&lt;100%,K131&gt;80%),K131*0.5*O131*100,IF(K131=100%,O131*100,IF(K131&gt;100%,IF(K131&gt;120%,1.2*O131*100,K131*O131*100))))),2)</f>
        <v>50.65</v>
      </c>
    </row>
    <row r="132" spans="1:16">
      <c r="A132">
        <v>2020</v>
      </c>
      <c r="B132" t="s">
        <v>14</v>
      </c>
      <c r="C132" t="s">
        <v>4</v>
      </c>
      <c r="D132" t="s">
        <v>82</v>
      </c>
      <c r="E132" t="s">
        <v>83</v>
      </c>
      <c r="G132" t="s">
        <v>84</v>
      </c>
      <c r="H132" t="s">
        <v>22</v>
      </c>
      <c r="I132">
        <v>9</v>
      </c>
      <c r="J132">
        <v>9</v>
      </c>
      <c r="K132" s="4">
        <v>1</v>
      </c>
      <c r="L132" t="s">
        <v>85</v>
      </c>
      <c r="M132" t="s">
        <v>86</v>
      </c>
      <c r="N132" t="s">
        <v>87</v>
      </c>
      <c r="O132" s="5">
        <f>+VLOOKUP(H132,[1]Inputs!$B$3:$C$6,2,0)</f>
        <v>0.25</v>
      </c>
      <c r="P132" s="5">
        <f t="shared" si="2"/>
        <v>25</v>
      </c>
    </row>
    <row r="133" spans="1:16">
      <c r="A133">
        <v>2020</v>
      </c>
      <c r="B133" t="s">
        <v>14</v>
      </c>
      <c r="C133" t="s">
        <v>4</v>
      </c>
      <c r="D133" t="s">
        <v>82</v>
      </c>
      <c r="E133" t="s">
        <v>83</v>
      </c>
      <c r="G133" t="s">
        <v>84</v>
      </c>
      <c r="H133" t="s">
        <v>23</v>
      </c>
      <c r="I133">
        <v>16.666666666666668</v>
      </c>
      <c r="J133">
        <v>9</v>
      </c>
      <c r="K133" s="4">
        <v>0.53999999999999992</v>
      </c>
      <c r="L133" t="s">
        <v>85</v>
      </c>
      <c r="M133" t="s">
        <v>86</v>
      </c>
      <c r="N133" t="s">
        <v>87</v>
      </c>
      <c r="O133" s="5">
        <f>+VLOOKUP(H133,[1]Inputs!$B$3:$C$6,2,0)</f>
        <v>0.25</v>
      </c>
      <c r="P133" s="5">
        <f t="shared" si="2"/>
        <v>0</v>
      </c>
    </row>
    <row r="134" spans="1:16">
      <c r="A134">
        <v>2020</v>
      </c>
      <c r="B134" t="s">
        <v>14</v>
      </c>
      <c r="C134" t="s">
        <v>4</v>
      </c>
      <c r="D134" t="s">
        <v>82</v>
      </c>
      <c r="E134" t="s">
        <v>83</v>
      </c>
      <c r="G134" t="s">
        <v>88</v>
      </c>
      <c r="H134" t="s">
        <v>18</v>
      </c>
      <c r="I134">
        <v>78</v>
      </c>
      <c r="J134">
        <v>67</v>
      </c>
      <c r="K134" s="4">
        <v>0.85897435897435892</v>
      </c>
      <c r="L134" t="s">
        <v>85</v>
      </c>
      <c r="M134" t="s">
        <v>86</v>
      </c>
      <c r="N134" t="s">
        <v>87</v>
      </c>
      <c r="O134" s="5">
        <f>+VLOOKUP(H134,[1]Inputs!$B$3:$C$6,2,0)</f>
        <v>0.5</v>
      </c>
      <c r="P134" s="5">
        <f t="shared" si="2"/>
        <v>21.48</v>
      </c>
    </row>
    <row r="135" spans="1:16">
      <c r="A135">
        <v>2020</v>
      </c>
      <c r="B135" t="s">
        <v>14</v>
      </c>
      <c r="C135" t="s">
        <v>4</v>
      </c>
      <c r="D135" t="s">
        <v>82</v>
      </c>
      <c r="E135" t="s">
        <v>83</v>
      </c>
      <c r="G135" t="s">
        <v>88</v>
      </c>
      <c r="H135" t="s">
        <v>22</v>
      </c>
      <c r="I135">
        <v>9</v>
      </c>
      <c r="J135">
        <v>8</v>
      </c>
      <c r="K135" s="4">
        <v>0.88888888888888884</v>
      </c>
      <c r="L135" t="s">
        <v>85</v>
      </c>
      <c r="M135" t="s">
        <v>86</v>
      </c>
      <c r="N135" t="s">
        <v>87</v>
      </c>
      <c r="O135" s="5">
        <f>+VLOOKUP(H135,[1]Inputs!$B$3:$C$6,2,0)</f>
        <v>0.25</v>
      </c>
      <c r="P135" s="5">
        <f t="shared" si="2"/>
        <v>11.12</v>
      </c>
    </row>
    <row r="136" spans="1:16">
      <c r="A136">
        <v>2020</v>
      </c>
      <c r="B136" t="s">
        <v>14</v>
      </c>
      <c r="C136" t="s">
        <v>4</v>
      </c>
      <c r="D136" t="s">
        <v>82</v>
      </c>
      <c r="E136" t="s">
        <v>83</v>
      </c>
      <c r="G136" t="s">
        <v>88</v>
      </c>
      <c r="H136" t="s">
        <v>23</v>
      </c>
      <c r="I136">
        <v>16.666666666666668</v>
      </c>
      <c r="J136">
        <v>14</v>
      </c>
      <c r="K136" s="4">
        <v>0.84</v>
      </c>
      <c r="L136" t="s">
        <v>85</v>
      </c>
      <c r="M136" t="s">
        <v>86</v>
      </c>
      <c r="N136" t="s">
        <v>87</v>
      </c>
      <c r="O136" s="5">
        <f>+VLOOKUP(H136,[1]Inputs!$B$3:$C$6,2,0)</f>
        <v>0.25</v>
      </c>
      <c r="P136" s="5">
        <f t="shared" si="2"/>
        <v>10.5</v>
      </c>
    </row>
    <row r="137" spans="1:16">
      <c r="A137">
        <v>2020</v>
      </c>
      <c r="B137" t="s">
        <v>14</v>
      </c>
      <c r="C137" t="s">
        <v>4</v>
      </c>
      <c r="D137" t="s">
        <v>82</v>
      </c>
      <c r="E137" t="s">
        <v>83</v>
      </c>
      <c r="G137" t="s">
        <v>89</v>
      </c>
      <c r="H137" t="s">
        <v>18</v>
      </c>
      <c r="I137">
        <v>84</v>
      </c>
      <c r="J137">
        <v>77</v>
      </c>
      <c r="K137" s="4">
        <v>0.91666666666666663</v>
      </c>
      <c r="L137" t="s">
        <v>85</v>
      </c>
      <c r="M137" t="s">
        <v>86</v>
      </c>
      <c r="N137" t="s">
        <v>87</v>
      </c>
      <c r="O137" s="5">
        <f>+VLOOKUP(H137,[1]Inputs!$B$3:$C$6,2,0)</f>
        <v>0.5</v>
      </c>
      <c r="P137" s="5">
        <f t="shared" si="2"/>
        <v>22.92</v>
      </c>
    </row>
    <row r="138" spans="1:16">
      <c r="A138">
        <v>2020</v>
      </c>
      <c r="B138" t="s">
        <v>14</v>
      </c>
      <c r="C138" t="s">
        <v>4</v>
      </c>
      <c r="D138" t="s">
        <v>82</v>
      </c>
      <c r="E138" t="s">
        <v>83</v>
      </c>
      <c r="G138" t="s">
        <v>89</v>
      </c>
      <c r="H138" t="s">
        <v>22</v>
      </c>
      <c r="I138">
        <v>9</v>
      </c>
      <c r="J138">
        <v>16</v>
      </c>
      <c r="K138" s="4">
        <v>1.7777777777777777</v>
      </c>
      <c r="L138" t="s">
        <v>85</v>
      </c>
      <c r="M138" t="s">
        <v>86</v>
      </c>
      <c r="N138" t="s">
        <v>87</v>
      </c>
      <c r="O138" s="5">
        <f>+VLOOKUP(H138,[1]Inputs!$B$3:$C$6,2,0)</f>
        <v>0.25</v>
      </c>
      <c r="P138" s="5">
        <f t="shared" si="2"/>
        <v>30</v>
      </c>
    </row>
    <row r="139" spans="1:16">
      <c r="A139">
        <v>2020</v>
      </c>
      <c r="B139" t="s">
        <v>14</v>
      </c>
      <c r="C139" t="s">
        <v>4</v>
      </c>
      <c r="D139" t="s">
        <v>82</v>
      </c>
      <c r="E139" t="s">
        <v>83</v>
      </c>
      <c r="G139" t="s">
        <v>89</v>
      </c>
      <c r="H139" t="s">
        <v>23</v>
      </c>
      <c r="I139">
        <v>16.666666666666668</v>
      </c>
      <c r="J139">
        <v>16</v>
      </c>
      <c r="K139" s="4">
        <v>0.96</v>
      </c>
      <c r="L139" t="s">
        <v>85</v>
      </c>
      <c r="M139" t="s">
        <v>86</v>
      </c>
      <c r="N139" t="s">
        <v>87</v>
      </c>
      <c r="O139" s="5">
        <f>+VLOOKUP(H139,[1]Inputs!$B$3:$C$6,2,0)</f>
        <v>0.25</v>
      </c>
      <c r="P139" s="5">
        <f t="shared" si="2"/>
        <v>12</v>
      </c>
    </row>
    <row r="140" spans="1:16">
      <c r="A140">
        <v>2020</v>
      </c>
      <c r="B140" t="s">
        <v>14</v>
      </c>
      <c r="C140" t="s">
        <v>92</v>
      </c>
      <c r="D140" t="s">
        <v>15</v>
      </c>
      <c r="F140">
        <v>1231232</v>
      </c>
      <c r="G140" t="s">
        <v>93</v>
      </c>
      <c r="H140" t="s">
        <v>18</v>
      </c>
      <c r="I140">
        <v>95</v>
      </c>
      <c r="J140">
        <v>73</v>
      </c>
      <c r="K140" s="4">
        <v>0.76842105263157889</v>
      </c>
      <c r="L140" t="s">
        <v>94</v>
      </c>
      <c r="M140" t="s">
        <v>95</v>
      </c>
      <c r="N140" t="s">
        <v>21</v>
      </c>
      <c r="O140">
        <f>+VLOOKUP(H140,[1]Inputs!$B$3:$C$6,2,0)</f>
        <v>0.5</v>
      </c>
      <c r="P140" s="5">
        <f>+ROUNDUP(IF(K140&lt;80%,0,IF(AND(K140&lt;100%,K140&gt;80%),K140*0.5*O140*100,IF(K140=100%,O140*100,IF(K140&gt;100%,IF(K140&gt;120%,1.2*O140*100,K140*O140*100))))),2)</f>
        <v>0</v>
      </c>
    </row>
    <row r="141" spans="1:16">
      <c r="A141">
        <v>2020</v>
      </c>
      <c r="B141" t="s">
        <v>14</v>
      </c>
      <c r="C141" t="s">
        <v>92</v>
      </c>
      <c r="D141" t="s">
        <v>15</v>
      </c>
      <c r="F141">
        <v>123213213</v>
      </c>
      <c r="G141" t="s">
        <v>93</v>
      </c>
      <c r="H141" t="s">
        <v>96</v>
      </c>
      <c r="I141">
        <v>10</v>
      </c>
      <c r="J141">
        <v>8</v>
      </c>
      <c r="K141" s="4">
        <v>0.8</v>
      </c>
      <c r="L141" t="s">
        <v>94</v>
      </c>
      <c r="M141" t="s">
        <v>95</v>
      </c>
      <c r="N141" t="s">
        <v>21</v>
      </c>
      <c r="O141">
        <f>+VLOOKUP(H141,[1]Inputs!$B$3:$C$6,2,0)</f>
        <v>0.25</v>
      </c>
      <c r="P141" s="5">
        <f t="shared" ref="P141:P204" si="3">+ROUNDUP(IF(K141&lt;80%,0,IF(AND(K141&lt;100%,K141&gt;80%),K141*0.5*O141*100,IF(K141=100%,O141*100,IF(K141&gt;100%,IF(K141&gt;120%,1.2*O141*100,K141*O141*100))))),2)</f>
        <v>0</v>
      </c>
    </row>
    <row r="142" spans="1:16">
      <c r="A142">
        <v>2020</v>
      </c>
      <c r="B142" t="s">
        <v>14</v>
      </c>
      <c r="C142" t="s">
        <v>92</v>
      </c>
      <c r="D142" t="s">
        <v>15</v>
      </c>
      <c r="F142">
        <v>123123213</v>
      </c>
      <c r="G142" t="s">
        <v>93</v>
      </c>
      <c r="H142" t="s">
        <v>23</v>
      </c>
      <c r="I142">
        <v>15</v>
      </c>
      <c r="J142">
        <v>15</v>
      </c>
      <c r="K142" s="4">
        <v>1</v>
      </c>
      <c r="L142" t="s">
        <v>94</v>
      </c>
      <c r="M142" t="s">
        <v>95</v>
      </c>
      <c r="N142" t="s">
        <v>21</v>
      </c>
      <c r="O142">
        <f>+VLOOKUP(H142,[1]Inputs!$B$3:$C$6,2,0)</f>
        <v>0.25</v>
      </c>
      <c r="P142" s="5">
        <f t="shared" si="3"/>
        <v>25</v>
      </c>
    </row>
    <row r="143" spans="1:16">
      <c r="A143">
        <v>2020</v>
      </c>
      <c r="B143" t="s">
        <v>14</v>
      </c>
      <c r="C143" t="s">
        <v>92</v>
      </c>
      <c r="D143" t="s">
        <v>15</v>
      </c>
      <c r="F143">
        <v>123232</v>
      </c>
      <c r="G143" t="s">
        <v>97</v>
      </c>
      <c r="H143" t="s">
        <v>18</v>
      </c>
      <c r="I143">
        <v>750</v>
      </c>
      <c r="J143">
        <v>626</v>
      </c>
      <c r="K143" s="4">
        <v>0.83466666666666667</v>
      </c>
      <c r="L143" t="s">
        <v>94</v>
      </c>
      <c r="M143" t="s">
        <v>95</v>
      </c>
      <c r="N143" t="s">
        <v>21</v>
      </c>
      <c r="O143">
        <f>+VLOOKUP(H143,[1]Inputs!$B$3:$C$6,2,0)</f>
        <v>0.5</v>
      </c>
      <c r="P143" s="5">
        <f t="shared" si="3"/>
        <v>20.87</v>
      </c>
    </row>
    <row r="144" spans="1:16">
      <c r="A144">
        <v>2020</v>
      </c>
      <c r="B144" t="s">
        <v>14</v>
      </c>
      <c r="C144" t="s">
        <v>92</v>
      </c>
      <c r="D144" t="s">
        <v>15</v>
      </c>
      <c r="F144">
        <v>61069222.5</v>
      </c>
      <c r="G144" t="s">
        <v>97</v>
      </c>
      <c r="H144" t="s">
        <v>96</v>
      </c>
      <c r="I144">
        <v>40</v>
      </c>
      <c r="J144">
        <v>50</v>
      </c>
      <c r="K144" s="4">
        <v>1.25</v>
      </c>
      <c r="L144" t="s">
        <v>94</v>
      </c>
      <c r="M144" t="s">
        <v>95</v>
      </c>
      <c r="N144" t="s">
        <v>21</v>
      </c>
      <c r="O144">
        <f>+VLOOKUP(H144,[1]Inputs!$B$3:$C$6,2,0)</f>
        <v>0.25</v>
      </c>
      <c r="P144" s="5">
        <f t="shared" si="3"/>
        <v>30</v>
      </c>
    </row>
    <row r="145" spans="1:16">
      <c r="A145">
        <v>2020</v>
      </c>
      <c r="B145" t="s">
        <v>14</v>
      </c>
      <c r="C145" t="s">
        <v>92</v>
      </c>
      <c r="D145" t="s">
        <v>15</v>
      </c>
      <c r="F145">
        <v>60727822.5</v>
      </c>
      <c r="G145" t="s">
        <v>97</v>
      </c>
      <c r="H145" t="s">
        <v>23</v>
      </c>
      <c r="I145">
        <v>90</v>
      </c>
      <c r="J145">
        <v>117</v>
      </c>
      <c r="K145" s="4">
        <v>1.3</v>
      </c>
      <c r="L145" t="s">
        <v>94</v>
      </c>
      <c r="M145" t="s">
        <v>95</v>
      </c>
      <c r="N145" t="s">
        <v>21</v>
      </c>
      <c r="O145">
        <f>+VLOOKUP(H145,[1]Inputs!$B$3:$C$6,2,0)</f>
        <v>0.25</v>
      </c>
      <c r="P145" s="5">
        <f t="shared" si="3"/>
        <v>30</v>
      </c>
    </row>
    <row r="146" spans="1:16">
      <c r="A146">
        <v>2020</v>
      </c>
      <c r="B146" t="s">
        <v>14</v>
      </c>
      <c r="C146" t="s">
        <v>92</v>
      </c>
      <c r="D146" t="s">
        <v>15</v>
      </c>
      <c r="F146">
        <v>60386422.5</v>
      </c>
      <c r="G146" t="s">
        <v>98</v>
      </c>
      <c r="H146" t="s">
        <v>18</v>
      </c>
      <c r="I146">
        <v>500</v>
      </c>
      <c r="J146">
        <v>456</v>
      </c>
      <c r="K146" s="4">
        <v>0.91200000000000003</v>
      </c>
      <c r="L146" t="s">
        <v>99</v>
      </c>
      <c r="M146" t="s">
        <v>70</v>
      </c>
      <c r="N146" t="s">
        <v>21</v>
      </c>
      <c r="O146">
        <f>+VLOOKUP(H146,[1]Inputs!$B$3:$C$6,2,0)</f>
        <v>0.5</v>
      </c>
      <c r="P146" s="5">
        <f t="shared" si="3"/>
        <v>22.8</v>
      </c>
    </row>
    <row r="147" spans="1:16">
      <c r="A147">
        <v>2020</v>
      </c>
      <c r="B147" t="s">
        <v>14</v>
      </c>
      <c r="C147" t="s">
        <v>92</v>
      </c>
      <c r="D147" t="s">
        <v>15</v>
      </c>
      <c r="F147">
        <v>60045022.5</v>
      </c>
      <c r="G147" t="s">
        <v>98</v>
      </c>
      <c r="H147" t="s">
        <v>23</v>
      </c>
      <c r="I147">
        <v>40</v>
      </c>
      <c r="J147">
        <v>157</v>
      </c>
      <c r="K147" s="4">
        <v>3.9249999999999998</v>
      </c>
      <c r="L147" t="s">
        <v>99</v>
      </c>
      <c r="M147" t="s">
        <v>70</v>
      </c>
      <c r="N147" t="s">
        <v>21</v>
      </c>
      <c r="O147">
        <f>+VLOOKUP(H147,[1]Inputs!$B$3:$C$6,2,0)</f>
        <v>0.25</v>
      </c>
      <c r="P147" s="5">
        <f t="shared" si="3"/>
        <v>30</v>
      </c>
    </row>
    <row r="148" spans="1:16">
      <c r="A148">
        <v>2020</v>
      </c>
      <c r="B148" t="s">
        <v>14</v>
      </c>
      <c r="C148" t="s">
        <v>92</v>
      </c>
      <c r="D148" t="s">
        <v>15</v>
      </c>
      <c r="F148">
        <v>59703622.5</v>
      </c>
      <c r="G148" t="s">
        <v>98</v>
      </c>
      <c r="H148" t="s">
        <v>100</v>
      </c>
      <c r="I148">
        <v>25</v>
      </c>
      <c r="J148">
        <v>67</v>
      </c>
      <c r="K148" s="4">
        <v>2.68</v>
      </c>
      <c r="L148" t="s">
        <v>99</v>
      </c>
      <c r="M148" t="s">
        <v>70</v>
      </c>
      <c r="N148" t="s">
        <v>21</v>
      </c>
      <c r="O148">
        <f>+VLOOKUP(H148,[1]Inputs!$B$3:$C$6,2,0)</f>
        <v>0.25</v>
      </c>
      <c r="P148" s="5">
        <f t="shared" si="3"/>
        <v>30</v>
      </c>
    </row>
    <row r="149" spans="1:16">
      <c r="A149">
        <v>2020</v>
      </c>
      <c r="B149" t="s">
        <v>14</v>
      </c>
      <c r="C149" t="s">
        <v>92</v>
      </c>
      <c r="D149" t="s">
        <v>41</v>
      </c>
      <c r="F149">
        <v>59362222.5</v>
      </c>
      <c r="G149" t="s">
        <v>101</v>
      </c>
      <c r="H149" t="s">
        <v>18</v>
      </c>
      <c r="I149">
        <v>160</v>
      </c>
      <c r="J149">
        <v>85</v>
      </c>
      <c r="K149" s="4">
        <v>0.53125</v>
      </c>
      <c r="L149" t="s">
        <v>102</v>
      </c>
      <c r="M149" t="s">
        <v>103</v>
      </c>
      <c r="N149" t="s">
        <v>46</v>
      </c>
      <c r="O149">
        <f>+VLOOKUP(H149,[1]Inputs!$B$3:$C$6,2,0)</f>
        <v>0.5</v>
      </c>
      <c r="P149" s="5">
        <f t="shared" si="3"/>
        <v>0</v>
      </c>
    </row>
    <row r="150" spans="1:16">
      <c r="A150">
        <v>2020</v>
      </c>
      <c r="B150" t="s">
        <v>14</v>
      </c>
      <c r="C150" t="s">
        <v>92</v>
      </c>
      <c r="D150" t="s">
        <v>41</v>
      </c>
      <c r="F150">
        <v>59020822.5</v>
      </c>
      <c r="G150" t="s">
        <v>101</v>
      </c>
      <c r="H150" t="s">
        <v>23</v>
      </c>
      <c r="I150">
        <v>25.444444444444446</v>
      </c>
      <c r="J150">
        <v>31</v>
      </c>
      <c r="K150" s="4">
        <v>1.2183406113537116</v>
      </c>
      <c r="L150" t="s">
        <v>102</v>
      </c>
      <c r="M150" t="s">
        <v>103</v>
      </c>
      <c r="N150" t="s">
        <v>46</v>
      </c>
      <c r="O150">
        <f>+VLOOKUP(H150,[1]Inputs!$B$3:$C$6,2,0)</f>
        <v>0.25</v>
      </c>
      <c r="P150" s="5">
        <f t="shared" si="3"/>
        <v>30</v>
      </c>
    </row>
    <row r="151" spans="1:16">
      <c r="A151">
        <v>2020</v>
      </c>
      <c r="B151" t="s">
        <v>14</v>
      </c>
      <c r="C151" t="s">
        <v>92</v>
      </c>
      <c r="D151" t="s">
        <v>41</v>
      </c>
      <c r="F151">
        <v>58679422.5</v>
      </c>
      <c r="G151" t="s">
        <v>101</v>
      </c>
      <c r="H151" t="s">
        <v>100</v>
      </c>
      <c r="I151">
        <v>20</v>
      </c>
      <c r="J151">
        <v>5</v>
      </c>
      <c r="K151" s="4">
        <v>0.25</v>
      </c>
      <c r="L151" t="s">
        <v>102</v>
      </c>
      <c r="M151" t="s">
        <v>103</v>
      </c>
      <c r="N151" t="s">
        <v>46</v>
      </c>
      <c r="O151">
        <f>+VLOOKUP(H151,[1]Inputs!$B$3:$C$6,2,0)</f>
        <v>0.25</v>
      </c>
      <c r="P151" s="5">
        <f t="shared" si="3"/>
        <v>0</v>
      </c>
    </row>
    <row r="152" spans="1:16">
      <c r="A152">
        <v>2020</v>
      </c>
      <c r="B152" t="s">
        <v>14</v>
      </c>
      <c r="C152" t="s">
        <v>92</v>
      </c>
      <c r="D152" t="s">
        <v>41</v>
      </c>
      <c r="F152">
        <v>58338022.500000097</v>
      </c>
      <c r="G152" t="s">
        <v>104</v>
      </c>
      <c r="H152" t="s">
        <v>18</v>
      </c>
      <c r="I152">
        <v>140</v>
      </c>
      <c r="J152">
        <v>196</v>
      </c>
      <c r="K152" s="4">
        <v>1.4</v>
      </c>
      <c r="L152" t="s">
        <v>105</v>
      </c>
      <c r="M152" t="s">
        <v>45</v>
      </c>
      <c r="N152" t="s">
        <v>46</v>
      </c>
      <c r="O152">
        <f>+VLOOKUP(H152,[1]Inputs!$B$3:$C$6,2,0)</f>
        <v>0.5</v>
      </c>
      <c r="P152" s="5">
        <f t="shared" si="3"/>
        <v>60</v>
      </c>
    </row>
    <row r="153" spans="1:16">
      <c r="A153">
        <v>2020</v>
      </c>
      <c r="B153" t="s">
        <v>14</v>
      </c>
      <c r="C153" t="s">
        <v>92</v>
      </c>
      <c r="D153" t="s">
        <v>41</v>
      </c>
      <c r="F153">
        <v>57996622.500000097</v>
      </c>
      <c r="G153" t="s">
        <v>104</v>
      </c>
      <c r="H153" t="s">
        <v>23</v>
      </c>
      <c r="I153">
        <v>45</v>
      </c>
      <c r="J153">
        <v>88</v>
      </c>
      <c r="K153" s="4">
        <v>1.9555555555555555</v>
      </c>
      <c r="L153" t="s">
        <v>105</v>
      </c>
      <c r="M153" t="s">
        <v>45</v>
      </c>
      <c r="N153" t="s">
        <v>46</v>
      </c>
      <c r="O153">
        <f>+VLOOKUP(H153,[1]Inputs!$B$3:$C$6,2,0)</f>
        <v>0.25</v>
      </c>
      <c r="P153" s="5">
        <f t="shared" si="3"/>
        <v>30</v>
      </c>
    </row>
    <row r="154" spans="1:16">
      <c r="A154">
        <v>2020</v>
      </c>
      <c r="B154" t="s">
        <v>14</v>
      </c>
      <c r="C154" t="s">
        <v>92</v>
      </c>
      <c r="D154" t="s">
        <v>41</v>
      </c>
      <c r="F154">
        <v>57655222.500000097</v>
      </c>
      <c r="G154" t="s">
        <v>104</v>
      </c>
      <c r="H154" t="s">
        <v>100</v>
      </c>
      <c r="I154">
        <v>35</v>
      </c>
      <c r="J154">
        <v>0</v>
      </c>
      <c r="K154" s="4">
        <v>0</v>
      </c>
      <c r="L154" t="s">
        <v>105</v>
      </c>
      <c r="M154" t="s">
        <v>45</v>
      </c>
      <c r="N154" t="s">
        <v>46</v>
      </c>
      <c r="O154">
        <f>+VLOOKUP(H154,[1]Inputs!$B$3:$C$6,2,0)</f>
        <v>0.25</v>
      </c>
      <c r="P154" s="5">
        <f t="shared" si="3"/>
        <v>0</v>
      </c>
    </row>
    <row r="155" spans="1:16">
      <c r="A155">
        <v>2020</v>
      </c>
      <c r="B155" t="s">
        <v>14</v>
      </c>
      <c r="C155" t="s">
        <v>92</v>
      </c>
      <c r="D155" t="s">
        <v>41</v>
      </c>
      <c r="F155">
        <v>57313822.500000097</v>
      </c>
      <c r="G155" t="s">
        <v>106</v>
      </c>
      <c r="H155" t="s">
        <v>18</v>
      </c>
      <c r="I155">
        <v>150</v>
      </c>
      <c r="J155">
        <v>190</v>
      </c>
      <c r="K155" s="4">
        <v>1.2666666666666666</v>
      </c>
      <c r="L155" t="s">
        <v>44</v>
      </c>
      <c r="M155" t="s">
        <v>45</v>
      </c>
      <c r="N155" t="s">
        <v>46</v>
      </c>
      <c r="O155">
        <f>+VLOOKUP(H155,[1]Inputs!$B$3:$C$6,2,0)</f>
        <v>0.5</v>
      </c>
      <c r="P155" s="5">
        <f t="shared" si="3"/>
        <v>60</v>
      </c>
    </row>
    <row r="156" spans="1:16">
      <c r="A156">
        <v>2020</v>
      </c>
      <c r="B156" t="s">
        <v>14</v>
      </c>
      <c r="C156" t="s">
        <v>92</v>
      </c>
      <c r="D156" t="s">
        <v>41</v>
      </c>
      <c r="F156">
        <v>56972422.500000097</v>
      </c>
      <c r="G156" t="s">
        <v>106</v>
      </c>
      <c r="H156" t="s">
        <v>23</v>
      </c>
      <c r="I156">
        <v>25</v>
      </c>
      <c r="J156">
        <v>0</v>
      </c>
      <c r="K156" s="4">
        <v>0</v>
      </c>
      <c r="L156" t="s">
        <v>44</v>
      </c>
      <c r="M156" t="s">
        <v>45</v>
      </c>
      <c r="N156" t="s">
        <v>46</v>
      </c>
      <c r="O156">
        <f>+VLOOKUP(H156,[1]Inputs!$B$3:$C$6,2,0)</f>
        <v>0.25</v>
      </c>
      <c r="P156" s="5">
        <f t="shared" si="3"/>
        <v>0</v>
      </c>
    </row>
    <row r="157" spans="1:16">
      <c r="A157">
        <v>2020</v>
      </c>
      <c r="B157" t="s">
        <v>14</v>
      </c>
      <c r="C157" t="s">
        <v>92</v>
      </c>
      <c r="D157" t="s">
        <v>41</v>
      </c>
      <c r="F157">
        <v>56631022.500000097</v>
      </c>
      <c r="G157" t="s">
        <v>106</v>
      </c>
      <c r="H157" t="s">
        <v>100</v>
      </c>
      <c r="I157">
        <v>20</v>
      </c>
      <c r="J157">
        <v>0</v>
      </c>
      <c r="K157" s="4">
        <v>0</v>
      </c>
      <c r="L157" t="s">
        <v>44</v>
      </c>
      <c r="M157" t="s">
        <v>45</v>
      </c>
      <c r="N157" t="s">
        <v>46</v>
      </c>
      <c r="O157">
        <f>+VLOOKUP(H157,[1]Inputs!$B$3:$C$6,2,0)</f>
        <v>0.25</v>
      </c>
      <c r="P157" s="5">
        <f t="shared" si="3"/>
        <v>0</v>
      </c>
    </row>
    <row r="158" spans="1:16">
      <c r="A158">
        <v>2020</v>
      </c>
      <c r="B158" t="s">
        <v>14</v>
      </c>
      <c r="C158" t="s">
        <v>92</v>
      </c>
      <c r="D158" t="s">
        <v>41</v>
      </c>
      <c r="F158">
        <v>56289622.500000097</v>
      </c>
      <c r="G158" t="s">
        <v>107</v>
      </c>
      <c r="H158" t="s">
        <v>18</v>
      </c>
      <c r="I158">
        <v>150</v>
      </c>
      <c r="J158">
        <v>62</v>
      </c>
      <c r="K158" s="4">
        <v>0.41333333333333333</v>
      </c>
      <c r="L158" t="s">
        <v>108</v>
      </c>
      <c r="M158" t="s">
        <v>103</v>
      </c>
      <c r="N158" t="s">
        <v>46</v>
      </c>
      <c r="O158">
        <f>+VLOOKUP(H158,[1]Inputs!$B$3:$C$6,2,0)</f>
        <v>0.5</v>
      </c>
      <c r="P158" s="5">
        <f t="shared" si="3"/>
        <v>0</v>
      </c>
    </row>
    <row r="159" spans="1:16">
      <c r="A159">
        <v>2020</v>
      </c>
      <c r="B159" t="s">
        <v>14</v>
      </c>
      <c r="C159" t="s">
        <v>92</v>
      </c>
      <c r="D159" t="s">
        <v>41</v>
      </c>
      <c r="F159">
        <v>55948222.500000097</v>
      </c>
      <c r="G159" t="s">
        <v>107</v>
      </c>
      <c r="H159" t="s">
        <v>23</v>
      </c>
      <c r="I159">
        <v>20</v>
      </c>
      <c r="J159">
        <v>23</v>
      </c>
      <c r="K159" s="4">
        <v>1.1499999999999999</v>
      </c>
      <c r="L159" t="s">
        <v>108</v>
      </c>
      <c r="M159" t="s">
        <v>103</v>
      </c>
      <c r="N159" t="s">
        <v>46</v>
      </c>
      <c r="O159">
        <f>+VLOOKUP(H159,[1]Inputs!$B$3:$C$6,2,0)</f>
        <v>0.25</v>
      </c>
      <c r="P159" s="5">
        <f t="shared" si="3"/>
        <v>28.75</v>
      </c>
    </row>
    <row r="160" spans="1:16">
      <c r="A160">
        <v>2020</v>
      </c>
      <c r="B160" t="s">
        <v>14</v>
      </c>
      <c r="C160" t="s">
        <v>92</v>
      </c>
      <c r="D160" t="s">
        <v>41</v>
      </c>
      <c r="F160">
        <v>55606822.500000097</v>
      </c>
      <c r="G160" t="s">
        <v>107</v>
      </c>
      <c r="H160" t="s">
        <v>100</v>
      </c>
      <c r="I160">
        <v>30</v>
      </c>
      <c r="J160">
        <v>47</v>
      </c>
      <c r="K160" s="4">
        <v>1.5666666666666667</v>
      </c>
      <c r="L160" t="s">
        <v>108</v>
      </c>
      <c r="M160" t="s">
        <v>103</v>
      </c>
      <c r="N160" t="s">
        <v>46</v>
      </c>
      <c r="O160">
        <f>+VLOOKUP(H160,[1]Inputs!$B$3:$C$6,2,0)</f>
        <v>0.25</v>
      </c>
      <c r="P160" s="5">
        <f t="shared" si="3"/>
        <v>30</v>
      </c>
    </row>
    <row r="161" spans="1:16">
      <c r="A161">
        <v>2020</v>
      </c>
      <c r="B161" t="s">
        <v>14</v>
      </c>
      <c r="C161" t="s">
        <v>92</v>
      </c>
      <c r="D161" t="s">
        <v>109</v>
      </c>
      <c r="F161">
        <v>55265422.500000097</v>
      </c>
      <c r="G161" t="s">
        <v>110</v>
      </c>
      <c r="H161" t="s">
        <v>18</v>
      </c>
      <c r="I161">
        <v>155</v>
      </c>
      <c r="J161">
        <v>36</v>
      </c>
      <c r="K161" s="4">
        <v>0.23225806451612904</v>
      </c>
      <c r="L161" t="s">
        <v>111</v>
      </c>
      <c r="M161" t="s">
        <v>112</v>
      </c>
      <c r="N161" t="s">
        <v>113</v>
      </c>
      <c r="O161">
        <f>+VLOOKUP(H161,[1]Inputs!$B$3:$C$6,2,0)</f>
        <v>0.5</v>
      </c>
      <c r="P161" s="5">
        <f t="shared" si="3"/>
        <v>0</v>
      </c>
    </row>
    <row r="162" spans="1:16">
      <c r="A162">
        <v>2020</v>
      </c>
      <c r="B162" t="s">
        <v>14</v>
      </c>
      <c r="C162" t="s">
        <v>92</v>
      </c>
      <c r="D162" t="s">
        <v>109</v>
      </c>
      <c r="F162">
        <v>54924022.500000097</v>
      </c>
      <c r="G162" t="s">
        <v>110</v>
      </c>
      <c r="H162" t="s">
        <v>23</v>
      </c>
      <c r="I162">
        <v>40</v>
      </c>
      <c r="J162">
        <v>26</v>
      </c>
      <c r="K162" s="4">
        <v>0.65</v>
      </c>
      <c r="L162" t="s">
        <v>111</v>
      </c>
      <c r="M162" t="s">
        <v>112</v>
      </c>
      <c r="N162" t="s">
        <v>113</v>
      </c>
      <c r="O162">
        <f>+VLOOKUP(H162,[1]Inputs!$B$3:$C$6,2,0)</f>
        <v>0.25</v>
      </c>
      <c r="P162" s="5">
        <f t="shared" si="3"/>
        <v>0</v>
      </c>
    </row>
    <row r="163" spans="1:16">
      <c r="A163">
        <v>2020</v>
      </c>
      <c r="B163" t="s">
        <v>14</v>
      </c>
      <c r="C163" t="s">
        <v>92</v>
      </c>
      <c r="D163" t="s">
        <v>109</v>
      </c>
      <c r="F163">
        <v>54582622.500000097</v>
      </c>
      <c r="G163" t="s">
        <v>110</v>
      </c>
      <c r="H163" t="s">
        <v>100</v>
      </c>
      <c r="I163">
        <v>30</v>
      </c>
      <c r="J163">
        <v>1</v>
      </c>
      <c r="K163" s="4">
        <v>3.3333333333333333E-2</v>
      </c>
      <c r="L163" t="s">
        <v>111</v>
      </c>
      <c r="M163" t="s">
        <v>112</v>
      </c>
      <c r="N163" t="s">
        <v>113</v>
      </c>
      <c r="O163">
        <f>+VLOOKUP(H163,[1]Inputs!$B$3:$C$6,2,0)</f>
        <v>0.25</v>
      </c>
      <c r="P163" s="5">
        <f t="shared" si="3"/>
        <v>0</v>
      </c>
    </row>
    <row r="164" spans="1:16">
      <c r="A164">
        <v>2020</v>
      </c>
      <c r="B164" t="s">
        <v>14</v>
      </c>
      <c r="C164" t="s">
        <v>92</v>
      </c>
      <c r="D164" t="s">
        <v>109</v>
      </c>
      <c r="F164">
        <v>54241222.500000097</v>
      </c>
      <c r="G164" t="s">
        <v>114</v>
      </c>
      <c r="H164" t="s">
        <v>18</v>
      </c>
      <c r="I164">
        <v>240</v>
      </c>
      <c r="J164">
        <v>124</v>
      </c>
      <c r="K164" s="4">
        <v>0.51666666666666672</v>
      </c>
      <c r="L164" t="s">
        <v>115</v>
      </c>
      <c r="M164" t="s">
        <v>112</v>
      </c>
      <c r="N164" t="s">
        <v>113</v>
      </c>
      <c r="O164">
        <f>+VLOOKUP(H164,[1]Inputs!$B$3:$C$6,2,0)</f>
        <v>0.5</v>
      </c>
      <c r="P164" s="5">
        <f t="shared" si="3"/>
        <v>0</v>
      </c>
    </row>
    <row r="165" spans="1:16">
      <c r="A165">
        <v>2020</v>
      </c>
      <c r="B165" t="s">
        <v>14</v>
      </c>
      <c r="C165" t="s">
        <v>92</v>
      </c>
      <c r="D165" t="s">
        <v>109</v>
      </c>
      <c r="F165">
        <v>53899822.500000097</v>
      </c>
      <c r="G165" t="s">
        <v>114</v>
      </c>
      <c r="H165" t="s">
        <v>23</v>
      </c>
      <c r="I165">
        <v>40</v>
      </c>
      <c r="J165">
        <v>107</v>
      </c>
      <c r="K165" s="4">
        <v>2.6749999999999998</v>
      </c>
      <c r="L165" t="s">
        <v>115</v>
      </c>
      <c r="M165" t="s">
        <v>112</v>
      </c>
      <c r="N165" t="s">
        <v>113</v>
      </c>
      <c r="O165">
        <f>+VLOOKUP(H165,[1]Inputs!$B$3:$C$6,2,0)</f>
        <v>0.25</v>
      </c>
      <c r="P165" s="5">
        <f t="shared" si="3"/>
        <v>30</v>
      </c>
    </row>
    <row r="166" spans="1:16">
      <c r="A166">
        <v>2020</v>
      </c>
      <c r="B166" t="s">
        <v>14</v>
      </c>
      <c r="C166" t="s">
        <v>92</v>
      </c>
      <c r="D166" t="s">
        <v>109</v>
      </c>
      <c r="F166">
        <v>53558422.500000097</v>
      </c>
      <c r="G166" t="s">
        <v>114</v>
      </c>
      <c r="H166" t="s">
        <v>100</v>
      </c>
      <c r="I166">
        <v>30</v>
      </c>
      <c r="J166">
        <v>0</v>
      </c>
      <c r="K166" s="4">
        <v>0</v>
      </c>
      <c r="L166" t="s">
        <v>115</v>
      </c>
      <c r="M166" t="s">
        <v>112</v>
      </c>
      <c r="N166" t="s">
        <v>113</v>
      </c>
      <c r="O166">
        <f>+VLOOKUP(H166,[1]Inputs!$B$3:$C$6,2,0)</f>
        <v>0.25</v>
      </c>
      <c r="P166" s="5">
        <f t="shared" si="3"/>
        <v>0</v>
      </c>
    </row>
    <row r="167" spans="1:16">
      <c r="A167">
        <v>2020</v>
      </c>
      <c r="B167" t="s">
        <v>14</v>
      </c>
      <c r="C167" t="s">
        <v>92</v>
      </c>
      <c r="D167" t="s">
        <v>82</v>
      </c>
      <c r="F167">
        <v>53217022.500000097</v>
      </c>
      <c r="G167" t="s">
        <v>116</v>
      </c>
      <c r="H167" t="s">
        <v>18</v>
      </c>
      <c r="I167">
        <v>50</v>
      </c>
      <c r="J167">
        <v>18</v>
      </c>
      <c r="K167" s="4">
        <v>0.36</v>
      </c>
      <c r="L167" t="s">
        <v>117</v>
      </c>
      <c r="M167" t="s">
        <v>118</v>
      </c>
      <c r="N167" t="s">
        <v>87</v>
      </c>
      <c r="O167">
        <f>+VLOOKUP(H167,[1]Inputs!$B$3:$C$6,2,0)</f>
        <v>0.5</v>
      </c>
      <c r="P167" s="5">
        <f t="shared" si="3"/>
        <v>0</v>
      </c>
    </row>
    <row r="168" spans="1:16">
      <c r="A168">
        <v>2020</v>
      </c>
      <c r="B168" t="s">
        <v>14</v>
      </c>
      <c r="C168" t="s">
        <v>92</v>
      </c>
      <c r="D168" t="s">
        <v>82</v>
      </c>
      <c r="F168">
        <v>52875622.500000097</v>
      </c>
      <c r="G168" t="s">
        <v>116</v>
      </c>
      <c r="H168" t="s">
        <v>23</v>
      </c>
      <c r="I168">
        <v>20</v>
      </c>
      <c r="J168">
        <v>13</v>
      </c>
      <c r="K168" s="4">
        <v>0.65</v>
      </c>
      <c r="L168" t="s">
        <v>117</v>
      </c>
      <c r="M168" t="s">
        <v>118</v>
      </c>
      <c r="N168" t="s">
        <v>87</v>
      </c>
      <c r="O168">
        <f>+VLOOKUP(H168,[1]Inputs!$B$3:$C$6,2,0)</f>
        <v>0.25</v>
      </c>
      <c r="P168" s="5">
        <f t="shared" si="3"/>
        <v>0</v>
      </c>
    </row>
    <row r="169" spans="1:16">
      <c r="A169">
        <v>2020</v>
      </c>
      <c r="B169" t="s">
        <v>14</v>
      </c>
      <c r="C169" t="s">
        <v>92</v>
      </c>
      <c r="D169" t="s">
        <v>82</v>
      </c>
      <c r="F169">
        <v>52534222.500000097</v>
      </c>
      <c r="G169" t="s">
        <v>116</v>
      </c>
      <c r="H169" t="s">
        <v>100</v>
      </c>
      <c r="I169">
        <v>10</v>
      </c>
      <c r="J169">
        <v>0</v>
      </c>
      <c r="K169" s="4">
        <v>0</v>
      </c>
      <c r="L169" t="s">
        <v>117</v>
      </c>
      <c r="M169" t="s">
        <v>118</v>
      </c>
      <c r="N169" t="s">
        <v>87</v>
      </c>
      <c r="O169">
        <f>+VLOOKUP(H169,[1]Inputs!$B$3:$C$6,2,0)</f>
        <v>0.25</v>
      </c>
      <c r="P169" s="5">
        <f t="shared" si="3"/>
        <v>0</v>
      </c>
    </row>
    <row r="170" spans="1:16">
      <c r="A170">
        <v>2020</v>
      </c>
      <c r="B170" t="s">
        <v>14</v>
      </c>
      <c r="C170" t="s">
        <v>92</v>
      </c>
      <c r="D170" t="s">
        <v>82</v>
      </c>
      <c r="F170">
        <v>52192822.500000097</v>
      </c>
      <c r="G170" t="s">
        <v>119</v>
      </c>
      <c r="H170" t="s">
        <v>18</v>
      </c>
      <c r="I170">
        <v>850</v>
      </c>
      <c r="J170">
        <v>1025</v>
      </c>
      <c r="K170" s="4">
        <v>1.2058823529411764</v>
      </c>
      <c r="L170" t="s">
        <v>120</v>
      </c>
      <c r="M170" t="s">
        <v>118</v>
      </c>
      <c r="N170" t="s">
        <v>87</v>
      </c>
      <c r="O170">
        <f>+VLOOKUP(H170,[1]Inputs!$B$3:$C$6,2,0)</f>
        <v>0.5</v>
      </c>
      <c r="P170" s="5">
        <f t="shared" si="3"/>
        <v>60</v>
      </c>
    </row>
    <row r="171" spans="1:16">
      <c r="A171">
        <v>2020</v>
      </c>
      <c r="B171" t="s">
        <v>14</v>
      </c>
      <c r="C171" t="s">
        <v>92</v>
      </c>
      <c r="D171" t="s">
        <v>82</v>
      </c>
      <c r="F171">
        <v>51851422.500000097</v>
      </c>
      <c r="G171" t="s">
        <v>119</v>
      </c>
      <c r="H171" t="s">
        <v>23</v>
      </c>
      <c r="I171">
        <v>55</v>
      </c>
      <c r="J171">
        <v>80</v>
      </c>
      <c r="K171" s="4">
        <v>1.4545454545454546</v>
      </c>
      <c r="L171" t="s">
        <v>120</v>
      </c>
      <c r="M171" t="s">
        <v>118</v>
      </c>
      <c r="N171" t="s">
        <v>87</v>
      </c>
      <c r="O171">
        <f>+VLOOKUP(H171,[1]Inputs!$B$3:$C$6,2,0)</f>
        <v>0.25</v>
      </c>
      <c r="P171" s="5">
        <f t="shared" si="3"/>
        <v>30</v>
      </c>
    </row>
    <row r="172" spans="1:16">
      <c r="A172">
        <v>2020</v>
      </c>
      <c r="B172" t="s">
        <v>14</v>
      </c>
      <c r="C172" t="s">
        <v>92</v>
      </c>
      <c r="D172" t="s">
        <v>82</v>
      </c>
      <c r="F172">
        <v>51510022.500000097</v>
      </c>
      <c r="G172" t="s">
        <v>119</v>
      </c>
      <c r="H172" t="s">
        <v>100</v>
      </c>
      <c r="I172">
        <v>25</v>
      </c>
      <c r="J172">
        <v>21</v>
      </c>
      <c r="K172" s="4">
        <v>0.84</v>
      </c>
      <c r="L172" t="s">
        <v>120</v>
      </c>
      <c r="M172" t="s">
        <v>118</v>
      </c>
      <c r="N172" t="s">
        <v>87</v>
      </c>
      <c r="O172">
        <f>+VLOOKUP(H172,[1]Inputs!$B$3:$C$6,2,0)</f>
        <v>0.25</v>
      </c>
      <c r="P172" s="5">
        <f t="shared" si="3"/>
        <v>10.5</v>
      </c>
    </row>
    <row r="173" spans="1:16">
      <c r="A173">
        <v>2020</v>
      </c>
      <c r="B173" t="s">
        <v>14</v>
      </c>
      <c r="C173" t="s">
        <v>92</v>
      </c>
      <c r="D173" t="s">
        <v>82</v>
      </c>
      <c r="F173">
        <v>51168622.500000097</v>
      </c>
      <c r="G173" t="s">
        <v>121</v>
      </c>
      <c r="H173" t="s">
        <v>18</v>
      </c>
      <c r="I173">
        <v>219.94444444444446</v>
      </c>
      <c r="J173">
        <v>182</v>
      </c>
      <c r="K173" s="4">
        <v>0.82748168729477134</v>
      </c>
      <c r="L173" t="s">
        <v>122</v>
      </c>
      <c r="M173" t="s">
        <v>123</v>
      </c>
      <c r="N173" t="s">
        <v>87</v>
      </c>
      <c r="O173">
        <f>+VLOOKUP(H173,[1]Inputs!$B$3:$C$6,2,0)</f>
        <v>0.5</v>
      </c>
      <c r="P173" s="5">
        <f t="shared" si="3"/>
        <v>20.69</v>
      </c>
    </row>
    <row r="174" spans="1:16">
      <c r="A174">
        <v>2020</v>
      </c>
      <c r="B174" t="s">
        <v>14</v>
      </c>
      <c r="C174" t="s">
        <v>92</v>
      </c>
      <c r="D174" t="s">
        <v>82</v>
      </c>
      <c r="F174">
        <v>50827222.500000097</v>
      </c>
      <c r="G174" t="s">
        <v>121</v>
      </c>
      <c r="H174" t="s">
        <v>23</v>
      </c>
      <c r="I174">
        <v>45</v>
      </c>
      <c r="J174">
        <v>14</v>
      </c>
      <c r="K174" s="4">
        <v>0.31111111111111112</v>
      </c>
      <c r="L174" t="s">
        <v>122</v>
      </c>
      <c r="M174" t="s">
        <v>123</v>
      </c>
      <c r="N174" t="s">
        <v>87</v>
      </c>
      <c r="O174">
        <f>+VLOOKUP(H174,[1]Inputs!$B$3:$C$6,2,0)</f>
        <v>0.25</v>
      </c>
      <c r="P174" s="5">
        <f t="shared" si="3"/>
        <v>0</v>
      </c>
    </row>
    <row r="175" spans="1:16">
      <c r="A175">
        <v>2020</v>
      </c>
      <c r="B175" t="s">
        <v>14</v>
      </c>
      <c r="C175" t="s">
        <v>92</v>
      </c>
      <c r="D175" t="s">
        <v>82</v>
      </c>
      <c r="F175">
        <v>50485822.500000097</v>
      </c>
      <c r="G175" t="s">
        <v>121</v>
      </c>
      <c r="H175" t="s">
        <v>100</v>
      </c>
      <c r="I175">
        <v>25</v>
      </c>
      <c r="J175">
        <v>0</v>
      </c>
      <c r="K175" s="4">
        <v>0</v>
      </c>
      <c r="L175" t="s">
        <v>122</v>
      </c>
      <c r="M175" t="s">
        <v>123</v>
      </c>
      <c r="N175" t="s">
        <v>87</v>
      </c>
      <c r="O175">
        <f>+VLOOKUP(H175,[1]Inputs!$B$3:$C$6,2,0)</f>
        <v>0.25</v>
      </c>
      <c r="P175" s="5">
        <f t="shared" si="3"/>
        <v>0</v>
      </c>
    </row>
    <row r="176" spans="1:16">
      <c r="A176">
        <v>2020</v>
      </c>
      <c r="B176" t="s">
        <v>14</v>
      </c>
      <c r="C176" t="s">
        <v>92</v>
      </c>
      <c r="D176" t="s">
        <v>82</v>
      </c>
      <c r="F176">
        <v>50144422.500000097</v>
      </c>
      <c r="G176" t="s">
        <v>124</v>
      </c>
      <c r="H176" t="s">
        <v>18</v>
      </c>
      <c r="I176">
        <v>380</v>
      </c>
      <c r="J176">
        <v>231</v>
      </c>
      <c r="K176" s="4">
        <v>0.60789473684210527</v>
      </c>
      <c r="L176" t="s">
        <v>120</v>
      </c>
      <c r="M176" t="s">
        <v>118</v>
      </c>
      <c r="N176" t="s">
        <v>87</v>
      </c>
      <c r="O176">
        <f>+VLOOKUP(H176,[1]Inputs!$B$3:$C$6,2,0)</f>
        <v>0.5</v>
      </c>
      <c r="P176" s="5">
        <f t="shared" si="3"/>
        <v>0</v>
      </c>
    </row>
    <row r="177" spans="1:16">
      <c r="A177">
        <v>2020</v>
      </c>
      <c r="B177" t="s">
        <v>14</v>
      </c>
      <c r="C177" t="s">
        <v>92</v>
      </c>
      <c r="D177" t="s">
        <v>82</v>
      </c>
      <c r="F177">
        <v>49803022.500000097</v>
      </c>
      <c r="G177" t="s">
        <v>124</v>
      </c>
      <c r="H177" t="s">
        <v>23</v>
      </c>
      <c r="I177">
        <v>45</v>
      </c>
      <c r="J177">
        <v>192</v>
      </c>
      <c r="K177" s="4">
        <v>4.2666666666666666</v>
      </c>
      <c r="L177" t="s">
        <v>120</v>
      </c>
      <c r="M177" t="s">
        <v>118</v>
      </c>
      <c r="N177" t="s">
        <v>87</v>
      </c>
      <c r="O177">
        <f>+VLOOKUP(H177,[1]Inputs!$B$3:$C$6,2,0)</f>
        <v>0.25</v>
      </c>
      <c r="P177" s="5">
        <f t="shared" si="3"/>
        <v>30</v>
      </c>
    </row>
    <row r="178" spans="1:16">
      <c r="A178">
        <v>2020</v>
      </c>
      <c r="B178" t="s">
        <v>14</v>
      </c>
      <c r="C178" t="s">
        <v>92</v>
      </c>
      <c r="D178" t="s">
        <v>82</v>
      </c>
      <c r="F178">
        <v>49461622.500000097</v>
      </c>
      <c r="G178" t="s">
        <v>124</v>
      </c>
      <c r="H178" t="s">
        <v>100</v>
      </c>
      <c r="I178">
        <v>40</v>
      </c>
      <c r="J178">
        <v>46</v>
      </c>
      <c r="K178" s="4">
        <v>1.1499999999999999</v>
      </c>
      <c r="L178" t="s">
        <v>120</v>
      </c>
      <c r="M178" t="s">
        <v>118</v>
      </c>
      <c r="N178" t="s">
        <v>87</v>
      </c>
      <c r="O178">
        <f>+VLOOKUP(H178,[1]Inputs!$B$3:$C$6,2,0)</f>
        <v>0.25</v>
      </c>
      <c r="P178" s="5">
        <f t="shared" si="3"/>
        <v>28.75</v>
      </c>
    </row>
    <row r="179" spans="1:16">
      <c r="A179">
        <v>2020</v>
      </c>
      <c r="B179" t="s">
        <v>14</v>
      </c>
      <c r="C179" t="s">
        <v>92</v>
      </c>
      <c r="D179" t="s">
        <v>125</v>
      </c>
      <c r="F179">
        <v>49120222.500000097</v>
      </c>
      <c r="G179" t="s">
        <v>126</v>
      </c>
      <c r="H179" t="s">
        <v>18</v>
      </c>
      <c r="I179">
        <v>250</v>
      </c>
      <c r="J179">
        <v>90</v>
      </c>
      <c r="K179" s="4">
        <v>0.36</v>
      </c>
      <c r="L179" t="s">
        <v>127</v>
      </c>
      <c r="M179" t="s">
        <v>128</v>
      </c>
      <c r="N179" t="s">
        <v>87</v>
      </c>
      <c r="O179">
        <f>+VLOOKUP(H179,[1]Inputs!$B$3:$C$6,2,0)</f>
        <v>0.5</v>
      </c>
      <c r="P179" s="5">
        <f t="shared" si="3"/>
        <v>0</v>
      </c>
    </row>
    <row r="180" spans="1:16">
      <c r="A180">
        <v>2020</v>
      </c>
      <c r="B180" t="s">
        <v>14</v>
      </c>
      <c r="C180" t="s">
        <v>92</v>
      </c>
      <c r="D180" t="s">
        <v>125</v>
      </c>
      <c r="F180">
        <v>48778822.500000201</v>
      </c>
      <c r="G180" t="s">
        <v>126</v>
      </c>
      <c r="H180" t="s">
        <v>23</v>
      </c>
      <c r="I180">
        <v>50</v>
      </c>
      <c r="J180">
        <v>21</v>
      </c>
      <c r="K180" s="4">
        <v>0.42</v>
      </c>
      <c r="L180" t="s">
        <v>127</v>
      </c>
      <c r="M180" t="s">
        <v>128</v>
      </c>
      <c r="N180" t="s">
        <v>87</v>
      </c>
      <c r="O180">
        <f>+VLOOKUP(H180,[1]Inputs!$B$3:$C$6,2,0)</f>
        <v>0.25</v>
      </c>
      <c r="P180" s="5">
        <f t="shared" si="3"/>
        <v>0</v>
      </c>
    </row>
    <row r="181" spans="1:16">
      <c r="A181">
        <v>2020</v>
      </c>
      <c r="B181" t="s">
        <v>14</v>
      </c>
      <c r="C181" t="s">
        <v>92</v>
      </c>
      <c r="D181" t="s">
        <v>125</v>
      </c>
      <c r="F181">
        <v>48437422.500000201</v>
      </c>
      <c r="G181" t="s">
        <v>126</v>
      </c>
      <c r="H181" t="s">
        <v>100</v>
      </c>
      <c r="I181">
        <v>40</v>
      </c>
      <c r="J181">
        <v>0</v>
      </c>
      <c r="K181" s="4">
        <v>0</v>
      </c>
      <c r="L181" t="s">
        <v>127</v>
      </c>
      <c r="M181" t="s">
        <v>128</v>
      </c>
      <c r="N181" t="s">
        <v>87</v>
      </c>
      <c r="O181">
        <f>+VLOOKUP(H181,[1]Inputs!$B$3:$C$6,2,0)</f>
        <v>0.25</v>
      </c>
      <c r="P181" s="5">
        <f t="shared" si="3"/>
        <v>0</v>
      </c>
    </row>
    <row r="182" spans="1:16">
      <c r="A182">
        <v>2020</v>
      </c>
      <c r="B182" t="s">
        <v>14</v>
      </c>
      <c r="C182" t="s">
        <v>92</v>
      </c>
      <c r="D182" t="s">
        <v>125</v>
      </c>
      <c r="F182">
        <v>48096022.500000201</v>
      </c>
      <c r="G182" t="s">
        <v>129</v>
      </c>
      <c r="H182" t="s">
        <v>18</v>
      </c>
      <c r="I182">
        <v>1100</v>
      </c>
      <c r="J182">
        <v>1235</v>
      </c>
      <c r="K182" s="4">
        <v>1.1227272727272728</v>
      </c>
      <c r="L182" t="s">
        <v>130</v>
      </c>
      <c r="M182" t="s">
        <v>128</v>
      </c>
      <c r="N182" t="s">
        <v>87</v>
      </c>
      <c r="O182">
        <f>+VLOOKUP(H182,[1]Inputs!$B$3:$C$6,2,0)</f>
        <v>0.5</v>
      </c>
      <c r="P182" s="5">
        <f t="shared" si="3"/>
        <v>56.14</v>
      </c>
    </row>
    <row r="183" spans="1:16">
      <c r="A183">
        <v>2020</v>
      </c>
      <c r="B183" t="s">
        <v>14</v>
      </c>
      <c r="C183" t="s">
        <v>92</v>
      </c>
      <c r="D183" t="s">
        <v>125</v>
      </c>
      <c r="F183">
        <v>47754622.500000201</v>
      </c>
      <c r="G183" t="s">
        <v>129</v>
      </c>
      <c r="H183" t="s">
        <v>23</v>
      </c>
      <c r="I183">
        <v>60</v>
      </c>
      <c r="J183">
        <v>245</v>
      </c>
      <c r="K183" s="4">
        <v>4.083333333333333</v>
      </c>
      <c r="L183" t="s">
        <v>130</v>
      </c>
      <c r="M183" t="s">
        <v>128</v>
      </c>
      <c r="N183" t="s">
        <v>87</v>
      </c>
      <c r="O183">
        <f>+VLOOKUP(H183,[1]Inputs!$B$3:$C$6,2,0)</f>
        <v>0.25</v>
      </c>
      <c r="P183" s="5">
        <f t="shared" si="3"/>
        <v>30</v>
      </c>
    </row>
    <row r="184" spans="1:16">
      <c r="A184">
        <v>2020</v>
      </c>
      <c r="B184" t="s">
        <v>14</v>
      </c>
      <c r="C184" t="s">
        <v>92</v>
      </c>
      <c r="D184" t="s">
        <v>125</v>
      </c>
      <c r="F184">
        <v>47413222.500000201</v>
      </c>
      <c r="G184" t="s">
        <v>129</v>
      </c>
      <c r="H184" t="s">
        <v>100</v>
      </c>
      <c r="I184">
        <v>20</v>
      </c>
      <c r="J184">
        <v>40</v>
      </c>
      <c r="K184" s="4">
        <v>2</v>
      </c>
      <c r="L184" t="s">
        <v>130</v>
      </c>
      <c r="M184" t="s">
        <v>128</v>
      </c>
      <c r="N184" t="s">
        <v>87</v>
      </c>
      <c r="O184">
        <f>+VLOOKUP(H184,[1]Inputs!$B$3:$C$6,2,0)</f>
        <v>0.25</v>
      </c>
      <c r="P184" s="5">
        <f t="shared" si="3"/>
        <v>30</v>
      </c>
    </row>
    <row r="185" spans="1:16">
      <c r="A185">
        <v>2020</v>
      </c>
      <c r="B185" t="s">
        <v>14</v>
      </c>
      <c r="C185" t="s">
        <v>92</v>
      </c>
      <c r="D185" t="s">
        <v>125</v>
      </c>
      <c r="F185">
        <v>47071822.500000201</v>
      </c>
      <c r="G185" t="s">
        <v>131</v>
      </c>
      <c r="H185" t="s">
        <v>18</v>
      </c>
      <c r="I185">
        <v>1000</v>
      </c>
      <c r="J185">
        <v>1106</v>
      </c>
      <c r="K185" s="4">
        <v>1.1060000000000001</v>
      </c>
      <c r="L185" t="s">
        <v>132</v>
      </c>
      <c r="M185" t="s">
        <v>128</v>
      </c>
      <c r="N185" t="s">
        <v>87</v>
      </c>
      <c r="O185">
        <f>+VLOOKUP(H185,[1]Inputs!$B$3:$C$6,2,0)</f>
        <v>0.5</v>
      </c>
      <c r="P185" s="5">
        <f t="shared" si="3"/>
        <v>55.3</v>
      </c>
    </row>
    <row r="186" spans="1:16">
      <c r="A186">
        <v>2020</v>
      </c>
      <c r="B186" t="s">
        <v>14</v>
      </c>
      <c r="C186" t="s">
        <v>92</v>
      </c>
      <c r="D186" t="s">
        <v>125</v>
      </c>
      <c r="F186">
        <v>46730422.500000201</v>
      </c>
      <c r="G186" t="s">
        <v>131</v>
      </c>
      <c r="H186" t="s">
        <v>23</v>
      </c>
      <c r="I186">
        <v>65</v>
      </c>
      <c r="J186">
        <v>202</v>
      </c>
      <c r="K186" s="4">
        <v>3.1076923076923078</v>
      </c>
      <c r="L186" t="s">
        <v>132</v>
      </c>
      <c r="M186" t="s">
        <v>128</v>
      </c>
      <c r="N186" t="s">
        <v>87</v>
      </c>
      <c r="O186">
        <f>+VLOOKUP(H186,[1]Inputs!$B$3:$C$6,2,0)</f>
        <v>0.25</v>
      </c>
      <c r="P186" s="5">
        <f t="shared" si="3"/>
        <v>30</v>
      </c>
    </row>
    <row r="187" spans="1:16">
      <c r="A187">
        <v>2020</v>
      </c>
      <c r="B187" t="s">
        <v>14</v>
      </c>
      <c r="C187" t="s">
        <v>92</v>
      </c>
      <c r="D187" t="s">
        <v>125</v>
      </c>
      <c r="F187">
        <v>46389022.500000201</v>
      </c>
      <c r="G187" t="s">
        <v>131</v>
      </c>
      <c r="H187" t="s">
        <v>100</v>
      </c>
      <c r="I187">
        <v>60</v>
      </c>
      <c r="J187">
        <v>55</v>
      </c>
      <c r="K187" s="4">
        <v>0.91666666666666663</v>
      </c>
      <c r="L187" t="s">
        <v>132</v>
      </c>
      <c r="M187" t="s">
        <v>128</v>
      </c>
      <c r="N187" t="s">
        <v>87</v>
      </c>
      <c r="O187">
        <f>+VLOOKUP(H187,[1]Inputs!$B$3:$C$6,2,0)</f>
        <v>0.25</v>
      </c>
      <c r="P187" s="5">
        <f t="shared" si="3"/>
        <v>11.459999999999999</v>
      </c>
    </row>
    <row r="188" spans="1:16">
      <c r="A188">
        <v>2020</v>
      </c>
      <c r="B188" t="s">
        <v>14</v>
      </c>
      <c r="C188" t="s">
        <v>92</v>
      </c>
      <c r="D188" t="s">
        <v>125</v>
      </c>
      <c r="F188">
        <v>46047622.500000201</v>
      </c>
      <c r="G188" t="s">
        <v>133</v>
      </c>
      <c r="H188" t="s">
        <v>18</v>
      </c>
      <c r="I188">
        <v>190</v>
      </c>
      <c r="J188">
        <v>173</v>
      </c>
      <c r="K188" s="4">
        <v>0.91052631578947374</v>
      </c>
      <c r="L188" t="s">
        <v>134</v>
      </c>
      <c r="M188" t="s">
        <v>128</v>
      </c>
      <c r="N188" t="s">
        <v>87</v>
      </c>
      <c r="O188">
        <f>+VLOOKUP(H188,[1]Inputs!$B$3:$C$6,2,0)</f>
        <v>0.5</v>
      </c>
      <c r="P188" s="5">
        <f t="shared" si="3"/>
        <v>22.770000000000003</v>
      </c>
    </row>
    <row r="189" spans="1:16">
      <c r="A189">
        <v>2020</v>
      </c>
      <c r="B189" t="s">
        <v>14</v>
      </c>
      <c r="C189" t="s">
        <v>92</v>
      </c>
      <c r="D189" t="s">
        <v>125</v>
      </c>
      <c r="F189">
        <v>45706222.500000201</v>
      </c>
      <c r="G189" t="s">
        <v>133</v>
      </c>
      <c r="H189" t="s">
        <v>23</v>
      </c>
      <c r="I189">
        <v>30</v>
      </c>
      <c r="J189">
        <v>16</v>
      </c>
      <c r="K189" s="4">
        <v>0.53333333333333333</v>
      </c>
      <c r="L189" t="s">
        <v>134</v>
      </c>
      <c r="M189" t="s">
        <v>128</v>
      </c>
      <c r="N189" t="s">
        <v>87</v>
      </c>
      <c r="O189">
        <f>+VLOOKUP(H189,[1]Inputs!$B$3:$C$6,2,0)</f>
        <v>0.25</v>
      </c>
      <c r="P189" s="5">
        <f t="shared" si="3"/>
        <v>0</v>
      </c>
    </row>
    <row r="190" spans="1:16">
      <c r="A190">
        <v>2020</v>
      </c>
      <c r="B190" t="s">
        <v>14</v>
      </c>
      <c r="C190" t="s">
        <v>92</v>
      </c>
      <c r="D190" t="s">
        <v>125</v>
      </c>
      <c r="F190">
        <v>45364822.500000201</v>
      </c>
      <c r="G190" t="s">
        <v>133</v>
      </c>
      <c r="H190" t="s">
        <v>100</v>
      </c>
      <c r="I190">
        <v>40</v>
      </c>
      <c r="J190">
        <v>0</v>
      </c>
      <c r="K190" s="4">
        <v>0</v>
      </c>
      <c r="L190" t="s">
        <v>134</v>
      </c>
      <c r="M190" t="s">
        <v>128</v>
      </c>
      <c r="N190" t="s">
        <v>87</v>
      </c>
      <c r="O190">
        <f>+VLOOKUP(H190,[1]Inputs!$B$3:$C$6,2,0)</f>
        <v>0.25</v>
      </c>
      <c r="P190" s="5">
        <f t="shared" si="3"/>
        <v>0</v>
      </c>
    </row>
    <row r="191" spans="1:16">
      <c r="A191">
        <v>2020</v>
      </c>
      <c r="B191" t="s">
        <v>14</v>
      </c>
      <c r="C191" t="s">
        <v>92</v>
      </c>
      <c r="D191" t="s">
        <v>135</v>
      </c>
      <c r="F191">
        <v>45023422.500000201</v>
      </c>
      <c r="G191" t="s">
        <v>136</v>
      </c>
      <c r="H191" t="s">
        <v>18</v>
      </c>
      <c r="I191">
        <v>300</v>
      </c>
      <c r="J191">
        <v>128</v>
      </c>
      <c r="K191" s="4">
        <v>0.42666666666666669</v>
      </c>
      <c r="L191" t="s">
        <v>137</v>
      </c>
      <c r="M191" t="s">
        <v>138</v>
      </c>
      <c r="N191" t="s">
        <v>46</v>
      </c>
      <c r="O191">
        <f>+VLOOKUP(H191,[1]Inputs!$B$3:$C$6,2,0)</f>
        <v>0.5</v>
      </c>
      <c r="P191" s="5">
        <f t="shared" si="3"/>
        <v>0</v>
      </c>
    </row>
    <row r="192" spans="1:16">
      <c r="A192">
        <v>2020</v>
      </c>
      <c r="B192" t="s">
        <v>14</v>
      </c>
      <c r="C192" t="s">
        <v>92</v>
      </c>
      <c r="D192" t="s">
        <v>135</v>
      </c>
      <c r="F192">
        <v>44682022.500000201</v>
      </c>
      <c r="G192" t="s">
        <v>136</v>
      </c>
      <c r="H192" t="s">
        <v>23</v>
      </c>
      <c r="I192">
        <v>60</v>
      </c>
      <c r="J192">
        <v>29</v>
      </c>
      <c r="K192" s="4">
        <v>0.48333333333333334</v>
      </c>
      <c r="L192" t="s">
        <v>137</v>
      </c>
      <c r="M192" t="s">
        <v>138</v>
      </c>
      <c r="N192" t="s">
        <v>46</v>
      </c>
      <c r="O192">
        <f>+VLOOKUP(H192,[1]Inputs!$B$3:$C$6,2,0)</f>
        <v>0.25</v>
      </c>
      <c r="P192" s="5">
        <f t="shared" si="3"/>
        <v>0</v>
      </c>
    </row>
    <row r="193" spans="1:16">
      <c r="A193">
        <v>2020</v>
      </c>
      <c r="B193" t="s">
        <v>14</v>
      </c>
      <c r="C193" t="s">
        <v>92</v>
      </c>
      <c r="D193" t="s">
        <v>135</v>
      </c>
      <c r="F193">
        <v>44340622.500000201</v>
      </c>
      <c r="G193" t="s">
        <v>136</v>
      </c>
      <c r="H193" t="s">
        <v>100</v>
      </c>
      <c r="I193">
        <v>30</v>
      </c>
      <c r="J193">
        <v>0</v>
      </c>
      <c r="K193" s="4">
        <v>0</v>
      </c>
      <c r="L193" t="s">
        <v>137</v>
      </c>
      <c r="M193" t="s">
        <v>138</v>
      </c>
      <c r="N193" t="s">
        <v>46</v>
      </c>
      <c r="O193">
        <f>+VLOOKUP(H193,[1]Inputs!$B$3:$C$6,2,0)</f>
        <v>0.25</v>
      </c>
      <c r="P193" s="5">
        <f t="shared" si="3"/>
        <v>0</v>
      </c>
    </row>
    <row r="194" spans="1:16">
      <c r="A194">
        <v>2020</v>
      </c>
      <c r="B194" t="s">
        <v>14</v>
      </c>
      <c r="C194" t="s">
        <v>92</v>
      </c>
      <c r="D194" t="s">
        <v>135</v>
      </c>
      <c r="F194">
        <v>43999222.500000201</v>
      </c>
      <c r="G194" t="s">
        <v>139</v>
      </c>
      <c r="H194" t="s">
        <v>18</v>
      </c>
      <c r="I194">
        <v>215</v>
      </c>
      <c r="J194">
        <v>242</v>
      </c>
      <c r="K194" s="4">
        <v>1.1255813953488372</v>
      </c>
      <c r="L194" t="s">
        <v>140</v>
      </c>
      <c r="M194" t="s">
        <v>138</v>
      </c>
      <c r="N194" t="s">
        <v>46</v>
      </c>
      <c r="O194">
        <f>+VLOOKUP(H194,[1]Inputs!$B$3:$C$6,2,0)</f>
        <v>0.5</v>
      </c>
      <c r="P194" s="5">
        <f t="shared" si="3"/>
        <v>56.28</v>
      </c>
    </row>
    <row r="195" spans="1:16">
      <c r="A195">
        <v>2020</v>
      </c>
      <c r="B195" t="s">
        <v>14</v>
      </c>
      <c r="C195" t="s">
        <v>92</v>
      </c>
      <c r="D195" t="s">
        <v>135</v>
      </c>
      <c r="F195">
        <v>43657822.500000201</v>
      </c>
      <c r="G195" t="s">
        <v>139</v>
      </c>
      <c r="H195" t="s">
        <v>23</v>
      </c>
      <c r="I195">
        <v>70</v>
      </c>
      <c r="J195">
        <v>61</v>
      </c>
      <c r="K195" s="4">
        <v>0.87142857142857144</v>
      </c>
      <c r="L195" t="s">
        <v>140</v>
      </c>
      <c r="M195" t="s">
        <v>138</v>
      </c>
      <c r="N195" t="s">
        <v>46</v>
      </c>
      <c r="O195">
        <f>+VLOOKUP(H195,[1]Inputs!$B$3:$C$6,2,0)</f>
        <v>0.25</v>
      </c>
      <c r="P195" s="5">
        <f t="shared" si="3"/>
        <v>10.9</v>
      </c>
    </row>
    <row r="196" spans="1:16">
      <c r="A196">
        <v>2020</v>
      </c>
      <c r="B196" t="s">
        <v>14</v>
      </c>
      <c r="C196" t="s">
        <v>92</v>
      </c>
      <c r="D196" t="s">
        <v>135</v>
      </c>
      <c r="F196">
        <v>43316422.500000201</v>
      </c>
      <c r="G196" t="s">
        <v>139</v>
      </c>
      <c r="H196" t="s">
        <v>100</v>
      </c>
      <c r="I196">
        <v>50</v>
      </c>
      <c r="J196">
        <v>37</v>
      </c>
      <c r="K196" s="4">
        <v>0.74</v>
      </c>
      <c r="L196" t="s">
        <v>140</v>
      </c>
      <c r="M196" t="s">
        <v>138</v>
      </c>
      <c r="N196" t="s">
        <v>46</v>
      </c>
      <c r="O196">
        <f>+VLOOKUP(H196,[1]Inputs!$B$3:$C$6,2,0)</f>
        <v>0.25</v>
      </c>
      <c r="P196" s="5">
        <f t="shared" si="3"/>
        <v>0</v>
      </c>
    </row>
    <row r="197" spans="1:16">
      <c r="A197">
        <v>2020</v>
      </c>
      <c r="B197" t="s">
        <v>14</v>
      </c>
      <c r="C197" t="s">
        <v>92</v>
      </c>
      <c r="D197" t="s">
        <v>135</v>
      </c>
      <c r="F197">
        <v>42975022.500000201</v>
      </c>
      <c r="G197" t="s">
        <v>141</v>
      </c>
      <c r="H197" t="s">
        <v>18</v>
      </c>
      <c r="I197">
        <v>100</v>
      </c>
      <c r="J197">
        <v>68</v>
      </c>
      <c r="K197" s="4">
        <v>0.68</v>
      </c>
      <c r="L197" t="s">
        <v>142</v>
      </c>
      <c r="M197" t="s">
        <v>138</v>
      </c>
      <c r="N197" t="s">
        <v>46</v>
      </c>
      <c r="O197">
        <f>+VLOOKUP(H197,[1]Inputs!$B$3:$C$6,2,0)</f>
        <v>0.5</v>
      </c>
      <c r="P197" s="5">
        <f t="shared" si="3"/>
        <v>0</v>
      </c>
    </row>
    <row r="198" spans="1:16">
      <c r="A198">
        <v>2020</v>
      </c>
      <c r="B198" t="s">
        <v>14</v>
      </c>
      <c r="C198" t="s">
        <v>92</v>
      </c>
      <c r="D198" t="s">
        <v>135</v>
      </c>
      <c r="F198">
        <v>42633622.500000201</v>
      </c>
      <c r="G198" t="s">
        <v>141</v>
      </c>
      <c r="H198" t="s">
        <v>23</v>
      </c>
      <c r="I198">
        <v>40</v>
      </c>
      <c r="J198">
        <v>79</v>
      </c>
      <c r="K198" s="4">
        <v>1.9750000000000001</v>
      </c>
      <c r="L198" t="s">
        <v>142</v>
      </c>
      <c r="M198" t="s">
        <v>138</v>
      </c>
      <c r="N198" t="s">
        <v>46</v>
      </c>
      <c r="O198">
        <f>+VLOOKUP(H198,[1]Inputs!$B$3:$C$6,2,0)</f>
        <v>0.25</v>
      </c>
      <c r="P198" s="5">
        <f t="shared" si="3"/>
        <v>30</v>
      </c>
    </row>
    <row r="199" spans="1:16">
      <c r="A199">
        <v>2020</v>
      </c>
      <c r="B199" t="s">
        <v>14</v>
      </c>
      <c r="C199" t="s">
        <v>92</v>
      </c>
      <c r="D199" t="s">
        <v>135</v>
      </c>
      <c r="F199">
        <v>42292222.500000201</v>
      </c>
      <c r="G199" t="s">
        <v>141</v>
      </c>
      <c r="H199" t="s">
        <v>100</v>
      </c>
      <c r="I199">
        <v>30</v>
      </c>
      <c r="J199">
        <v>0</v>
      </c>
      <c r="K199" s="4">
        <v>0</v>
      </c>
      <c r="L199" t="s">
        <v>142</v>
      </c>
      <c r="M199" t="s">
        <v>138</v>
      </c>
      <c r="N199" t="s">
        <v>46</v>
      </c>
      <c r="O199">
        <f>+VLOOKUP(H199,[1]Inputs!$B$3:$C$6,2,0)</f>
        <v>0.25</v>
      </c>
      <c r="P199" s="5">
        <f t="shared" si="3"/>
        <v>0</v>
      </c>
    </row>
    <row r="200" spans="1:16">
      <c r="A200">
        <v>2020</v>
      </c>
      <c r="B200" t="s">
        <v>14</v>
      </c>
      <c r="C200" t="s">
        <v>92</v>
      </c>
      <c r="D200" t="s">
        <v>135</v>
      </c>
      <c r="F200">
        <v>41950822.500000201</v>
      </c>
      <c r="G200" t="s">
        <v>143</v>
      </c>
      <c r="H200" t="s">
        <v>18</v>
      </c>
      <c r="I200">
        <v>70</v>
      </c>
      <c r="J200">
        <v>20</v>
      </c>
      <c r="K200" s="4">
        <v>0.2857142857142857</v>
      </c>
      <c r="L200" t="s">
        <v>144</v>
      </c>
      <c r="M200" t="s">
        <v>138</v>
      </c>
      <c r="N200" t="s">
        <v>46</v>
      </c>
      <c r="O200">
        <f>+VLOOKUP(H200,[1]Inputs!$B$3:$C$6,2,0)</f>
        <v>0.5</v>
      </c>
      <c r="P200" s="5">
        <f t="shared" si="3"/>
        <v>0</v>
      </c>
    </row>
    <row r="201" spans="1:16">
      <c r="A201">
        <v>2020</v>
      </c>
      <c r="B201" t="s">
        <v>14</v>
      </c>
      <c r="C201" t="s">
        <v>92</v>
      </c>
      <c r="D201" t="s">
        <v>135</v>
      </c>
      <c r="F201">
        <v>41609422.500000201</v>
      </c>
      <c r="G201" t="s">
        <v>143</v>
      </c>
      <c r="H201" t="s">
        <v>23</v>
      </c>
      <c r="I201">
        <v>30</v>
      </c>
      <c r="J201">
        <v>7</v>
      </c>
      <c r="K201" s="4">
        <v>0.23333333333333334</v>
      </c>
      <c r="L201" t="s">
        <v>144</v>
      </c>
      <c r="M201" t="s">
        <v>138</v>
      </c>
      <c r="N201" t="s">
        <v>46</v>
      </c>
      <c r="O201">
        <f>+VLOOKUP(H201,[1]Inputs!$B$3:$C$6,2,0)</f>
        <v>0.25</v>
      </c>
      <c r="P201" s="5">
        <f t="shared" si="3"/>
        <v>0</v>
      </c>
    </row>
    <row r="202" spans="1:16">
      <c r="A202">
        <v>2020</v>
      </c>
      <c r="B202" t="s">
        <v>14</v>
      </c>
      <c r="C202" t="s">
        <v>92</v>
      </c>
      <c r="D202" t="s">
        <v>135</v>
      </c>
      <c r="F202">
        <v>41268022.500000201</v>
      </c>
      <c r="G202" t="s">
        <v>143</v>
      </c>
      <c r="H202" t="s">
        <v>100</v>
      </c>
      <c r="I202">
        <v>15</v>
      </c>
      <c r="J202">
        <v>0</v>
      </c>
      <c r="K202" s="4">
        <v>0</v>
      </c>
      <c r="L202" t="s">
        <v>144</v>
      </c>
      <c r="M202" t="s">
        <v>138</v>
      </c>
      <c r="N202" t="s">
        <v>46</v>
      </c>
      <c r="O202">
        <f>+VLOOKUP(H202,[1]Inputs!$B$3:$C$6,2,0)</f>
        <v>0.25</v>
      </c>
      <c r="P202" s="5">
        <f t="shared" si="3"/>
        <v>0</v>
      </c>
    </row>
    <row r="203" spans="1:16">
      <c r="A203">
        <v>2020</v>
      </c>
      <c r="B203" t="s">
        <v>14</v>
      </c>
      <c r="C203" t="s">
        <v>92</v>
      </c>
      <c r="D203" t="s">
        <v>145</v>
      </c>
      <c r="F203">
        <v>40926622.500000201</v>
      </c>
      <c r="G203" t="s">
        <v>146</v>
      </c>
      <c r="H203" t="s">
        <v>18</v>
      </c>
      <c r="I203">
        <v>300</v>
      </c>
      <c r="J203">
        <v>234</v>
      </c>
      <c r="K203" s="4">
        <v>0.78</v>
      </c>
      <c r="L203" t="s">
        <v>147</v>
      </c>
      <c r="M203" t="s">
        <v>148</v>
      </c>
      <c r="N203" t="s">
        <v>113</v>
      </c>
      <c r="O203">
        <f>+VLOOKUP(H203,[1]Inputs!$B$3:$C$6,2,0)</f>
        <v>0.5</v>
      </c>
      <c r="P203" s="5">
        <f t="shared" si="3"/>
        <v>0</v>
      </c>
    </row>
    <row r="204" spans="1:16">
      <c r="A204">
        <v>2020</v>
      </c>
      <c r="B204" t="s">
        <v>14</v>
      </c>
      <c r="C204" t="s">
        <v>92</v>
      </c>
      <c r="D204" t="s">
        <v>145</v>
      </c>
      <c r="F204">
        <v>40585222.500000201</v>
      </c>
      <c r="G204" t="s">
        <v>146</v>
      </c>
      <c r="H204" t="s">
        <v>23</v>
      </c>
      <c r="I204">
        <v>40</v>
      </c>
      <c r="J204">
        <v>85</v>
      </c>
      <c r="K204" s="4">
        <v>2.125</v>
      </c>
      <c r="L204" t="s">
        <v>147</v>
      </c>
      <c r="M204" t="s">
        <v>148</v>
      </c>
      <c r="N204" t="s">
        <v>113</v>
      </c>
      <c r="O204">
        <f>+VLOOKUP(H204,[1]Inputs!$B$3:$C$6,2,0)</f>
        <v>0.25</v>
      </c>
      <c r="P204" s="5">
        <f t="shared" si="3"/>
        <v>30</v>
      </c>
    </row>
    <row r="205" spans="1:16">
      <c r="A205">
        <v>2020</v>
      </c>
      <c r="B205" t="s">
        <v>14</v>
      </c>
      <c r="C205" t="s">
        <v>92</v>
      </c>
      <c r="D205" t="s">
        <v>145</v>
      </c>
      <c r="F205">
        <v>40243822.500000201</v>
      </c>
      <c r="G205" t="s">
        <v>146</v>
      </c>
      <c r="H205" t="s">
        <v>100</v>
      </c>
      <c r="I205">
        <v>30</v>
      </c>
      <c r="J205">
        <v>0</v>
      </c>
      <c r="K205" s="4">
        <v>0</v>
      </c>
      <c r="L205" t="s">
        <v>147</v>
      </c>
      <c r="M205" t="s">
        <v>148</v>
      </c>
      <c r="N205" t="s">
        <v>113</v>
      </c>
      <c r="O205">
        <f>+VLOOKUP(H205,[1]Inputs!$B$3:$C$6,2,0)</f>
        <v>0.25</v>
      </c>
      <c r="P205" s="5">
        <f t="shared" ref="P205:P241" si="4">+ROUNDUP(IF(K205&lt;80%,0,IF(AND(K205&lt;100%,K205&gt;80%),K205*0.5*O205*100,IF(K205=100%,O205*100,IF(K205&gt;100%,IF(K205&gt;120%,1.2*O205*100,K205*O205*100))))),2)</f>
        <v>0</v>
      </c>
    </row>
    <row r="206" spans="1:16">
      <c r="A206">
        <v>2020</v>
      </c>
      <c r="B206" t="s">
        <v>14</v>
      </c>
      <c r="C206" t="s">
        <v>92</v>
      </c>
      <c r="D206" t="s">
        <v>145</v>
      </c>
      <c r="F206">
        <v>39902422.500000298</v>
      </c>
      <c r="G206" t="s">
        <v>149</v>
      </c>
      <c r="H206" t="s">
        <v>18</v>
      </c>
      <c r="I206">
        <v>230</v>
      </c>
      <c r="J206">
        <v>110</v>
      </c>
      <c r="K206" s="4">
        <v>0.47826086956521741</v>
      </c>
      <c r="L206" t="s">
        <v>150</v>
      </c>
      <c r="M206" t="s">
        <v>148</v>
      </c>
      <c r="N206" t="s">
        <v>113</v>
      </c>
      <c r="O206">
        <f>+VLOOKUP(H206,[1]Inputs!$B$3:$C$6,2,0)</f>
        <v>0.5</v>
      </c>
      <c r="P206" s="5">
        <f t="shared" si="4"/>
        <v>0</v>
      </c>
    </row>
    <row r="207" spans="1:16">
      <c r="A207">
        <v>2020</v>
      </c>
      <c r="B207" t="s">
        <v>14</v>
      </c>
      <c r="C207" t="s">
        <v>92</v>
      </c>
      <c r="D207" t="s">
        <v>145</v>
      </c>
      <c r="F207">
        <v>39561022.500000298</v>
      </c>
      <c r="G207" t="s">
        <v>149</v>
      </c>
      <c r="H207" t="s">
        <v>23</v>
      </c>
      <c r="I207">
        <v>60</v>
      </c>
      <c r="J207">
        <v>18</v>
      </c>
      <c r="K207" s="4">
        <v>0.3</v>
      </c>
      <c r="L207" t="s">
        <v>150</v>
      </c>
      <c r="M207" t="s">
        <v>148</v>
      </c>
      <c r="N207" t="s">
        <v>113</v>
      </c>
      <c r="O207">
        <f>+VLOOKUP(H207,[1]Inputs!$B$3:$C$6,2,0)</f>
        <v>0.25</v>
      </c>
      <c r="P207" s="5">
        <f t="shared" si="4"/>
        <v>0</v>
      </c>
    </row>
    <row r="208" spans="1:16">
      <c r="A208">
        <v>2020</v>
      </c>
      <c r="B208" t="s">
        <v>14</v>
      </c>
      <c r="C208" t="s">
        <v>92</v>
      </c>
      <c r="D208" t="s">
        <v>145</v>
      </c>
      <c r="F208">
        <v>39219622.500000298</v>
      </c>
      <c r="G208" t="s">
        <v>149</v>
      </c>
      <c r="H208" t="s">
        <v>100</v>
      </c>
      <c r="I208">
        <v>40</v>
      </c>
      <c r="J208">
        <v>0</v>
      </c>
      <c r="K208" s="4">
        <v>0</v>
      </c>
      <c r="L208" t="s">
        <v>150</v>
      </c>
      <c r="M208" t="s">
        <v>148</v>
      </c>
      <c r="N208" t="s">
        <v>113</v>
      </c>
      <c r="O208">
        <f>+VLOOKUP(H208,[1]Inputs!$B$3:$C$6,2,0)</f>
        <v>0.25</v>
      </c>
      <c r="P208" s="5">
        <f t="shared" si="4"/>
        <v>0</v>
      </c>
    </row>
    <row r="209" spans="1:16">
      <c r="A209">
        <v>2020</v>
      </c>
      <c r="B209" t="s">
        <v>14</v>
      </c>
      <c r="C209" t="s">
        <v>92</v>
      </c>
      <c r="D209" t="s">
        <v>145</v>
      </c>
      <c r="F209">
        <v>38878222.500000298</v>
      </c>
      <c r="G209" t="s">
        <v>151</v>
      </c>
      <c r="H209" t="s">
        <v>18</v>
      </c>
      <c r="I209">
        <v>105</v>
      </c>
      <c r="J209">
        <v>51</v>
      </c>
      <c r="K209" s="4">
        <v>0.48571428571428571</v>
      </c>
      <c r="L209" t="s">
        <v>152</v>
      </c>
      <c r="M209" t="s">
        <v>148</v>
      </c>
      <c r="N209" t="s">
        <v>113</v>
      </c>
      <c r="O209">
        <f>+VLOOKUP(H209,[1]Inputs!$B$3:$C$6,2,0)</f>
        <v>0.5</v>
      </c>
      <c r="P209" s="5">
        <f t="shared" si="4"/>
        <v>0</v>
      </c>
    </row>
    <row r="210" spans="1:16">
      <c r="A210">
        <v>2020</v>
      </c>
      <c r="B210" t="s">
        <v>14</v>
      </c>
      <c r="C210" t="s">
        <v>92</v>
      </c>
      <c r="D210" t="s">
        <v>145</v>
      </c>
      <c r="F210">
        <v>38536822.500000298</v>
      </c>
      <c r="G210" t="s">
        <v>151</v>
      </c>
      <c r="H210" t="s">
        <v>23</v>
      </c>
      <c r="I210">
        <v>25</v>
      </c>
      <c r="J210">
        <v>10</v>
      </c>
      <c r="K210" s="4">
        <v>0.4</v>
      </c>
      <c r="L210" t="s">
        <v>152</v>
      </c>
      <c r="M210" t="s">
        <v>148</v>
      </c>
      <c r="N210" t="s">
        <v>113</v>
      </c>
      <c r="O210">
        <f>+VLOOKUP(H210,[1]Inputs!$B$3:$C$6,2,0)</f>
        <v>0.25</v>
      </c>
      <c r="P210" s="5">
        <f t="shared" si="4"/>
        <v>0</v>
      </c>
    </row>
    <row r="211" spans="1:16">
      <c r="A211">
        <v>2020</v>
      </c>
      <c r="B211" t="s">
        <v>14</v>
      </c>
      <c r="C211" t="s">
        <v>92</v>
      </c>
      <c r="D211" t="s">
        <v>145</v>
      </c>
      <c r="F211">
        <v>38195422.500000298</v>
      </c>
      <c r="G211" t="s">
        <v>151</v>
      </c>
      <c r="H211" t="s">
        <v>100</v>
      </c>
      <c r="I211">
        <v>20</v>
      </c>
      <c r="J211">
        <v>0</v>
      </c>
      <c r="K211" s="4">
        <v>0</v>
      </c>
      <c r="L211" t="s">
        <v>152</v>
      </c>
      <c r="M211" t="s">
        <v>148</v>
      </c>
      <c r="N211" t="s">
        <v>113</v>
      </c>
      <c r="O211">
        <f>+VLOOKUP(H211,[1]Inputs!$B$3:$C$6,2,0)</f>
        <v>0.25</v>
      </c>
      <c r="P211" s="5">
        <f t="shared" si="4"/>
        <v>0</v>
      </c>
    </row>
    <row r="212" spans="1:16">
      <c r="A212">
        <v>2020</v>
      </c>
      <c r="B212" t="s">
        <v>14</v>
      </c>
      <c r="C212" t="s">
        <v>92</v>
      </c>
      <c r="D212" t="s">
        <v>145</v>
      </c>
      <c r="F212">
        <v>37854022.500000298</v>
      </c>
      <c r="G212" t="s">
        <v>153</v>
      </c>
      <c r="H212" t="s">
        <v>18</v>
      </c>
      <c r="I212">
        <v>105</v>
      </c>
      <c r="J212">
        <v>53</v>
      </c>
      <c r="K212" s="4">
        <v>0.50476190476190474</v>
      </c>
      <c r="L212" t="s">
        <v>150</v>
      </c>
      <c r="M212" t="s">
        <v>148</v>
      </c>
      <c r="N212" t="s">
        <v>113</v>
      </c>
      <c r="O212">
        <f>+VLOOKUP(H212,[1]Inputs!$B$3:$C$6,2,0)</f>
        <v>0.5</v>
      </c>
      <c r="P212" s="5">
        <f t="shared" si="4"/>
        <v>0</v>
      </c>
    </row>
    <row r="213" spans="1:16">
      <c r="A213">
        <v>2020</v>
      </c>
      <c r="B213" t="s">
        <v>14</v>
      </c>
      <c r="C213" t="s">
        <v>92</v>
      </c>
      <c r="D213" t="s">
        <v>145</v>
      </c>
      <c r="F213">
        <v>37512622.500000298</v>
      </c>
      <c r="G213" t="s">
        <v>153</v>
      </c>
      <c r="H213" t="s">
        <v>23</v>
      </c>
      <c r="I213">
        <v>25</v>
      </c>
      <c r="J213">
        <v>0</v>
      </c>
      <c r="K213" s="4">
        <v>0</v>
      </c>
      <c r="L213" t="s">
        <v>150</v>
      </c>
      <c r="M213" t="s">
        <v>148</v>
      </c>
      <c r="N213" t="s">
        <v>113</v>
      </c>
      <c r="O213">
        <f>+VLOOKUP(H213,[1]Inputs!$B$3:$C$6,2,0)</f>
        <v>0.25</v>
      </c>
      <c r="P213" s="5">
        <f t="shared" si="4"/>
        <v>0</v>
      </c>
    </row>
    <row r="214" spans="1:16">
      <c r="A214">
        <v>2020</v>
      </c>
      <c r="B214" t="s">
        <v>14</v>
      </c>
      <c r="C214" t="s">
        <v>92</v>
      </c>
      <c r="D214" t="s">
        <v>145</v>
      </c>
      <c r="F214">
        <v>37171222.500000298</v>
      </c>
      <c r="G214" t="s">
        <v>153</v>
      </c>
      <c r="H214" t="s">
        <v>100</v>
      </c>
      <c r="I214">
        <v>20</v>
      </c>
      <c r="J214">
        <v>0</v>
      </c>
      <c r="K214" s="4">
        <v>0</v>
      </c>
      <c r="L214" t="s">
        <v>150</v>
      </c>
      <c r="M214" t="s">
        <v>148</v>
      </c>
      <c r="N214" t="s">
        <v>113</v>
      </c>
      <c r="O214">
        <f>+VLOOKUP(H214,[1]Inputs!$B$3:$C$6,2,0)</f>
        <v>0.25</v>
      </c>
      <c r="P214" s="5">
        <f t="shared" si="4"/>
        <v>0</v>
      </c>
    </row>
    <row r="215" spans="1:16">
      <c r="A215">
        <v>2020</v>
      </c>
      <c r="B215" t="s">
        <v>14</v>
      </c>
      <c r="C215" t="s">
        <v>92</v>
      </c>
      <c r="D215" t="s">
        <v>145</v>
      </c>
      <c r="F215">
        <v>36829822.500000298</v>
      </c>
      <c r="G215" t="s">
        <v>154</v>
      </c>
      <c r="H215" t="s">
        <v>18</v>
      </c>
      <c r="I215">
        <v>420</v>
      </c>
      <c r="J215">
        <v>411</v>
      </c>
      <c r="K215" s="4">
        <v>0.97857142857142854</v>
      </c>
      <c r="L215" t="s">
        <v>155</v>
      </c>
      <c r="M215" t="s">
        <v>86</v>
      </c>
      <c r="N215" t="s">
        <v>113</v>
      </c>
      <c r="O215">
        <f>+VLOOKUP(H215,[1]Inputs!$B$3:$C$6,2,0)</f>
        <v>0.5</v>
      </c>
      <c r="P215" s="5">
        <f t="shared" si="4"/>
        <v>24.470000000000002</v>
      </c>
    </row>
    <row r="216" spans="1:16">
      <c r="A216">
        <v>2020</v>
      </c>
      <c r="B216" t="s">
        <v>14</v>
      </c>
      <c r="C216" t="s">
        <v>92</v>
      </c>
      <c r="D216" t="s">
        <v>145</v>
      </c>
      <c r="F216">
        <v>36488422.500000298</v>
      </c>
      <c r="G216" t="s">
        <v>154</v>
      </c>
      <c r="H216" t="s">
        <v>23</v>
      </c>
      <c r="I216">
        <v>80</v>
      </c>
      <c r="J216">
        <v>179</v>
      </c>
      <c r="K216" s="4">
        <v>2.2374999999999998</v>
      </c>
      <c r="L216" t="s">
        <v>155</v>
      </c>
      <c r="M216" t="s">
        <v>86</v>
      </c>
      <c r="N216" t="s">
        <v>113</v>
      </c>
      <c r="O216">
        <f>+VLOOKUP(H216,[1]Inputs!$B$3:$C$6,2,0)</f>
        <v>0.25</v>
      </c>
      <c r="P216" s="5">
        <f t="shared" si="4"/>
        <v>30</v>
      </c>
    </row>
    <row r="217" spans="1:16">
      <c r="A217">
        <v>2020</v>
      </c>
      <c r="B217" t="s">
        <v>14</v>
      </c>
      <c r="C217" t="s">
        <v>92</v>
      </c>
      <c r="D217" t="s">
        <v>145</v>
      </c>
      <c r="F217">
        <v>36147022.500000298</v>
      </c>
      <c r="G217" t="s">
        <v>154</v>
      </c>
      <c r="H217" t="s">
        <v>100</v>
      </c>
      <c r="I217">
        <v>55</v>
      </c>
      <c r="J217">
        <v>62</v>
      </c>
      <c r="K217" s="4">
        <v>1.1272727272727272</v>
      </c>
      <c r="L217" t="s">
        <v>155</v>
      </c>
      <c r="M217" t="s">
        <v>86</v>
      </c>
      <c r="N217" t="s">
        <v>113</v>
      </c>
      <c r="O217">
        <f>+VLOOKUP(H217,[1]Inputs!$B$3:$C$6,2,0)</f>
        <v>0.25</v>
      </c>
      <c r="P217" s="5">
        <f t="shared" si="4"/>
        <v>28.19</v>
      </c>
    </row>
    <row r="218" spans="1:16">
      <c r="A218">
        <v>2020</v>
      </c>
      <c r="B218" t="s">
        <v>14</v>
      </c>
      <c r="C218" t="s">
        <v>92</v>
      </c>
      <c r="D218" t="s">
        <v>145</v>
      </c>
      <c r="F218">
        <v>35805622.500000298</v>
      </c>
      <c r="G218" t="s">
        <v>156</v>
      </c>
      <c r="H218" t="s">
        <v>18</v>
      </c>
      <c r="I218">
        <v>300</v>
      </c>
      <c r="J218">
        <v>116</v>
      </c>
      <c r="K218" s="4">
        <v>0.38666666666666666</v>
      </c>
      <c r="L218" t="s">
        <v>157</v>
      </c>
      <c r="M218" t="s">
        <v>86</v>
      </c>
      <c r="N218" t="s">
        <v>113</v>
      </c>
      <c r="O218">
        <f>+VLOOKUP(H218,[1]Inputs!$B$3:$C$6,2,0)</f>
        <v>0.5</v>
      </c>
      <c r="P218" s="5">
        <f t="shared" si="4"/>
        <v>0</v>
      </c>
    </row>
    <row r="219" spans="1:16">
      <c r="A219">
        <v>2020</v>
      </c>
      <c r="B219" t="s">
        <v>14</v>
      </c>
      <c r="C219" t="s">
        <v>92</v>
      </c>
      <c r="D219" t="s">
        <v>145</v>
      </c>
      <c r="F219">
        <v>35464222.500000298</v>
      </c>
      <c r="G219" t="s">
        <v>156</v>
      </c>
      <c r="H219" t="s">
        <v>23</v>
      </c>
      <c r="I219">
        <v>60</v>
      </c>
      <c r="J219">
        <v>88</v>
      </c>
      <c r="K219" s="4">
        <v>1.4666666666666666</v>
      </c>
      <c r="L219" t="s">
        <v>157</v>
      </c>
      <c r="M219" t="s">
        <v>86</v>
      </c>
      <c r="N219" t="s">
        <v>113</v>
      </c>
      <c r="O219">
        <f>+VLOOKUP(H219,[1]Inputs!$B$3:$C$6,2,0)</f>
        <v>0.25</v>
      </c>
      <c r="P219" s="5">
        <f t="shared" si="4"/>
        <v>30</v>
      </c>
    </row>
    <row r="220" spans="1:16">
      <c r="A220">
        <v>2020</v>
      </c>
      <c r="B220" t="s">
        <v>14</v>
      </c>
      <c r="C220" t="s">
        <v>92</v>
      </c>
      <c r="D220" t="s">
        <v>145</v>
      </c>
      <c r="F220">
        <v>35122822.500000298</v>
      </c>
      <c r="G220" t="s">
        <v>156</v>
      </c>
      <c r="H220" t="s">
        <v>100</v>
      </c>
      <c r="I220">
        <v>50</v>
      </c>
      <c r="J220">
        <v>43</v>
      </c>
      <c r="K220" s="4">
        <v>0.86</v>
      </c>
      <c r="L220" t="s">
        <v>157</v>
      </c>
      <c r="M220" t="s">
        <v>86</v>
      </c>
      <c r="N220" t="s">
        <v>113</v>
      </c>
      <c r="O220">
        <f>+VLOOKUP(H220,[1]Inputs!$B$3:$C$6,2,0)</f>
        <v>0.25</v>
      </c>
      <c r="P220" s="5">
        <f t="shared" si="4"/>
        <v>10.75</v>
      </c>
    </row>
    <row r="221" spans="1:16">
      <c r="A221">
        <v>2020</v>
      </c>
      <c r="B221" t="s">
        <v>14</v>
      </c>
      <c r="C221" t="s">
        <v>92</v>
      </c>
      <c r="D221" t="s">
        <v>145</v>
      </c>
      <c r="F221">
        <v>34781422.500000298</v>
      </c>
      <c r="G221" t="s">
        <v>158</v>
      </c>
      <c r="H221" t="s">
        <v>18</v>
      </c>
      <c r="I221">
        <v>80</v>
      </c>
      <c r="J221">
        <v>114</v>
      </c>
      <c r="K221" s="4">
        <v>1.425</v>
      </c>
      <c r="L221" t="s">
        <v>159</v>
      </c>
      <c r="M221" t="s">
        <v>148</v>
      </c>
      <c r="N221" t="s">
        <v>113</v>
      </c>
      <c r="O221">
        <f>+VLOOKUP(H221,[1]Inputs!$B$3:$C$6,2,0)</f>
        <v>0.5</v>
      </c>
      <c r="P221" s="5">
        <f t="shared" si="4"/>
        <v>60</v>
      </c>
    </row>
    <row r="222" spans="1:16">
      <c r="A222">
        <v>2020</v>
      </c>
      <c r="B222" t="s">
        <v>14</v>
      </c>
      <c r="C222" t="s">
        <v>92</v>
      </c>
      <c r="D222" t="s">
        <v>145</v>
      </c>
      <c r="F222">
        <v>34440022.500000298</v>
      </c>
      <c r="G222" t="s">
        <v>158</v>
      </c>
      <c r="H222" t="s">
        <v>23</v>
      </c>
      <c r="I222">
        <v>30</v>
      </c>
      <c r="J222">
        <v>38</v>
      </c>
      <c r="K222" s="4">
        <v>1.2666666666666666</v>
      </c>
      <c r="L222" t="s">
        <v>159</v>
      </c>
      <c r="M222" t="s">
        <v>148</v>
      </c>
      <c r="N222" t="s">
        <v>113</v>
      </c>
      <c r="O222">
        <f>+VLOOKUP(H222,[1]Inputs!$B$3:$C$6,2,0)</f>
        <v>0.25</v>
      </c>
      <c r="P222" s="5">
        <f t="shared" si="4"/>
        <v>30</v>
      </c>
    </row>
    <row r="223" spans="1:16">
      <c r="A223">
        <v>2020</v>
      </c>
      <c r="B223" t="s">
        <v>14</v>
      </c>
      <c r="C223" t="s">
        <v>92</v>
      </c>
      <c r="D223" t="s">
        <v>145</v>
      </c>
      <c r="F223">
        <v>34098622.500000298</v>
      </c>
      <c r="G223" t="s">
        <v>158</v>
      </c>
      <c r="H223" t="s">
        <v>100</v>
      </c>
      <c r="I223">
        <v>20</v>
      </c>
      <c r="J223">
        <v>17</v>
      </c>
      <c r="K223" s="4">
        <v>0.85</v>
      </c>
      <c r="L223" t="s">
        <v>159</v>
      </c>
      <c r="M223" t="s">
        <v>148</v>
      </c>
      <c r="N223" t="s">
        <v>113</v>
      </c>
      <c r="O223">
        <f>+VLOOKUP(H223,[1]Inputs!$B$3:$C$6,2,0)</f>
        <v>0.25</v>
      </c>
      <c r="P223" s="5">
        <f t="shared" si="4"/>
        <v>10.629999999999999</v>
      </c>
    </row>
    <row r="224" spans="1:16">
      <c r="A224">
        <v>2020</v>
      </c>
      <c r="B224" t="s">
        <v>14</v>
      </c>
      <c r="C224" t="s">
        <v>92</v>
      </c>
      <c r="D224" t="s">
        <v>145</v>
      </c>
      <c r="F224">
        <v>33757222.500000298</v>
      </c>
      <c r="G224" t="s">
        <v>160</v>
      </c>
      <c r="H224" t="s">
        <v>18</v>
      </c>
      <c r="I224">
        <v>115</v>
      </c>
      <c r="J224">
        <v>83</v>
      </c>
      <c r="K224" s="4">
        <v>0.72173913043478266</v>
      </c>
      <c r="L224" t="s">
        <v>161</v>
      </c>
      <c r="M224" t="s">
        <v>148</v>
      </c>
      <c r="N224" t="s">
        <v>113</v>
      </c>
      <c r="O224">
        <f>+VLOOKUP(H224,[1]Inputs!$B$3:$C$6,2,0)</f>
        <v>0.5</v>
      </c>
      <c r="P224" s="5">
        <f t="shared" si="4"/>
        <v>0</v>
      </c>
    </row>
    <row r="225" spans="1:16">
      <c r="A225">
        <v>2020</v>
      </c>
      <c r="B225" t="s">
        <v>14</v>
      </c>
      <c r="C225" t="s">
        <v>92</v>
      </c>
      <c r="D225" t="s">
        <v>145</v>
      </c>
      <c r="F225">
        <v>33415822.500000302</v>
      </c>
      <c r="G225" t="s">
        <v>160</v>
      </c>
      <c r="H225" t="s">
        <v>23</v>
      </c>
      <c r="I225">
        <v>25</v>
      </c>
      <c r="J225">
        <v>59</v>
      </c>
      <c r="K225" s="4">
        <v>2.36</v>
      </c>
      <c r="L225" t="s">
        <v>161</v>
      </c>
      <c r="M225" t="s">
        <v>148</v>
      </c>
      <c r="N225" t="s">
        <v>113</v>
      </c>
      <c r="O225">
        <f>+VLOOKUP(H225,[1]Inputs!$B$3:$C$6,2,0)</f>
        <v>0.25</v>
      </c>
      <c r="P225" s="5">
        <f t="shared" si="4"/>
        <v>30</v>
      </c>
    </row>
    <row r="226" spans="1:16">
      <c r="A226">
        <v>2020</v>
      </c>
      <c r="B226" t="s">
        <v>14</v>
      </c>
      <c r="C226" t="s">
        <v>92</v>
      </c>
      <c r="D226" t="s">
        <v>145</v>
      </c>
      <c r="F226">
        <v>33074422.500000302</v>
      </c>
      <c r="G226" t="s">
        <v>160</v>
      </c>
      <c r="H226" t="s">
        <v>100</v>
      </c>
      <c r="I226">
        <v>20</v>
      </c>
      <c r="J226">
        <v>25</v>
      </c>
      <c r="K226" s="4">
        <v>1.25</v>
      </c>
      <c r="L226" t="s">
        <v>161</v>
      </c>
      <c r="M226" t="s">
        <v>148</v>
      </c>
      <c r="N226" t="s">
        <v>113</v>
      </c>
      <c r="O226">
        <f>+VLOOKUP(H226,[1]Inputs!$B$3:$C$6,2,0)</f>
        <v>0.25</v>
      </c>
      <c r="P226" s="5">
        <f t="shared" si="4"/>
        <v>30</v>
      </c>
    </row>
    <row r="227" spans="1:16">
      <c r="A227">
        <v>2020</v>
      </c>
      <c r="B227" t="s">
        <v>14</v>
      </c>
      <c r="C227" t="s">
        <v>92</v>
      </c>
      <c r="D227" t="s">
        <v>162</v>
      </c>
      <c r="F227">
        <v>32733022.500000302</v>
      </c>
      <c r="G227" t="s">
        <v>163</v>
      </c>
      <c r="H227" t="s">
        <v>18</v>
      </c>
      <c r="I227">
        <v>130</v>
      </c>
      <c r="J227">
        <v>0</v>
      </c>
      <c r="K227" s="4">
        <v>0</v>
      </c>
      <c r="L227" t="s">
        <v>164</v>
      </c>
      <c r="M227" t="s">
        <v>165</v>
      </c>
      <c r="N227" t="s">
        <v>113</v>
      </c>
      <c r="O227">
        <f>+VLOOKUP(H227,[1]Inputs!$B$3:$C$6,2,0)</f>
        <v>0.5</v>
      </c>
      <c r="P227" s="5">
        <f t="shared" si="4"/>
        <v>0</v>
      </c>
    </row>
    <row r="228" spans="1:16">
      <c r="A228">
        <v>2020</v>
      </c>
      <c r="B228" t="s">
        <v>14</v>
      </c>
      <c r="C228" t="s">
        <v>92</v>
      </c>
      <c r="D228" t="s">
        <v>162</v>
      </c>
      <c r="F228">
        <v>32391622.500000302</v>
      </c>
      <c r="G228" t="s">
        <v>163</v>
      </c>
      <c r="H228" t="s">
        <v>23</v>
      </c>
      <c r="I228">
        <v>15</v>
      </c>
      <c r="J228">
        <v>8</v>
      </c>
      <c r="K228" s="4">
        <v>0.53333333333333333</v>
      </c>
      <c r="L228" t="s">
        <v>164</v>
      </c>
      <c r="M228" t="s">
        <v>165</v>
      </c>
      <c r="N228" t="s">
        <v>113</v>
      </c>
      <c r="O228">
        <f>+VLOOKUP(H228,[1]Inputs!$B$3:$C$6,2,0)</f>
        <v>0.25</v>
      </c>
      <c r="P228" s="5">
        <f t="shared" si="4"/>
        <v>0</v>
      </c>
    </row>
    <row r="229" spans="1:16">
      <c r="A229">
        <v>2020</v>
      </c>
      <c r="B229" t="s">
        <v>14</v>
      </c>
      <c r="C229" t="s">
        <v>92</v>
      </c>
      <c r="D229" t="s">
        <v>162</v>
      </c>
      <c r="F229">
        <v>32050222.500000302</v>
      </c>
      <c r="G229" t="s">
        <v>163</v>
      </c>
      <c r="H229" t="s">
        <v>100</v>
      </c>
      <c r="I229">
        <v>20</v>
      </c>
      <c r="J229">
        <v>0</v>
      </c>
      <c r="K229" s="4">
        <v>0</v>
      </c>
      <c r="L229" t="s">
        <v>164</v>
      </c>
      <c r="M229" t="s">
        <v>165</v>
      </c>
      <c r="N229" t="s">
        <v>113</v>
      </c>
      <c r="O229">
        <f>+VLOOKUP(H229,[1]Inputs!$B$3:$C$6,2,0)</f>
        <v>0.25</v>
      </c>
      <c r="P229" s="5">
        <f t="shared" si="4"/>
        <v>0</v>
      </c>
    </row>
    <row r="230" spans="1:16">
      <c r="A230">
        <v>2020</v>
      </c>
      <c r="B230" t="s">
        <v>14</v>
      </c>
      <c r="C230" t="s">
        <v>92</v>
      </c>
      <c r="D230" t="s">
        <v>162</v>
      </c>
      <c r="F230">
        <v>31708822.500000302</v>
      </c>
      <c r="G230" t="s">
        <v>166</v>
      </c>
      <c r="H230" t="s">
        <v>18</v>
      </c>
      <c r="I230">
        <v>150</v>
      </c>
      <c r="J230">
        <v>119</v>
      </c>
      <c r="K230" s="4">
        <v>0.79333333333333333</v>
      </c>
      <c r="L230" t="s">
        <v>164</v>
      </c>
      <c r="M230" t="s">
        <v>165</v>
      </c>
      <c r="N230" t="s">
        <v>113</v>
      </c>
      <c r="O230">
        <f>+VLOOKUP(H230,[1]Inputs!$B$3:$C$6,2,0)</f>
        <v>0.5</v>
      </c>
      <c r="P230" s="5">
        <f t="shared" si="4"/>
        <v>0</v>
      </c>
    </row>
    <row r="231" spans="1:16">
      <c r="A231">
        <v>2020</v>
      </c>
      <c r="B231" t="s">
        <v>14</v>
      </c>
      <c r="C231" t="s">
        <v>92</v>
      </c>
      <c r="D231" t="s">
        <v>162</v>
      </c>
      <c r="F231">
        <v>31367422.500000399</v>
      </c>
      <c r="G231" t="s">
        <v>166</v>
      </c>
      <c r="H231" t="s">
        <v>23</v>
      </c>
      <c r="I231">
        <v>25</v>
      </c>
      <c r="J231">
        <v>30</v>
      </c>
      <c r="K231" s="4">
        <v>1.2</v>
      </c>
      <c r="L231" t="s">
        <v>164</v>
      </c>
      <c r="M231" t="s">
        <v>165</v>
      </c>
      <c r="N231" t="s">
        <v>113</v>
      </c>
      <c r="O231">
        <f>+VLOOKUP(H231,[1]Inputs!$B$3:$C$6,2,0)</f>
        <v>0.25</v>
      </c>
      <c r="P231" s="5">
        <f t="shared" si="4"/>
        <v>30</v>
      </c>
    </row>
    <row r="232" spans="1:16">
      <c r="A232">
        <v>2020</v>
      </c>
      <c r="B232" t="s">
        <v>14</v>
      </c>
      <c r="C232" t="s">
        <v>92</v>
      </c>
      <c r="D232" t="s">
        <v>162</v>
      </c>
      <c r="F232">
        <v>31026022.500000399</v>
      </c>
      <c r="G232" t="s">
        <v>166</v>
      </c>
      <c r="H232" t="s">
        <v>100</v>
      </c>
      <c r="I232">
        <v>20</v>
      </c>
      <c r="J232">
        <v>6</v>
      </c>
      <c r="K232" s="4">
        <v>0.3</v>
      </c>
      <c r="L232" t="s">
        <v>164</v>
      </c>
      <c r="M232" t="s">
        <v>165</v>
      </c>
      <c r="N232" t="s">
        <v>113</v>
      </c>
      <c r="O232">
        <f>+VLOOKUP(H232,[1]Inputs!$B$3:$C$6,2,0)</f>
        <v>0.25</v>
      </c>
      <c r="P232" s="5">
        <f t="shared" si="4"/>
        <v>0</v>
      </c>
    </row>
    <row r="233" spans="1:16">
      <c r="A233">
        <v>2020</v>
      </c>
      <c r="B233" t="s">
        <v>14</v>
      </c>
      <c r="C233" t="s">
        <v>92</v>
      </c>
      <c r="D233" t="s">
        <v>162</v>
      </c>
      <c r="F233">
        <v>30684622.500000399</v>
      </c>
      <c r="G233" t="s">
        <v>167</v>
      </c>
      <c r="H233" t="s">
        <v>18</v>
      </c>
      <c r="I233">
        <v>115</v>
      </c>
      <c r="J233">
        <v>71</v>
      </c>
      <c r="K233" s="4">
        <v>0.61739130434782608</v>
      </c>
      <c r="L233" t="s">
        <v>168</v>
      </c>
      <c r="M233" t="s">
        <v>165</v>
      </c>
      <c r="N233" t="s">
        <v>113</v>
      </c>
      <c r="O233">
        <f>+VLOOKUP(H233,[1]Inputs!$B$3:$C$6,2,0)</f>
        <v>0.5</v>
      </c>
      <c r="P233" s="5">
        <f t="shared" si="4"/>
        <v>0</v>
      </c>
    </row>
    <row r="234" spans="1:16">
      <c r="A234">
        <v>2020</v>
      </c>
      <c r="B234" t="s">
        <v>14</v>
      </c>
      <c r="C234" t="s">
        <v>92</v>
      </c>
      <c r="D234" t="s">
        <v>162</v>
      </c>
      <c r="F234">
        <v>30343222.500000399</v>
      </c>
      <c r="G234" t="s">
        <v>167</v>
      </c>
      <c r="H234" t="s">
        <v>23</v>
      </c>
      <c r="I234">
        <v>25</v>
      </c>
      <c r="J234">
        <v>10</v>
      </c>
      <c r="K234" s="4">
        <v>0.4</v>
      </c>
      <c r="L234" t="s">
        <v>168</v>
      </c>
      <c r="M234" t="s">
        <v>165</v>
      </c>
      <c r="N234" t="s">
        <v>113</v>
      </c>
      <c r="O234">
        <f>+VLOOKUP(H234,[1]Inputs!$B$3:$C$6,2,0)</f>
        <v>0.25</v>
      </c>
      <c r="P234" s="5">
        <f t="shared" si="4"/>
        <v>0</v>
      </c>
    </row>
    <row r="235" spans="1:16">
      <c r="A235">
        <v>2020</v>
      </c>
      <c r="B235" t="s">
        <v>14</v>
      </c>
      <c r="C235" t="s">
        <v>92</v>
      </c>
      <c r="D235" t="s">
        <v>162</v>
      </c>
      <c r="F235">
        <v>30001822.500000399</v>
      </c>
      <c r="G235" t="s">
        <v>167</v>
      </c>
      <c r="H235" t="s">
        <v>100</v>
      </c>
      <c r="I235">
        <v>20</v>
      </c>
      <c r="J235">
        <v>0</v>
      </c>
      <c r="K235" s="4">
        <v>0</v>
      </c>
      <c r="L235" t="s">
        <v>168</v>
      </c>
      <c r="M235" t="s">
        <v>165</v>
      </c>
      <c r="N235" t="s">
        <v>113</v>
      </c>
      <c r="O235">
        <f>+VLOOKUP(H235,[1]Inputs!$B$3:$C$6,2,0)</f>
        <v>0.25</v>
      </c>
      <c r="P235" s="5">
        <f t="shared" si="4"/>
        <v>0</v>
      </c>
    </row>
    <row r="236" spans="1:16">
      <c r="A236">
        <v>2020</v>
      </c>
      <c r="B236" t="s">
        <v>14</v>
      </c>
      <c r="C236" t="s">
        <v>92</v>
      </c>
      <c r="D236" t="s">
        <v>162</v>
      </c>
      <c r="F236">
        <v>29660422.500000399</v>
      </c>
      <c r="G236" t="s">
        <v>169</v>
      </c>
      <c r="H236" t="s">
        <v>18</v>
      </c>
      <c r="I236">
        <v>70</v>
      </c>
      <c r="J236">
        <v>46</v>
      </c>
      <c r="K236" s="4">
        <v>0.65714285714285714</v>
      </c>
      <c r="L236" t="s">
        <v>170</v>
      </c>
      <c r="M236" t="s">
        <v>165</v>
      </c>
      <c r="N236" t="s">
        <v>113</v>
      </c>
      <c r="O236">
        <f>+VLOOKUP(H236,[1]Inputs!$B$3:$C$6,2,0)</f>
        <v>0.5</v>
      </c>
      <c r="P236" s="5">
        <f t="shared" si="4"/>
        <v>0</v>
      </c>
    </row>
    <row r="237" spans="1:16">
      <c r="A237">
        <v>2020</v>
      </c>
      <c r="B237" t="s">
        <v>14</v>
      </c>
      <c r="C237" t="s">
        <v>92</v>
      </c>
      <c r="D237" t="s">
        <v>162</v>
      </c>
      <c r="F237">
        <v>29319022.500000399</v>
      </c>
      <c r="G237" t="s">
        <v>169</v>
      </c>
      <c r="H237" t="s">
        <v>23</v>
      </c>
      <c r="I237">
        <v>15</v>
      </c>
      <c r="J237">
        <v>11</v>
      </c>
      <c r="K237" s="4">
        <v>0.73333333333333328</v>
      </c>
      <c r="L237" t="s">
        <v>170</v>
      </c>
      <c r="M237" t="s">
        <v>165</v>
      </c>
      <c r="N237" t="s">
        <v>113</v>
      </c>
      <c r="O237">
        <f>+VLOOKUP(H237,[1]Inputs!$B$3:$C$6,2,0)</f>
        <v>0.25</v>
      </c>
      <c r="P237" s="5">
        <f t="shared" si="4"/>
        <v>0</v>
      </c>
    </row>
    <row r="238" spans="1:16">
      <c r="A238">
        <v>2020</v>
      </c>
      <c r="B238" t="s">
        <v>14</v>
      </c>
      <c r="C238" t="s">
        <v>92</v>
      </c>
      <c r="D238" t="s">
        <v>162</v>
      </c>
      <c r="F238">
        <v>28977622.500000399</v>
      </c>
      <c r="G238" t="s">
        <v>169</v>
      </c>
      <c r="H238" t="s">
        <v>100</v>
      </c>
      <c r="I238">
        <v>15</v>
      </c>
      <c r="J238">
        <v>1</v>
      </c>
      <c r="K238" s="4">
        <v>6.6666666666666666E-2</v>
      </c>
      <c r="L238" t="s">
        <v>170</v>
      </c>
      <c r="M238" t="s">
        <v>165</v>
      </c>
      <c r="N238" t="s">
        <v>113</v>
      </c>
      <c r="O238">
        <f>+VLOOKUP(H238,[1]Inputs!$B$3:$C$6,2,0)</f>
        <v>0.25</v>
      </c>
      <c r="P238" s="5">
        <f t="shared" si="4"/>
        <v>0</v>
      </c>
    </row>
    <row r="239" spans="1:16">
      <c r="A239">
        <v>2020</v>
      </c>
      <c r="B239" t="s">
        <v>14</v>
      </c>
      <c r="C239" t="s">
        <v>92</v>
      </c>
      <c r="D239" t="s">
        <v>162</v>
      </c>
      <c r="F239">
        <v>28636222.500000399</v>
      </c>
      <c r="G239" t="s">
        <v>171</v>
      </c>
      <c r="H239" t="s">
        <v>18</v>
      </c>
      <c r="I239">
        <v>65</v>
      </c>
      <c r="J239">
        <v>54</v>
      </c>
      <c r="K239" s="4">
        <v>0.83076923076923082</v>
      </c>
      <c r="L239" t="s">
        <v>168</v>
      </c>
      <c r="M239" t="s">
        <v>165</v>
      </c>
      <c r="N239" t="s">
        <v>113</v>
      </c>
      <c r="O239">
        <f>+VLOOKUP(H239,[1]Inputs!$B$3:$C$6,2,0)</f>
        <v>0.5</v>
      </c>
      <c r="P239" s="5">
        <f t="shared" si="4"/>
        <v>20.770000000000003</v>
      </c>
    </row>
    <row r="240" spans="1:16">
      <c r="A240">
        <v>2020</v>
      </c>
      <c r="B240" t="s">
        <v>14</v>
      </c>
      <c r="C240" t="s">
        <v>92</v>
      </c>
      <c r="D240" t="s">
        <v>162</v>
      </c>
      <c r="F240">
        <v>28294822.500000399</v>
      </c>
      <c r="G240" t="s">
        <v>171</v>
      </c>
      <c r="H240" t="s">
        <v>23</v>
      </c>
      <c r="I240">
        <v>25</v>
      </c>
      <c r="J240">
        <v>7</v>
      </c>
      <c r="K240" s="4">
        <v>0.28000000000000003</v>
      </c>
      <c r="L240" t="s">
        <v>168</v>
      </c>
      <c r="M240" t="s">
        <v>165</v>
      </c>
      <c r="N240" t="s">
        <v>113</v>
      </c>
      <c r="O240">
        <f>+VLOOKUP(H240,[1]Inputs!$B$3:$C$6,2,0)</f>
        <v>0.25</v>
      </c>
      <c r="P240" s="5">
        <f t="shared" si="4"/>
        <v>0</v>
      </c>
    </row>
    <row r="241" spans="1:16">
      <c r="A241">
        <v>2020</v>
      </c>
      <c r="B241" t="s">
        <v>14</v>
      </c>
      <c r="C241" t="s">
        <v>92</v>
      </c>
      <c r="D241" t="s">
        <v>162</v>
      </c>
      <c r="F241">
        <v>27953422.500000399</v>
      </c>
      <c r="G241" t="s">
        <v>171</v>
      </c>
      <c r="H241" t="s">
        <v>100</v>
      </c>
      <c r="I241">
        <v>20</v>
      </c>
      <c r="J241">
        <v>4</v>
      </c>
      <c r="K241" s="4">
        <v>0.2</v>
      </c>
      <c r="L241" t="s">
        <v>168</v>
      </c>
      <c r="M241" t="s">
        <v>165</v>
      </c>
      <c r="N241" t="s">
        <v>113</v>
      </c>
      <c r="O241">
        <f>+VLOOKUP(H241,[1]Inputs!$B$3:$C$6,2,0)</f>
        <v>0.25</v>
      </c>
      <c r="P241" s="5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2020-07-15T22:25:59Z</dcterms:created>
  <dcterms:modified xsi:type="dcterms:W3CDTF">2020-07-15T22:57:33Z</dcterms:modified>
</cp:coreProperties>
</file>