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VBA\"/>
    </mc:Choice>
  </mc:AlternateContent>
  <bookViews>
    <workbookView xWindow="0" yWindow="0" windowWidth="20490" windowHeight="75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7" i="1" l="1"/>
  <c r="B6" i="1"/>
  <c r="B5" i="1"/>
  <c r="M14" i="1" l="1"/>
  <c r="M15" i="1" s="1"/>
  <c r="M16" i="1" s="1"/>
  <c r="M13" i="1"/>
  <c r="L14" i="1"/>
  <c r="L15" i="1" s="1"/>
  <c r="L16" i="1" s="1"/>
  <c r="L13" i="1"/>
  <c r="M7" i="1"/>
  <c r="L7" i="1"/>
  <c r="M6" i="1"/>
  <c r="M5" i="1"/>
  <c r="L6" i="1"/>
  <c r="L5" i="1"/>
  <c r="C10" i="1"/>
  <c r="C9" i="1"/>
  <c r="I15" i="1"/>
  <c r="I18" i="1"/>
  <c r="I16" i="1"/>
  <c r="H7" i="1"/>
  <c r="J7" i="1" s="1"/>
  <c r="J3" i="1"/>
  <c r="J2" i="1"/>
  <c r="J1" i="1"/>
  <c r="C13" i="1"/>
  <c r="C14" i="1"/>
  <c r="E7" i="1"/>
  <c r="E6" i="1"/>
  <c r="J12" i="1" l="1"/>
  <c r="J11" i="1"/>
  <c r="J10" i="1"/>
  <c r="J9" i="1"/>
  <c r="J8" i="1"/>
  <c r="F3" i="1"/>
  <c r="F2" i="1"/>
  <c r="F1" i="1"/>
  <c r="A4" i="1" l="1"/>
</calcChain>
</file>

<file path=xl/sharedStrings.xml><?xml version="1.0" encoding="utf-8"?>
<sst xmlns="http://schemas.openxmlformats.org/spreadsheetml/2006/main" count="29" uniqueCount="23">
  <si>
    <t>DatedIf</t>
  </si>
  <si>
    <t>Day</t>
  </si>
  <si>
    <t>Month</t>
  </si>
  <si>
    <t>Year</t>
  </si>
  <si>
    <t>text</t>
  </si>
  <si>
    <t>date</t>
  </si>
  <si>
    <t>today &amp; now and are volatile</t>
  </si>
  <si>
    <t>hour</t>
  </si>
  <si>
    <t>minutes</t>
  </si>
  <si>
    <t>seconds</t>
  </si>
  <si>
    <t>weekday</t>
  </si>
  <si>
    <t>weeknum</t>
  </si>
  <si>
    <t>years</t>
  </si>
  <si>
    <t>months</t>
  </si>
  <si>
    <t>days</t>
  </si>
  <si>
    <t>m</t>
  </si>
  <si>
    <t>ym</t>
  </si>
  <si>
    <t>d</t>
  </si>
  <si>
    <t>md</t>
  </si>
  <si>
    <t>Networkdays</t>
  </si>
  <si>
    <t>Networkdays.intl</t>
  </si>
  <si>
    <t>Edate</t>
  </si>
  <si>
    <t>Eomonth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</si>
</sst>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2" borderId="0" xfId="0" applyFill="1"/>
    <xf numFmtId="18" fontId="0" fillId="0" borderId="0" xfId="0" applyNumberForma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tabSelected="1" workbookViewId="0">
      <selection activeCell="E13" sqref="E13"/>
    </sheetView>
  </sheetViews>
  <sheetFormatPr defaultRowHeight="15" x14ac:dyDescent="0.25"/>
  <cols>
    <col min="1" max="1" width="9.7109375" bestFit="1" customWidth="1"/>
    <col min="3" max="3" width="13.85546875" bestFit="1" customWidth="1"/>
    <col min="8" max="8" width="13.85546875" bestFit="1" customWidth="1"/>
    <col min="12" max="12" width="12.85546875" customWidth="1"/>
    <col min="13" max="13" width="16.7109375" customWidth="1"/>
  </cols>
  <sheetData>
    <row r="1" spans="1:13" x14ac:dyDescent="0.25">
      <c r="A1" s="2" t="s">
        <v>0</v>
      </c>
      <c r="D1" s="1">
        <v>43349</v>
      </c>
      <c r="E1" s="2" t="s">
        <v>1</v>
      </c>
      <c r="F1">
        <f>DAY(D1)</f>
        <v>6</v>
      </c>
      <c r="H1" s="3">
        <v>0.48055555555555557</v>
      </c>
      <c r="I1" s="2" t="s">
        <v>7</v>
      </c>
      <c r="J1">
        <f>HOUR(H1)</f>
        <v>11</v>
      </c>
      <c r="L1" s="2" t="s">
        <v>19</v>
      </c>
      <c r="M1" s="2" t="s">
        <v>20</v>
      </c>
    </row>
    <row r="2" spans="1:13" x14ac:dyDescent="0.25">
      <c r="A2" s="1">
        <v>34379</v>
      </c>
      <c r="E2" s="2" t="s">
        <v>2</v>
      </c>
      <c r="F2">
        <f>MONTH(D1)</f>
        <v>9</v>
      </c>
      <c r="I2" s="2" t="s">
        <v>8</v>
      </c>
      <c r="J2">
        <f>MINUTE(H1)</f>
        <v>32</v>
      </c>
      <c r="L2" s="1">
        <v>43349</v>
      </c>
      <c r="M2" s="1">
        <v>43349</v>
      </c>
    </row>
    <row r="3" spans="1:13" x14ac:dyDescent="0.25">
      <c r="A3" s="1">
        <v>43349</v>
      </c>
      <c r="E3" s="2" t="s">
        <v>3</v>
      </c>
      <c r="F3">
        <f>YEAR(D1)</f>
        <v>2018</v>
      </c>
      <c r="I3" s="2" t="s">
        <v>9</v>
      </c>
      <c r="J3">
        <f>SECOND(H1)</f>
        <v>0</v>
      </c>
      <c r="L3" s="1">
        <v>34379</v>
      </c>
      <c r="M3" s="1">
        <v>34379</v>
      </c>
    </row>
    <row r="4" spans="1:13" x14ac:dyDescent="0.25">
      <c r="A4" t="str">
        <f>DATEDIF(A2,A3,"Y")&amp;"Years"&amp;DATEDIF(A2,A3,"YM")&amp;"Months"&amp;DATEDIF(A2,A3,"MD")&amp;"Days"</f>
        <v>24Years6Months23Days</v>
      </c>
      <c r="L4" s="1">
        <v>43348</v>
      </c>
      <c r="M4" s="1">
        <v>43348</v>
      </c>
    </row>
    <row r="5" spans="1:13" x14ac:dyDescent="0.25">
      <c r="A5" t="s">
        <v>12</v>
      </c>
      <c r="B5">
        <f>DATEDIF(A2,A3,"Y")</f>
        <v>24</v>
      </c>
      <c r="L5">
        <f>NETWORKDAYS(L2,L3)</f>
        <v>-6409</v>
      </c>
      <c r="M5">
        <f>NETWORKDAYS.INTL(M3,M2,1)</f>
        <v>6409</v>
      </c>
    </row>
    <row r="6" spans="1:13" x14ac:dyDescent="0.25">
      <c r="A6" t="s">
        <v>13</v>
      </c>
      <c r="B6">
        <f>DATEDIF(A2,A3,"M")</f>
        <v>294</v>
      </c>
      <c r="D6" s="2" t="s">
        <v>5</v>
      </c>
      <c r="E6" s="1">
        <f>DATE(F3,F2,F1)</f>
        <v>43349</v>
      </c>
      <c r="L6">
        <f>NETWORKDAYS(L3,L2)</f>
        <v>6409</v>
      </c>
      <c r="M6">
        <f>NETWORKDAYS.INTL(M3,M2,11)</f>
        <v>7690</v>
      </c>
    </row>
    <row r="7" spans="1:13" x14ac:dyDescent="0.25">
      <c r="A7" t="s">
        <v>14</v>
      </c>
      <c r="B7">
        <f>DATEDIF(A2,A3,"D")</f>
        <v>8970</v>
      </c>
      <c r="D7" s="2" t="s">
        <v>4</v>
      </c>
      <c r="E7" t="str">
        <f>TEXT(E6,"dd-mmm-yyyy")</f>
        <v>06-Sep-2018</v>
      </c>
      <c r="H7" s="4">
        <f ca="1">NOW()</f>
        <v>43390.001282407407</v>
      </c>
      <c r="I7" t="s">
        <v>7</v>
      </c>
      <c r="J7">
        <f ca="1">HOUR(H7)</f>
        <v>0</v>
      </c>
      <c r="L7">
        <f>NETWORKDAYS(L3,L2,L4)</f>
        <v>6408</v>
      </c>
      <c r="M7">
        <f>NETWORKDAYS.INTL(M3,M2,1,M4)</f>
        <v>6408</v>
      </c>
    </row>
    <row r="8" spans="1:13" x14ac:dyDescent="0.25">
      <c r="I8" t="s">
        <v>8</v>
      </c>
      <c r="J8">
        <f ca="1">MINUTE(H7)</f>
        <v>1</v>
      </c>
    </row>
    <row r="9" spans="1:13" x14ac:dyDescent="0.25">
      <c r="A9" t="s">
        <v>15</v>
      </c>
      <c r="B9" s="2" t="s">
        <v>16</v>
      </c>
      <c r="C9">
        <f>DATEDIF(A2,A3,"ym")</f>
        <v>6</v>
      </c>
      <c r="I9" t="s">
        <v>9</v>
      </c>
      <c r="J9">
        <f ca="1">SECOND(H7)</f>
        <v>51</v>
      </c>
    </row>
    <row r="10" spans="1:13" x14ac:dyDescent="0.25">
      <c r="A10" t="s">
        <v>17</v>
      </c>
      <c r="B10" s="2" t="s">
        <v>18</v>
      </c>
      <c r="C10">
        <f>DATEDIF(A2,A3,"md")</f>
        <v>23</v>
      </c>
      <c r="I10" t="s">
        <v>1</v>
      </c>
      <c r="J10">
        <f ca="1">DAY(H7)</f>
        <v>17</v>
      </c>
    </row>
    <row r="11" spans="1:13" x14ac:dyDescent="0.25">
      <c r="I11" t="s">
        <v>2</v>
      </c>
      <c r="J11">
        <f ca="1">MONTH(H7)</f>
        <v>10</v>
      </c>
      <c r="L11" s="2" t="s">
        <v>21</v>
      </c>
      <c r="M11" s="2" t="s">
        <v>22</v>
      </c>
    </row>
    <row r="12" spans="1:13" x14ac:dyDescent="0.25">
      <c r="C12" s="2" t="s">
        <v>6</v>
      </c>
      <c r="D12" s="2"/>
      <c r="E12" s="2"/>
      <c r="I12" t="s">
        <v>3</v>
      </c>
      <c r="J12">
        <f ca="1">YEAR(H7)</f>
        <v>2018</v>
      </c>
      <c r="L12" s="1">
        <v>43349</v>
      </c>
      <c r="M12" s="1">
        <v>43349</v>
      </c>
    </row>
    <row r="13" spans="1:13" x14ac:dyDescent="0.25">
      <c r="A13" s="1">
        <v>43349</v>
      </c>
      <c r="C13" s="1">
        <f ca="1">TODAY()</f>
        <v>43390</v>
      </c>
      <c r="L13" s="1">
        <f>EDATE(L12,3)</f>
        <v>43440</v>
      </c>
      <c r="M13" s="1">
        <f>EOMONTH(M12,3)</f>
        <v>43465</v>
      </c>
    </row>
    <row r="14" spans="1:13" x14ac:dyDescent="0.25">
      <c r="A14" s="3">
        <v>0.47916666666666669</v>
      </c>
      <c r="C14" s="4">
        <f ca="1">NOW()</f>
        <v>43390.001282407407</v>
      </c>
      <c r="H14" s="2" t="s">
        <v>10</v>
      </c>
      <c r="L14" s="1">
        <f t="shared" ref="L14:L16" si="0">EDATE(L13,3)</f>
        <v>43530</v>
      </c>
      <c r="M14" s="1">
        <f t="shared" ref="M14:M16" si="1">EOMONTH(M13,3)</f>
        <v>43555</v>
      </c>
    </row>
    <row r="15" spans="1:13" x14ac:dyDescent="0.25">
      <c r="H15" s="1">
        <v>43349</v>
      </c>
      <c r="I15">
        <f>WEEKDAY(H15,1)</f>
        <v>5</v>
      </c>
      <c r="L15" s="1">
        <f t="shared" si="0"/>
        <v>43622</v>
      </c>
      <c r="M15" s="1">
        <f t="shared" si="1"/>
        <v>43646</v>
      </c>
    </row>
    <row r="16" spans="1:13" x14ac:dyDescent="0.25">
      <c r="I16">
        <f>WEEKDAY(H15,2)</f>
        <v>4</v>
      </c>
      <c r="L16" s="1">
        <f t="shared" si="0"/>
        <v>43714</v>
      </c>
      <c r="M16" s="1">
        <f t="shared" si="1"/>
        <v>43738</v>
      </c>
    </row>
    <row r="17" spans="8:9" x14ac:dyDescent="0.25">
      <c r="H17" s="2" t="s">
        <v>11</v>
      </c>
    </row>
    <row r="18" spans="8:9" x14ac:dyDescent="0.25">
      <c r="H18" s="1">
        <v>43349</v>
      </c>
      <c r="I18">
        <f>WEEKNUM(H18,)</f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sgk14</dc:creator>
  <cp:lastModifiedBy>Gopi k</cp:lastModifiedBy>
  <dcterms:created xsi:type="dcterms:W3CDTF">2018-09-06T05:28:33Z</dcterms:created>
  <dcterms:modified xsi:type="dcterms:W3CDTF">2018-10-16T18:34:33Z</dcterms:modified>
</cp:coreProperties>
</file>