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2_ncr:500000_{88E04614-8C4C-4C2E-93B9-9669935C59EF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xt Function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E8" i="1"/>
  <c r="AD10" i="1"/>
  <c r="AD9" i="1"/>
  <c r="AD8" i="1"/>
  <c r="AD6" i="1"/>
  <c r="AD5" i="1"/>
  <c r="AF3" i="1"/>
  <c r="AF2" i="1"/>
  <c r="AD3" i="1"/>
  <c r="AD2" i="1"/>
  <c r="S13" i="1"/>
  <c r="U14" i="1"/>
  <c r="U13" i="1"/>
  <c r="T16" i="1"/>
  <c r="AA9" i="1"/>
  <c r="AA5" i="1"/>
  <c r="Y7" i="1"/>
  <c r="Y6" i="1"/>
  <c r="Y5" i="1"/>
  <c r="Y4" i="1"/>
  <c r="Y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" i="1"/>
  <c r="T9" i="1"/>
  <c r="T6" i="1"/>
  <c r="T12" i="1"/>
  <c r="U10" i="1"/>
  <c r="U8" i="1"/>
  <c r="U5" i="1"/>
  <c r="R11" i="1"/>
  <c r="R10" i="1"/>
  <c r="S7" i="1"/>
  <c r="S2" i="1"/>
  <c r="P7" i="1"/>
  <c r="P5" i="1"/>
  <c r="P4" i="1"/>
  <c r="L11" i="1"/>
  <c r="L7" i="1"/>
  <c r="L6" i="1"/>
  <c r="L4" i="1"/>
  <c r="L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7" i="1"/>
  <c r="E4" i="1"/>
  <c r="E5" i="1"/>
  <c r="E6" i="1"/>
  <c r="E8" i="1"/>
  <c r="E9" i="1"/>
  <c r="E10" i="1"/>
  <c r="E11" i="1"/>
  <c r="E12" i="1"/>
  <c r="E13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<sst xmlns="http://schemas.openxmlformats.org/spreadsheetml/2006/main" count="53" uniqueCount="40">
  <si>
    <t>CARBONATED SOFT DRINKS</t>
  </si>
  <si>
    <t>DPSG MF CSD</t>
  </si>
  <si>
    <t>COKE MF CSD</t>
  </si>
  <si>
    <t>PEPSI MF CSD</t>
  </si>
  <si>
    <t>PRIVATE LABEL CSD</t>
  </si>
  <si>
    <t>Albany Honickman</t>
  </si>
  <si>
    <t>Albany Coke</t>
  </si>
  <si>
    <t>Albany Pepsi</t>
  </si>
  <si>
    <t>Albany Polar</t>
  </si>
  <si>
    <t>Albany Polar DPS</t>
  </si>
  <si>
    <t>len</t>
  </si>
  <si>
    <t>left</t>
  </si>
  <si>
    <t>right</t>
  </si>
  <si>
    <t>mid</t>
  </si>
  <si>
    <t>lower</t>
  </si>
  <si>
    <t>upper</t>
  </si>
  <si>
    <t>proper</t>
  </si>
  <si>
    <t>nalajala Surya</t>
  </si>
  <si>
    <t>Nalajala Surya Surya</t>
  </si>
  <si>
    <t>Substitue</t>
  </si>
  <si>
    <t>Replace</t>
  </si>
  <si>
    <t>Concat</t>
  </si>
  <si>
    <t>Nalajala</t>
  </si>
  <si>
    <t>Surya</t>
  </si>
  <si>
    <t>Concatenate</t>
  </si>
  <si>
    <t>Nara</t>
  </si>
  <si>
    <t>yana</t>
  </si>
  <si>
    <t>Text join</t>
  </si>
  <si>
    <t>Exact</t>
  </si>
  <si>
    <t>surya</t>
  </si>
  <si>
    <t>char</t>
  </si>
  <si>
    <t>code</t>
  </si>
  <si>
    <t>Trim</t>
  </si>
  <si>
    <t>Nalajala     Surya</t>
  </si>
  <si>
    <t xml:space="preserve">  Nalajala    Surya</t>
  </si>
  <si>
    <t>clean</t>
  </si>
  <si>
    <t>Find</t>
  </si>
  <si>
    <t>SuryaS</t>
  </si>
  <si>
    <t>Suryanarayana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</si>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</sst>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6"/>
  <sheetViews>
    <sheetView tabSelected="1" workbookViewId="0">
      <selection activeCell="E5" sqref="E5"/>
    </sheetView>
  </sheetViews>
  <sheetFormatPr defaultRowHeight="14.5" x14ac:dyDescent="0.35"/>
  <cols>
    <col min="1" max="1" width="24.36328125" bestFit="1" customWidth="1"/>
    <col min="8" max="8" width="20.7265625" bestFit="1" customWidth="1"/>
    <col min="10" max="10" width="18.08984375" bestFit="1" customWidth="1"/>
    <col min="18" max="18" width="29.81640625" bestFit="1" customWidth="1"/>
    <col min="19" max="19" width="21.90625" bestFit="1" customWidth="1"/>
    <col min="27" max="27" width="14.54296875" bestFit="1" customWidth="1"/>
    <col min="29" max="29" width="13.36328125" bestFit="1" customWidth="1"/>
  </cols>
  <sheetData>
    <row r="1" spans="1:32" x14ac:dyDescent="0.3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L1" s="1" t="s">
        <v>19</v>
      </c>
      <c r="O1" s="1" t="s">
        <v>21</v>
      </c>
      <c r="P1" s="1" t="s">
        <v>24</v>
      </c>
      <c r="R1" s="1" t="s">
        <v>27</v>
      </c>
      <c r="T1" s="1" t="s">
        <v>28</v>
      </c>
      <c r="W1" s="1" t="s">
        <v>30</v>
      </c>
      <c r="Y1" s="1" t="s">
        <v>31</v>
      </c>
      <c r="AA1" s="1" t="s">
        <v>32</v>
      </c>
      <c r="AC1" s="1" t="s">
        <v>36</v>
      </c>
      <c r="AD1" s="1" t="s">
        <v>39</v>
      </c>
    </row>
    <row r="2" spans="1:32" x14ac:dyDescent="0.35">
      <c r="A2" t="s">
        <v>0</v>
      </c>
      <c r="B2">
        <f>LEN(A2)</f>
        <v>22</v>
      </c>
      <c r="C2" t="str">
        <f>LEFT(A2,4)</f>
        <v>CARB</v>
      </c>
      <c r="D2" t="str">
        <f>RIGHT(A2,5)</f>
        <v>RINKS</v>
      </c>
      <c r="E2" t="str">
        <f>MID(A2,3,4)</f>
        <v>RBON</v>
      </c>
      <c r="F2" t="str">
        <f>LOWER(A2)</f>
        <v>carbonated soft drinks</v>
      </c>
      <c r="G2" t="str">
        <f>UPPER(A2)</f>
        <v>CARBONATED SOFT DRINKS</v>
      </c>
      <c r="H2" t="str">
        <f>PROPER(A2)</f>
        <v>Carbonated Soft Drinks</v>
      </c>
      <c r="J2" t="s">
        <v>17</v>
      </c>
      <c r="L2" t="str">
        <f>SUBSTITUTE(J2,"Surya","narayana")</f>
        <v>nalajala narayana</v>
      </c>
      <c r="O2" t="s">
        <v>22</v>
      </c>
      <c r="P2" t="s">
        <v>23</v>
      </c>
      <c r="R2" t="s">
        <v>22</v>
      </c>
      <c r="S2" t="str">
        <f>_xlfn.TEXTJOIN(" ",TRUE,R2:R5)</f>
        <v>Nalajala Surya Nara yana</v>
      </c>
      <c r="V2">
        <v>1</v>
      </c>
      <c r="W2" t="str">
        <f>CHAR(V2)</f>
        <v>_x0001_</v>
      </c>
      <c r="Y2">
        <f>CODE("A")</f>
        <v>65</v>
      </c>
      <c r="AC2" t="s">
        <v>23</v>
      </c>
      <c r="AD2">
        <f>FIND("S",AC2,1)</f>
        <v>1</v>
      </c>
      <c r="AF2" t="e">
        <f>FIND("s",AC2,1)</f>
        <v>#VALUE!</v>
      </c>
    </row>
    <row r="3" spans="1:32" x14ac:dyDescent="0.35">
      <c r="A3" t="s">
        <v>1</v>
      </c>
      <c r="B3">
        <f t="shared" ref="B3:B13" si="0">LEN(A3)</f>
        <v>11</v>
      </c>
      <c r="C3" t="str">
        <f t="shared" ref="C3:C13" si="1">LEFT(A3,4)</f>
        <v>DPSG</v>
      </c>
      <c r="D3" t="str">
        <f t="shared" ref="D3:D13" si="2">RIGHT(A3,5)</f>
        <v>F CSD</v>
      </c>
      <c r="E3" t="str">
        <f>MID(A3,6,2)</f>
        <v>MF</v>
      </c>
      <c r="F3" t="str">
        <f t="shared" ref="F3:F13" si="3">LOWER(A3)</f>
        <v>dpsg mf csd</v>
      </c>
      <c r="G3" t="str">
        <f t="shared" ref="G3:G13" si="4">UPPER(A3)</f>
        <v>DPSG MF CSD</v>
      </c>
      <c r="H3" t="str">
        <f t="shared" ref="H3:H13" si="5">PROPER(A3)</f>
        <v>Dpsg Mf Csd</v>
      </c>
      <c r="R3" t="s">
        <v>23</v>
      </c>
      <c r="V3">
        <v>2</v>
      </c>
      <c r="W3" t="str">
        <f t="shared" ref="W3:W66" si="6">CHAR(V3)</f>
        <v>_x0002_</v>
      </c>
      <c r="Y3">
        <f>CODE("B")</f>
        <v>66</v>
      </c>
      <c r="AA3" t="s">
        <v>33</v>
      </c>
      <c r="AD3">
        <f>FIND("r",AC2,1)</f>
        <v>3</v>
      </c>
      <c r="AF3">
        <f>SEARCH("s",AC2,1)</f>
        <v>1</v>
      </c>
    </row>
    <row r="4" spans="1:32" x14ac:dyDescent="0.35">
      <c r="A4" t="s">
        <v>2</v>
      </c>
      <c r="B4">
        <f t="shared" si="0"/>
        <v>11</v>
      </c>
      <c r="C4" t="str">
        <f t="shared" si="1"/>
        <v>COKE</v>
      </c>
      <c r="D4" t="str">
        <f t="shared" si="2"/>
        <v>F CSD</v>
      </c>
      <c r="E4" t="str">
        <f t="shared" ref="E4:E13" si="7">MID(A4,6,2)</f>
        <v>MF</v>
      </c>
      <c r="F4" t="str">
        <f t="shared" si="3"/>
        <v>coke mf csd</v>
      </c>
      <c r="G4" t="str">
        <f t="shared" si="4"/>
        <v>COKE MF CSD</v>
      </c>
      <c r="H4" t="str">
        <f t="shared" si="5"/>
        <v>Coke Mf Csd</v>
      </c>
      <c r="J4" t="s">
        <v>18</v>
      </c>
      <c r="L4" t="str">
        <f>SUBSTITUTE(J4,"Surya","Narayana")</f>
        <v>Nalajala Narayana Narayana</v>
      </c>
      <c r="P4" t="str">
        <f>CONCATENATE(O2,P2)</f>
        <v>NalajalaSurya</v>
      </c>
      <c r="R4" t="s">
        <v>25</v>
      </c>
      <c r="T4" t="s">
        <v>29</v>
      </c>
      <c r="U4" t="s">
        <v>29</v>
      </c>
      <c r="V4">
        <v>3</v>
      </c>
      <c r="W4" t="str">
        <f t="shared" si="6"/>
        <v>_x0003_</v>
      </c>
      <c r="Y4">
        <f>CODE("Z")</f>
        <v>90</v>
      </c>
    </row>
    <row r="5" spans="1:32" x14ac:dyDescent="0.35">
      <c r="A5" t="s">
        <v>3</v>
      </c>
      <c r="B5">
        <f t="shared" si="0"/>
        <v>12</v>
      </c>
      <c r="C5" t="str">
        <f t="shared" si="1"/>
        <v>PEPS</v>
      </c>
      <c r="D5" t="str">
        <f t="shared" si="2"/>
        <v>F CSD</v>
      </c>
      <c r="E5" t="str">
        <f t="shared" si="7"/>
        <v xml:space="preserve"> M</v>
      </c>
      <c r="F5" t="str">
        <f t="shared" si="3"/>
        <v>pepsi mf csd</v>
      </c>
      <c r="G5" t="str">
        <f t="shared" si="4"/>
        <v>PEPSI MF CSD</v>
      </c>
      <c r="H5" t="str">
        <f t="shared" si="5"/>
        <v>Pepsi Mf Csd</v>
      </c>
      <c r="P5" t="str">
        <f>_xlfn.CONCAT(O2," ",P2)</f>
        <v>Nalajala Surya</v>
      </c>
      <c r="R5" t="s">
        <v>26</v>
      </c>
      <c r="U5" t="b">
        <f>EXACT(T4,U4)</f>
        <v>1</v>
      </c>
      <c r="V5">
        <v>4</v>
      </c>
      <c r="W5" t="str">
        <f t="shared" si="6"/>
        <v>_x0004_</v>
      </c>
      <c r="Y5">
        <f>CODE("a")</f>
        <v>97</v>
      </c>
      <c r="AA5" t="str">
        <f>TRIM(AA3)</f>
        <v>Nalajala Surya</v>
      </c>
      <c r="AC5" t="s">
        <v>37</v>
      </c>
      <c r="AD5">
        <f>FIND("S",AC5,1)</f>
        <v>1</v>
      </c>
    </row>
    <row r="6" spans="1:32" x14ac:dyDescent="0.35">
      <c r="A6" t="s">
        <v>4</v>
      </c>
      <c r="B6">
        <f t="shared" si="0"/>
        <v>17</v>
      </c>
      <c r="C6" t="str">
        <f t="shared" si="1"/>
        <v>PRIV</v>
      </c>
      <c r="D6" t="str">
        <f t="shared" si="2"/>
        <v>L CSD</v>
      </c>
      <c r="E6" t="str">
        <f t="shared" si="7"/>
        <v>TE</v>
      </c>
      <c r="F6" t="str">
        <f t="shared" si="3"/>
        <v>private label csd</v>
      </c>
      <c r="G6" t="str">
        <f t="shared" si="4"/>
        <v>PRIVATE LABEL CSD</v>
      </c>
      <c r="H6" t="str">
        <f t="shared" si="5"/>
        <v>Private Label Csd</v>
      </c>
      <c r="L6" t="str">
        <f>SUBSTITUTE(J4,"Surya","Narayana",2)</f>
        <v>Nalajala Surya Narayana</v>
      </c>
      <c r="T6" t="b">
        <f>T4=U4</f>
        <v>1</v>
      </c>
      <c r="V6">
        <v>5</v>
      </c>
      <c r="W6" t="str">
        <f t="shared" si="6"/>
        <v>_x0005_</v>
      </c>
      <c r="Y6">
        <f>CODE("b")</f>
        <v>98</v>
      </c>
      <c r="AD6">
        <f>FIND("S",AC5,2)</f>
        <v>6</v>
      </c>
    </row>
    <row r="7" spans="1:32" x14ac:dyDescent="0.35">
      <c r="A7" t="s">
        <v>5</v>
      </c>
      <c r="B7">
        <f t="shared" si="0"/>
        <v>16</v>
      </c>
      <c r="C7" t="str">
        <f t="shared" si="1"/>
        <v>Alba</v>
      </c>
      <c r="D7" t="str">
        <f t="shared" si="2"/>
        <v>ckman</v>
      </c>
      <c r="E7" t="str">
        <f>MID(A7,6,2)</f>
        <v xml:space="preserve">y </v>
      </c>
      <c r="F7" t="str">
        <f t="shared" si="3"/>
        <v>albany honickman</v>
      </c>
      <c r="G7" t="str">
        <f t="shared" si="4"/>
        <v>ALBANY HONICKMAN</v>
      </c>
      <c r="H7" t="str">
        <f t="shared" si="5"/>
        <v>Albany Honickman</v>
      </c>
      <c r="L7" t="str">
        <f>SUBSTITUTE(J4,"Surya","Narayana",1)</f>
        <v>Nalajala Narayana Surya</v>
      </c>
      <c r="P7" t="str">
        <f>O2&amp;" "&amp;P2</f>
        <v>Nalajala Surya</v>
      </c>
      <c r="S7" t="str">
        <f>_xlfn.TEXTJOIN("|",TRUE,R2:R5)</f>
        <v>Nalajala|Surya|Nara|yana</v>
      </c>
      <c r="T7" t="s">
        <v>29</v>
      </c>
      <c r="U7" t="s">
        <v>23</v>
      </c>
      <c r="V7">
        <v>6</v>
      </c>
      <c r="W7" t="str">
        <f t="shared" si="6"/>
        <v>_x0006_</v>
      </c>
      <c r="Y7">
        <f>CODE("z")</f>
        <v>122</v>
      </c>
      <c r="AA7" t="s">
        <v>34</v>
      </c>
    </row>
    <row r="8" spans="1:32" x14ac:dyDescent="0.35">
      <c r="A8" t="s">
        <v>6</v>
      </c>
      <c r="B8">
        <f t="shared" si="0"/>
        <v>11</v>
      </c>
      <c r="C8" t="str">
        <f t="shared" si="1"/>
        <v>Alba</v>
      </c>
      <c r="D8" t="str">
        <f t="shared" si="2"/>
        <v xml:space="preserve"> Coke</v>
      </c>
      <c r="E8" t="str">
        <f t="shared" si="7"/>
        <v xml:space="preserve">y </v>
      </c>
      <c r="F8" t="str">
        <f t="shared" si="3"/>
        <v>albany coke</v>
      </c>
      <c r="G8" t="str">
        <f t="shared" si="4"/>
        <v>ALBANY COKE</v>
      </c>
      <c r="H8" t="str">
        <f t="shared" si="5"/>
        <v>Albany Coke</v>
      </c>
      <c r="U8" t="b">
        <f>EXACT(U7,T7)</f>
        <v>0</v>
      </c>
      <c r="V8">
        <v>7</v>
      </c>
      <c r="W8" t="str">
        <f t="shared" si="6"/>
        <v>_x0007_</v>
      </c>
      <c r="AC8" t="s">
        <v>38</v>
      </c>
      <c r="AD8">
        <f>FIND("a",AC8,1)</f>
        <v>5</v>
      </c>
      <c r="AE8">
        <f>FIND("a",AC8,FIND("a",AC8,1)+1)</f>
        <v>7</v>
      </c>
    </row>
    <row r="9" spans="1:32" x14ac:dyDescent="0.35">
      <c r="A9" t="s">
        <v>7</v>
      </c>
      <c r="B9">
        <f t="shared" si="0"/>
        <v>12</v>
      </c>
      <c r="C9" t="str">
        <f t="shared" si="1"/>
        <v>Alba</v>
      </c>
      <c r="D9" t="str">
        <f t="shared" si="2"/>
        <v>Pepsi</v>
      </c>
      <c r="E9" t="str">
        <f t="shared" si="7"/>
        <v xml:space="preserve">y </v>
      </c>
      <c r="F9" t="str">
        <f t="shared" si="3"/>
        <v>albany pepsi</v>
      </c>
      <c r="G9" t="str">
        <f t="shared" si="4"/>
        <v>ALBANY PEPSI</v>
      </c>
      <c r="H9" t="str">
        <f t="shared" si="5"/>
        <v>Albany Pepsi</v>
      </c>
      <c r="L9" s="1" t="s">
        <v>20</v>
      </c>
      <c r="T9" t="b">
        <f>T7=U7</f>
        <v>1</v>
      </c>
      <c r="V9">
        <v>8</v>
      </c>
      <c r="W9" t="str">
        <f t="shared" si="6"/>
        <v>_x0008_</v>
      </c>
      <c r="AA9" t="str">
        <f>TRIM(AA7)</f>
        <v>Nalajala Surya</v>
      </c>
      <c r="AD9">
        <f>FIND("a",AC8,6)</f>
        <v>7</v>
      </c>
      <c r="AE9">
        <f>FIND("a",AC8,FIND("a",AC8,FIND("a",AC8,1)+1)+1)</f>
        <v>9</v>
      </c>
    </row>
    <row r="10" spans="1:32" x14ac:dyDescent="0.35">
      <c r="A10" t="s">
        <v>8</v>
      </c>
      <c r="B10">
        <f t="shared" si="0"/>
        <v>12</v>
      </c>
      <c r="C10" t="str">
        <f t="shared" si="1"/>
        <v>Alba</v>
      </c>
      <c r="D10" t="str">
        <f t="shared" si="2"/>
        <v>Polar</v>
      </c>
      <c r="E10" t="str">
        <f t="shared" si="7"/>
        <v xml:space="preserve">y </v>
      </c>
      <c r="F10" t="str">
        <f t="shared" si="3"/>
        <v>albany polar</v>
      </c>
      <c r="G10" t="str">
        <f t="shared" si="4"/>
        <v>ALBANY POLAR</v>
      </c>
      <c r="H10" t="str">
        <f t="shared" si="5"/>
        <v>Albany Polar</v>
      </c>
      <c r="P10" t="s">
        <v>22</v>
      </c>
      <c r="R10" t="str">
        <f>_xlfn.TEXTJOIN("@",TRUE,P10:P15)</f>
        <v>Nalajala@Surya@Nara@yana</v>
      </c>
      <c r="T10" t="s">
        <v>23</v>
      </c>
      <c r="U10" t="str">
        <f>"Surya"&amp;CHAR(9)</f>
        <v xml:space="preserve">Surya	</v>
      </c>
      <c r="V10">
        <v>9</v>
      </c>
      <c r="W10" t="str">
        <f t="shared" si="6"/>
        <v xml:space="preserve">	</v>
      </c>
      <c r="AD10">
        <f>FIND("a",AC8,8)</f>
        <v>9</v>
      </c>
    </row>
    <row r="11" spans="1:32" x14ac:dyDescent="0.35">
      <c r="A11" t="s">
        <v>9</v>
      </c>
      <c r="B11">
        <f t="shared" si="0"/>
        <v>16</v>
      </c>
      <c r="C11" t="str">
        <f t="shared" si="1"/>
        <v>Alba</v>
      </c>
      <c r="D11" t="str">
        <f t="shared" si="2"/>
        <v>r DPS</v>
      </c>
      <c r="E11" t="str">
        <f t="shared" si="7"/>
        <v xml:space="preserve">y </v>
      </c>
      <c r="F11" t="str">
        <f t="shared" si="3"/>
        <v>albany polar dps</v>
      </c>
      <c r="G11" t="str">
        <f t="shared" si="4"/>
        <v>ALBANY POLAR DPS</v>
      </c>
      <c r="H11" t="str">
        <f t="shared" si="5"/>
        <v>Albany Polar Dps</v>
      </c>
      <c r="L11" t="str">
        <f>REPLACE(J4,10,5,"Narayana")</f>
        <v>Nalajala Narayana Surya</v>
      </c>
      <c r="P11" t="s">
        <v>23</v>
      </c>
      <c r="R11" t="str">
        <f>_xlfn.TEXTJOIN("@",FALSE,P10:P15)</f>
        <v>Nalajala@Surya@@@Nara@yana</v>
      </c>
      <c r="V11">
        <v>10</v>
      </c>
      <c r="W11" t="str">
        <f t="shared" si="6"/>
        <v xml:space="preserve">
</v>
      </c>
    </row>
    <row r="12" spans="1:32" x14ac:dyDescent="0.35">
      <c r="A12" t="s">
        <v>0</v>
      </c>
      <c r="B12">
        <f t="shared" si="0"/>
        <v>22</v>
      </c>
      <c r="C12" t="str">
        <f t="shared" si="1"/>
        <v>CARB</v>
      </c>
      <c r="D12" t="str">
        <f t="shared" si="2"/>
        <v>RINKS</v>
      </c>
      <c r="E12" t="str">
        <f t="shared" si="7"/>
        <v>NA</v>
      </c>
      <c r="F12" t="str">
        <f t="shared" si="3"/>
        <v>carbonated soft drinks</v>
      </c>
      <c r="G12" t="str">
        <f t="shared" si="4"/>
        <v>CARBONATED SOFT DRINKS</v>
      </c>
      <c r="H12" t="str">
        <f t="shared" si="5"/>
        <v>Carbonated Soft Drinks</v>
      </c>
      <c r="T12" t="b">
        <f>EXACT(T10,U10)</f>
        <v>0</v>
      </c>
      <c r="V12">
        <v>11</v>
      </c>
      <c r="W12" t="str">
        <f t="shared" si="6"/>
        <v>_x000B_</v>
      </c>
    </row>
    <row r="13" spans="1:32" x14ac:dyDescent="0.35">
      <c r="A13" t="s">
        <v>1</v>
      </c>
      <c r="B13">
        <f t="shared" si="0"/>
        <v>11</v>
      </c>
      <c r="C13" t="str">
        <f t="shared" si="1"/>
        <v>DPSG</v>
      </c>
      <c r="D13" t="str">
        <f t="shared" si="2"/>
        <v>F CSD</v>
      </c>
      <c r="E13" t="str">
        <f t="shared" si="7"/>
        <v>MF</v>
      </c>
      <c r="F13" t="str">
        <f t="shared" si="3"/>
        <v>dpsg mf csd</v>
      </c>
      <c r="G13" t="str">
        <f t="shared" si="4"/>
        <v>DPSG MF CSD</v>
      </c>
      <c r="H13" t="str">
        <f t="shared" si="5"/>
        <v>Dpsg Mf Csd</v>
      </c>
      <c r="S13" t="b">
        <f>EXACT(T10,U13)</f>
        <v>1</v>
      </c>
      <c r="U13" t="str">
        <f>CLEAN(U10)</f>
        <v>Surya</v>
      </c>
      <c r="V13">
        <v>12</v>
      </c>
      <c r="W13" t="str">
        <f t="shared" si="6"/>
        <v>_x000C_</v>
      </c>
    </row>
    <row r="14" spans="1:32" x14ac:dyDescent="0.35">
      <c r="P14" t="s">
        <v>25</v>
      </c>
      <c r="U14" t="b">
        <f>T10=U13</f>
        <v>1</v>
      </c>
      <c r="V14">
        <v>13</v>
      </c>
      <c r="W14" t="str">
        <f t="shared" si="6"/>
        <v>_x000D_</v>
      </c>
    </row>
    <row r="15" spans="1:32" x14ac:dyDescent="0.35">
      <c r="P15" t="s">
        <v>26</v>
      </c>
      <c r="T15" s="1" t="s">
        <v>35</v>
      </c>
      <c r="V15">
        <v>14</v>
      </c>
      <c r="W15" t="str">
        <f t="shared" si="6"/>
        <v>_x000E_</v>
      </c>
    </row>
    <row r="16" spans="1:32" x14ac:dyDescent="0.35">
      <c r="T16" t="b">
        <f>EXACT(T10,CLEAN(U10))</f>
        <v>1</v>
      </c>
      <c r="V16">
        <v>15</v>
      </c>
      <c r="W16" t="str">
        <f t="shared" si="6"/>
        <v>_x000F_</v>
      </c>
    </row>
    <row r="17" spans="22:23" x14ac:dyDescent="0.35">
      <c r="V17">
        <v>16</v>
      </c>
      <c r="W17" t="str">
        <f t="shared" si="6"/>
        <v>_x0010_</v>
      </c>
    </row>
    <row r="18" spans="22:23" x14ac:dyDescent="0.35">
      <c r="V18">
        <v>17</v>
      </c>
      <c r="W18" t="str">
        <f t="shared" si="6"/>
        <v>_x0011_</v>
      </c>
    </row>
    <row r="19" spans="22:23" x14ac:dyDescent="0.35">
      <c r="V19">
        <v>18</v>
      </c>
      <c r="W19" t="str">
        <f t="shared" si="6"/>
        <v>_x0012_</v>
      </c>
    </row>
    <row r="20" spans="22:23" x14ac:dyDescent="0.35">
      <c r="V20">
        <v>19</v>
      </c>
      <c r="W20" t="str">
        <f t="shared" si="6"/>
        <v>_x0013_</v>
      </c>
    </row>
    <row r="21" spans="22:23" x14ac:dyDescent="0.35">
      <c r="V21">
        <v>20</v>
      </c>
      <c r="W21" t="str">
        <f t="shared" si="6"/>
        <v>_x0014_</v>
      </c>
    </row>
    <row r="22" spans="22:23" x14ac:dyDescent="0.35">
      <c r="V22">
        <v>21</v>
      </c>
      <c r="W22" t="str">
        <f t="shared" si="6"/>
        <v>_x0015_</v>
      </c>
    </row>
    <row r="23" spans="22:23" x14ac:dyDescent="0.35">
      <c r="V23">
        <v>22</v>
      </c>
      <c r="W23" t="str">
        <f t="shared" si="6"/>
        <v>_x0016_</v>
      </c>
    </row>
    <row r="24" spans="22:23" x14ac:dyDescent="0.35">
      <c r="V24">
        <v>23</v>
      </c>
      <c r="W24" t="str">
        <f t="shared" si="6"/>
        <v>_x0017_</v>
      </c>
    </row>
    <row r="25" spans="22:23" x14ac:dyDescent="0.35">
      <c r="V25">
        <v>24</v>
      </c>
      <c r="W25" t="str">
        <f t="shared" si="6"/>
        <v>_x0018_</v>
      </c>
    </row>
    <row r="26" spans="22:23" x14ac:dyDescent="0.35">
      <c r="V26">
        <v>25</v>
      </c>
      <c r="W26" t="str">
        <f t="shared" si="6"/>
        <v>_x0019_</v>
      </c>
    </row>
    <row r="27" spans="22:23" x14ac:dyDescent="0.35">
      <c r="V27">
        <v>26</v>
      </c>
      <c r="W27" t="str">
        <f t="shared" si="6"/>
        <v>_x001A_</v>
      </c>
    </row>
    <row r="28" spans="22:23" x14ac:dyDescent="0.35">
      <c r="V28">
        <v>27</v>
      </c>
      <c r="W28" t="str">
        <f t="shared" si="6"/>
        <v>_x001B_</v>
      </c>
    </row>
    <row r="29" spans="22:23" x14ac:dyDescent="0.35">
      <c r="V29">
        <v>28</v>
      </c>
      <c r="W29" t="str">
        <f t="shared" si="6"/>
        <v>_x001C_</v>
      </c>
    </row>
    <row r="30" spans="22:23" x14ac:dyDescent="0.35">
      <c r="V30">
        <v>29</v>
      </c>
      <c r="W30" t="str">
        <f t="shared" si="6"/>
        <v>_x001D_</v>
      </c>
    </row>
    <row r="31" spans="22:23" x14ac:dyDescent="0.35">
      <c r="V31">
        <v>30</v>
      </c>
      <c r="W31" t="str">
        <f t="shared" si="6"/>
        <v>_x001E_</v>
      </c>
    </row>
    <row r="32" spans="22:23" x14ac:dyDescent="0.35">
      <c r="V32">
        <v>31</v>
      </c>
      <c r="W32" t="str">
        <f t="shared" si="6"/>
        <v>_x001F_</v>
      </c>
    </row>
    <row r="33" spans="22:23" x14ac:dyDescent="0.35">
      <c r="V33">
        <v>32</v>
      </c>
      <c r="W33" t="str">
        <f t="shared" si="6"/>
        <v xml:space="preserve"> </v>
      </c>
    </row>
    <row r="34" spans="22:23" x14ac:dyDescent="0.35">
      <c r="V34">
        <v>33</v>
      </c>
      <c r="W34" t="str">
        <f t="shared" si="6"/>
        <v>!</v>
      </c>
    </row>
    <row r="35" spans="22:23" x14ac:dyDescent="0.35">
      <c r="V35">
        <v>34</v>
      </c>
      <c r="W35" t="str">
        <f t="shared" si="6"/>
        <v>"</v>
      </c>
    </row>
    <row r="36" spans="22:23" x14ac:dyDescent="0.35">
      <c r="V36">
        <v>35</v>
      </c>
      <c r="W36" t="str">
        <f t="shared" si="6"/>
        <v>#</v>
      </c>
    </row>
    <row r="37" spans="22:23" x14ac:dyDescent="0.35">
      <c r="V37">
        <v>36</v>
      </c>
      <c r="W37" t="str">
        <f t="shared" si="6"/>
        <v>$</v>
      </c>
    </row>
    <row r="38" spans="22:23" x14ac:dyDescent="0.35">
      <c r="V38">
        <v>37</v>
      </c>
      <c r="W38" t="str">
        <f t="shared" si="6"/>
        <v>%</v>
      </c>
    </row>
    <row r="39" spans="22:23" x14ac:dyDescent="0.35">
      <c r="V39">
        <v>38</v>
      </c>
      <c r="W39" t="str">
        <f t="shared" si="6"/>
        <v>&amp;</v>
      </c>
    </row>
    <row r="40" spans="22:23" x14ac:dyDescent="0.35">
      <c r="V40">
        <v>39</v>
      </c>
      <c r="W40" t="str">
        <f t="shared" si="6"/>
        <v>'</v>
      </c>
    </row>
    <row r="41" spans="22:23" x14ac:dyDescent="0.35">
      <c r="V41">
        <v>40</v>
      </c>
      <c r="W41" t="str">
        <f t="shared" si="6"/>
        <v>(</v>
      </c>
    </row>
    <row r="42" spans="22:23" x14ac:dyDescent="0.35">
      <c r="V42">
        <v>41</v>
      </c>
      <c r="W42" t="str">
        <f t="shared" si="6"/>
        <v>)</v>
      </c>
    </row>
    <row r="43" spans="22:23" x14ac:dyDescent="0.35">
      <c r="V43">
        <v>42</v>
      </c>
      <c r="W43" t="str">
        <f t="shared" si="6"/>
        <v>*</v>
      </c>
    </row>
    <row r="44" spans="22:23" x14ac:dyDescent="0.35">
      <c r="V44">
        <v>43</v>
      </c>
      <c r="W44" t="str">
        <f t="shared" si="6"/>
        <v>+</v>
      </c>
    </row>
    <row r="45" spans="22:23" x14ac:dyDescent="0.35">
      <c r="V45">
        <v>44</v>
      </c>
      <c r="W45" t="str">
        <f t="shared" si="6"/>
        <v>,</v>
      </c>
    </row>
    <row r="46" spans="22:23" x14ac:dyDescent="0.35">
      <c r="V46">
        <v>45</v>
      </c>
      <c r="W46" t="str">
        <f t="shared" si="6"/>
        <v>-</v>
      </c>
    </row>
    <row r="47" spans="22:23" x14ac:dyDescent="0.35">
      <c r="V47">
        <v>46</v>
      </c>
      <c r="W47" t="str">
        <f t="shared" si="6"/>
        <v>.</v>
      </c>
    </row>
    <row r="48" spans="22:23" x14ac:dyDescent="0.35">
      <c r="V48">
        <v>47</v>
      </c>
      <c r="W48" t="str">
        <f t="shared" si="6"/>
        <v>/</v>
      </c>
    </row>
    <row r="49" spans="22:23" x14ac:dyDescent="0.35">
      <c r="V49">
        <v>48</v>
      </c>
      <c r="W49" t="str">
        <f t="shared" si="6"/>
        <v>0</v>
      </c>
    </row>
    <row r="50" spans="22:23" x14ac:dyDescent="0.35">
      <c r="V50">
        <v>49</v>
      </c>
      <c r="W50" t="str">
        <f t="shared" si="6"/>
        <v>1</v>
      </c>
    </row>
    <row r="51" spans="22:23" x14ac:dyDescent="0.35">
      <c r="V51">
        <v>50</v>
      </c>
      <c r="W51" t="str">
        <f t="shared" si="6"/>
        <v>2</v>
      </c>
    </row>
    <row r="52" spans="22:23" x14ac:dyDescent="0.35">
      <c r="V52">
        <v>51</v>
      </c>
      <c r="W52" t="str">
        <f t="shared" si="6"/>
        <v>3</v>
      </c>
    </row>
    <row r="53" spans="22:23" x14ac:dyDescent="0.35">
      <c r="V53">
        <v>52</v>
      </c>
      <c r="W53" t="str">
        <f t="shared" si="6"/>
        <v>4</v>
      </c>
    </row>
    <row r="54" spans="22:23" x14ac:dyDescent="0.35">
      <c r="V54">
        <v>53</v>
      </c>
      <c r="W54" t="str">
        <f t="shared" si="6"/>
        <v>5</v>
      </c>
    </row>
    <row r="55" spans="22:23" x14ac:dyDescent="0.35">
      <c r="V55">
        <v>54</v>
      </c>
      <c r="W55" t="str">
        <f t="shared" si="6"/>
        <v>6</v>
      </c>
    </row>
    <row r="56" spans="22:23" x14ac:dyDescent="0.35">
      <c r="V56">
        <v>55</v>
      </c>
      <c r="W56" t="str">
        <f t="shared" si="6"/>
        <v>7</v>
      </c>
    </row>
    <row r="57" spans="22:23" x14ac:dyDescent="0.35">
      <c r="V57">
        <v>56</v>
      </c>
      <c r="W57" t="str">
        <f t="shared" si="6"/>
        <v>8</v>
      </c>
    </row>
    <row r="58" spans="22:23" x14ac:dyDescent="0.35">
      <c r="V58">
        <v>57</v>
      </c>
      <c r="W58" t="str">
        <f t="shared" si="6"/>
        <v>9</v>
      </c>
    </row>
    <row r="59" spans="22:23" x14ac:dyDescent="0.35">
      <c r="V59">
        <v>58</v>
      </c>
      <c r="W59" t="str">
        <f t="shared" si="6"/>
        <v>:</v>
      </c>
    </row>
    <row r="60" spans="22:23" x14ac:dyDescent="0.35">
      <c r="V60">
        <v>59</v>
      </c>
      <c r="W60" t="str">
        <f t="shared" si="6"/>
        <v>;</v>
      </c>
    </row>
    <row r="61" spans="22:23" x14ac:dyDescent="0.35">
      <c r="V61">
        <v>60</v>
      </c>
      <c r="W61" t="str">
        <f t="shared" si="6"/>
        <v>&lt;</v>
      </c>
    </row>
    <row r="62" spans="22:23" x14ac:dyDescent="0.35">
      <c r="V62">
        <v>61</v>
      </c>
      <c r="W62" t="str">
        <f t="shared" si="6"/>
        <v>=</v>
      </c>
    </row>
    <row r="63" spans="22:23" x14ac:dyDescent="0.35">
      <c r="V63">
        <v>62</v>
      </c>
      <c r="W63" t="str">
        <f t="shared" si="6"/>
        <v>&gt;</v>
      </c>
    </row>
    <row r="64" spans="22:23" x14ac:dyDescent="0.35">
      <c r="V64">
        <v>63</v>
      </c>
      <c r="W64" t="str">
        <f t="shared" si="6"/>
        <v>?</v>
      </c>
    </row>
    <row r="65" spans="22:23" x14ac:dyDescent="0.35">
      <c r="V65">
        <v>64</v>
      </c>
      <c r="W65" t="str">
        <f t="shared" si="6"/>
        <v>@</v>
      </c>
    </row>
    <row r="66" spans="22:23" x14ac:dyDescent="0.35">
      <c r="V66">
        <v>65</v>
      </c>
      <c r="W66" t="str">
        <f t="shared" si="6"/>
        <v>A</v>
      </c>
    </row>
    <row r="67" spans="22:23" x14ac:dyDescent="0.35">
      <c r="V67">
        <v>66</v>
      </c>
      <c r="W67" t="str">
        <f t="shared" ref="W67:W130" si="8">CHAR(V67)</f>
        <v>B</v>
      </c>
    </row>
    <row r="68" spans="22:23" x14ac:dyDescent="0.35">
      <c r="V68">
        <v>67</v>
      </c>
      <c r="W68" t="str">
        <f t="shared" si="8"/>
        <v>C</v>
      </c>
    </row>
    <row r="69" spans="22:23" x14ac:dyDescent="0.35">
      <c r="V69">
        <v>68</v>
      </c>
      <c r="W69" t="str">
        <f t="shared" si="8"/>
        <v>D</v>
      </c>
    </row>
    <row r="70" spans="22:23" x14ac:dyDescent="0.35">
      <c r="V70">
        <v>69</v>
      </c>
      <c r="W70" t="str">
        <f t="shared" si="8"/>
        <v>E</v>
      </c>
    </row>
    <row r="71" spans="22:23" x14ac:dyDescent="0.35">
      <c r="V71">
        <v>70</v>
      </c>
      <c r="W71" t="str">
        <f t="shared" si="8"/>
        <v>F</v>
      </c>
    </row>
    <row r="72" spans="22:23" x14ac:dyDescent="0.35">
      <c r="V72">
        <v>71</v>
      </c>
      <c r="W72" t="str">
        <f t="shared" si="8"/>
        <v>G</v>
      </c>
    </row>
    <row r="73" spans="22:23" x14ac:dyDescent="0.35">
      <c r="V73">
        <v>72</v>
      </c>
      <c r="W73" t="str">
        <f t="shared" si="8"/>
        <v>H</v>
      </c>
    </row>
    <row r="74" spans="22:23" x14ac:dyDescent="0.35">
      <c r="V74">
        <v>73</v>
      </c>
      <c r="W74" t="str">
        <f t="shared" si="8"/>
        <v>I</v>
      </c>
    </row>
    <row r="75" spans="22:23" x14ac:dyDescent="0.35">
      <c r="V75">
        <v>74</v>
      </c>
      <c r="W75" t="str">
        <f t="shared" si="8"/>
        <v>J</v>
      </c>
    </row>
    <row r="76" spans="22:23" x14ac:dyDescent="0.35">
      <c r="V76">
        <v>75</v>
      </c>
      <c r="W76" t="str">
        <f t="shared" si="8"/>
        <v>K</v>
      </c>
    </row>
    <row r="77" spans="22:23" x14ac:dyDescent="0.35">
      <c r="V77">
        <v>76</v>
      </c>
      <c r="W77" t="str">
        <f t="shared" si="8"/>
        <v>L</v>
      </c>
    </row>
    <row r="78" spans="22:23" x14ac:dyDescent="0.35">
      <c r="V78">
        <v>77</v>
      </c>
      <c r="W78" t="str">
        <f t="shared" si="8"/>
        <v>M</v>
      </c>
    </row>
    <row r="79" spans="22:23" x14ac:dyDescent="0.35">
      <c r="V79">
        <v>78</v>
      </c>
      <c r="W79" t="str">
        <f t="shared" si="8"/>
        <v>N</v>
      </c>
    </row>
    <row r="80" spans="22:23" x14ac:dyDescent="0.35">
      <c r="V80">
        <v>79</v>
      </c>
      <c r="W80" t="str">
        <f t="shared" si="8"/>
        <v>O</v>
      </c>
    </row>
    <row r="81" spans="22:23" x14ac:dyDescent="0.35">
      <c r="V81">
        <v>80</v>
      </c>
      <c r="W81" t="str">
        <f t="shared" si="8"/>
        <v>P</v>
      </c>
    </row>
    <row r="82" spans="22:23" x14ac:dyDescent="0.35">
      <c r="V82">
        <v>81</v>
      </c>
      <c r="W82" t="str">
        <f t="shared" si="8"/>
        <v>Q</v>
      </c>
    </row>
    <row r="83" spans="22:23" x14ac:dyDescent="0.35">
      <c r="V83">
        <v>82</v>
      </c>
      <c r="W83" t="str">
        <f t="shared" si="8"/>
        <v>R</v>
      </c>
    </row>
    <row r="84" spans="22:23" x14ac:dyDescent="0.35">
      <c r="V84">
        <v>83</v>
      </c>
      <c r="W84" t="str">
        <f t="shared" si="8"/>
        <v>S</v>
      </c>
    </row>
    <row r="85" spans="22:23" x14ac:dyDescent="0.35">
      <c r="V85">
        <v>84</v>
      </c>
      <c r="W85" t="str">
        <f t="shared" si="8"/>
        <v>T</v>
      </c>
    </row>
    <row r="86" spans="22:23" x14ac:dyDescent="0.35">
      <c r="V86">
        <v>85</v>
      </c>
      <c r="W86" t="str">
        <f t="shared" si="8"/>
        <v>U</v>
      </c>
    </row>
    <row r="87" spans="22:23" x14ac:dyDescent="0.35">
      <c r="V87">
        <v>86</v>
      </c>
      <c r="W87" t="str">
        <f t="shared" si="8"/>
        <v>V</v>
      </c>
    </row>
    <row r="88" spans="22:23" x14ac:dyDescent="0.35">
      <c r="V88">
        <v>87</v>
      </c>
      <c r="W88" t="str">
        <f t="shared" si="8"/>
        <v>W</v>
      </c>
    </row>
    <row r="89" spans="22:23" x14ac:dyDescent="0.35">
      <c r="V89">
        <v>88</v>
      </c>
      <c r="W89" t="str">
        <f t="shared" si="8"/>
        <v>X</v>
      </c>
    </row>
    <row r="90" spans="22:23" x14ac:dyDescent="0.35">
      <c r="V90">
        <v>89</v>
      </c>
      <c r="W90" t="str">
        <f t="shared" si="8"/>
        <v>Y</v>
      </c>
    </row>
    <row r="91" spans="22:23" x14ac:dyDescent="0.35">
      <c r="V91">
        <v>90</v>
      </c>
      <c r="W91" t="str">
        <f t="shared" si="8"/>
        <v>Z</v>
      </c>
    </row>
    <row r="92" spans="22:23" x14ac:dyDescent="0.35">
      <c r="V92">
        <v>91</v>
      </c>
      <c r="W92" t="str">
        <f t="shared" si="8"/>
        <v>[</v>
      </c>
    </row>
    <row r="93" spans="22:23" x14ac:dyDescent="0.35">
      <c r="V93">
        <v>92</v>
      </c>
      <c r="W93" t="str">
        <f t="shared" si="8"/>
        <v>\</v>
      </c>
    </row>
    <row r="94" spans="22:23" x14ac:dyDescent="0.35">
      <c r="V94">
        <v>93</v>
      </c>
      <c r="W94" t="str">
        <f t="shared" si="8"/>
        <v>]</v>
      </c>
    </row>
    <row r="95" spans="22:23" x14ac:dyDescent="0.35">
      <c r="V95">
        <v>94</v>
      </c>
      <c r="W95" t="str">
        <f t="shared" si="8"/>
        <v>^</v>
      </c>
    </row>
    <row r="96" spans="22:23" x14ac:dyDescent="0.35">
      <c r="V96">
        <v>95</v>
      </c>
      <c r="W96" t="str">
        <f t="shared" si="8"/>
        <v>_</v>
      </c>
    </row>
    <row r="97" spans="22:23" x14ac:dyDescent="0.35">
      <c r="V97">
        <v>96</v>
      </c>
      <c r="W97" t="str">
        <f t="shared" si="8"/>
        <v>`</v>
      </c>
    </row>
    <row r="98" spans="22:23" x14ac:dyDescent="0.35">
      <c r="V98">
        <v>97</v>
      </c>
      <c r="W98" t="str">
        <f t="shared" si="8"/>
        <v>a</v>
      </c>
    </row>
    <row r="99" spans="22:23" x14ac:dyDescent="0.35">
      <c r="V99">
        <v>98</v>
      </c>
      <c r="W99" t="str">
        <f t="shared" si="8"/>
        <v>b</v>
      </c>
    </row>
    <row r="100" spans="22:23" x14ac:dyDescent="0.35">
      <c r="V100">
        <v>99</v>
      </c>
      <c r="W100" t="str">
        <f t="shared" si="8"/>
        <v>c</v>
      </c>
    </row>
    <row r="101" spans="22:23" x14ac:dyDescent="0.35">
      <c r="V101">
        <v>100</v>
      </c>
      <c r="W101" t="str">
        <f t="shared" si="8"/>
        <v>d</v>
      </c>
    </row>
    <row r="102" spans="22:23" x14ac:dyDescent="0.35">
      <c r="V102">
        <v>101</v>
      </c>
      <c r="W102" t="str">
        <f t="shared" si="8"/>
        <v>e</v>
      </c>
    </row>
    <row r="103" spans="22:23" x14ac:dyDescent="0.35">
      <c r="V103">
        <v>102</v>
      </c>
      <c r="W103" t="str">
        <f t="shared" si="8"/>
        <v>f</v>
      </c>
    </row>
    <row r="104" spans="22:23" x14ac:dyDescent="0.35">
      <c r="V104">
        <v>103</v>
      </c>
      <c r="W104" t="str">
        <f t="shared" si="8"/>
        <v>g</v>
      </c>
    </row>
    <row r="105" spans="22:23" x14ac:dyDescent="0.35">
      <c r="V105">
        <v>104</v>
      </c>
      <c r="W105" t="str">
        <f t="shared" si="8"/>
        <v>h</v>
      </c>
    </row>
    <row r="106" spans="22:23" x14ac:dyDescent="0.35">
      <c r="V106">
        <v>105</v>
      </c>
      <c r="W106" t="str">
        <f t="shared" si="8"/>
        <v>i</v>
      </c>
    </row>
    <row r="107" spans="22:23" x14ac:dyDescent="0.35">
      <c r="V107">
        <v>106</v>
      </c>
      <c r="W107" t="str">
        <f t="shared" si="8"/>
        <v>j</v>
      </c>
    </row>
    <row r="108" spans="22:23" x14ac:dyDescent="0.35">
      <c r="V108">
        <v>107</v>
      </c>
      <c r="W108" t="str">
        <f t="shared" si="8"/>
        <v>k</v>
      </c>
    </row>
    <row r="109" spans="22:23" x14ac:dyDescent="0.35">
      <c r="V109">
        <v>108</v>
      </c>
      <c r="W109" t="str">
        <f t="shared" si="8"/>
        <v>l</v>
      </c>
    </row>
    <row r="110" spans="22:23" x14ac:dyDescent="0.35">
      <c r="V110">
        <v>109</v>
      </c>
      <c r="W110" t="str">
        <f t="shared" si="8"/>
        <v>m</v>
      </c>
    </row>
    <row r="111" spans="22:23" x14ac:dyDescent="0.35">
      <c r="V111">
        <v>110</v>
      </c>
      <c r="W111" t="str">
        <f t="shared" si="8"/>
        <v>n</v>
      </c>
    </row>
    <row r="112" spans="22:23" x14ac:dyDescent="0.35">
      <c r="V112">
        <v>111</v>
      </c>
      <c r="W112" t="str">
        <f t="shared" si="8"/>
        <v>o</v>
      </c>
    </row>
    <row r="113" spans="22:23" x14ac:dyDescent="0.35">
      <c r="V113">
        <v>112</v>
      </c>
      <c r="W113" t="str">
        <f t="shared" si="8"/>
        <v>p</v>
      </c>
    </row>
    <row r="114" spans="22:23" x14ac:dyDescent="0.35">
      <c r="V114">
        <v>113</v>
      </c>
      <c r="W114" t="str">
        <f t="shared" si="8"/>
        <v>q</v>
      </c>
    </row>
    <row r="115" spans="22:23" x14ac:dyDescent="0.35">
      <c r="V115">
        <v>114</v>
      </c>
      <c r="W115" t="str">
        <f t="shared" si="8"/>
        <v>r</v>
      </c>
    </row>
    <row r="116" spans="22:23" x14ac:dyDescent="0.35">
      <c r="V116">
        <v>115</v>
      </c>
      <c r="W116" t="str">
        <f t="shared" si="8"/>
        <v>s</v>
      </c>
    </row>
    <row r="117" spans="22:23" x14ac:dyDescent="0.35">
      <c r="V117">
        <v>116</v>
      </c>
      <c r="W117" t="str">
        <f t="shared" si="8"/>
        <v>t</v>
      </c>
    </row>
    <row r="118" spans="22:23" x14ac:dyDescent="0.35">
      <c r="V118">
        <v>117</v>
      </c>
      <c r="W118" t="str">
        <f t="shared" si="8"/>
        <v>u</v>
      </c>
    </row>
    <row r="119" spans="22:23" x14ac:dyDescent="0.35">
      <c r="V119">
        <v>118</v>
      </c>
      <c r="W119" t="str">
        <f t="shared" si="8"/>
        <v>v</v>
      </c>
    </row>
    <row r="120" spans="22:23" x14ac:dyDescent="0.35">
      <c r="V120">
        <v>119</v>
      </c>
      <c r="W120" t="str">
        <f t="shared" si="8"/>
        <v>w</v>
      </c>
    </row>
    <row r="121" spans="22:23" x14ac:dyDescent="0.35">
      <c r="V121">
        <v>120</v>
      </c>
      <c r="W121" t="str">
        <f t="shared" si="8"/>
        <v>x</v>
      </c>
    </row>
    <row r="122" spans="22:23" x14ac:dyDescent="0.35">
      <c r="V122">
        <v>121</v>
      </c>
      <c r="W122" t="str">
        <f t="shared" si="8"/>
        <v>y</v>
      </c>
    </row>
    <row r="123" spans="22:23" x14ac:dyDescent="0.35">
      <c r="V123">
        <v>122</v>
      </c>
      <c r="W123" t="str">
        <f t="shared" si="8"/>
        <v>z</v>
      </c>
    </row>
    <row r="124" spans="22:23" x14ac:dyDescent="0.35">
      <c r="V124">
        <v>123</v>
      </c>
      <c r="W124" t="str">
        <f t="shared" si="8"/>
        <v>{</v>
      </c>
    </row>
    <row r="125" spans="22:23" x14ac:dyDescent="0.35">
      <c r="V125">
        <v>124</v>
      </c>
      <c r="W125" t="str">
        <f t="shared" si="8"/>
        <v>|</v>
      </c>
    </row>
    <row r="126" spans="22:23" x14ac:dyDescent="0.35">
      <c r="V126">
        <v>125</v>
      </c>
      <c r="W126" t="str">
        <f t="shared" si="8"/>
        <v>}</v>
      </c>
    </row>
    <row r="127" spans="22:23" x14ac:dyDescent="0.35">
      <c r="V127">
        <v>126</v>
      </c>
      <c r="W127" t="str">
        <f t="shared" si="8"/>
        <v>~</v>
      </c>
    </row>
    <row r="128" spans="22:23" x14ac:dyDescent="0.35">
      <c r="V128">
        <v>127</v>
      </c>
      <c r="W128" t="str">
        <f t="shared" si="8"/>
        <v></v>
      </c>
    </row>
    <row r="129" spans="22:23" x14ac:dyDescent="0.35">
      <c r="V129">
        <v>128</v>
      </c>
      <c r="W129" t="str">
        <f t="shared" si="8"/>
        <v>€</v>
      </c>
    </row>
    <row r="130" spans="22:23" x14ac:dyDescent="0.35">
      <c r="V130">
        <v>129</v>
      </c>
      <c r="W130" t="str">
        <f t="shared" si="8"/>
        <v></v>
      </c>
    </row>
    <row r="131" spans="22:23" x14ac:dyDescent="0.35">
      <c r="V131">
        <v>130</v>
      </c>
      <c r="W131" t="str">
        <f t="shared" ref="W131:W194" si="9">CHAR(V131)</f>
        <v>‚</v>
      </c>
    </row>
    <row r="132" spans="22:23" x14ac:dyDescent="0.35">
      <c r="V132">
        <v>131</v>
      </c>
      <c r="W132" t="str">
        <f t="shared" si="9"/>
        <v>ƒ</v>
      </c>
    </row>
    <row r="133" spans="22:23" x14ac:dyDescent="0.35">
      <c r="V133">
        <v>132</v>
      </c>
      <c r="W133" t="str">
        <f t="shared" si="9"/>
        <v>„</v>
      </c>
    </row>
    <row r="134" spans="22:23" x14ac:dyDescent="0.35">
      <c r="V134">
        <v>133</v>
      </c>
      <c r="W134" t="str">
        <f t="shared" si="9"/>
        <v>…</v>
      </c>
    </row>
    <row r="135" spans="22:23" x14ac:dyDescent="0.35">
      <c r="V135">
        <v>134</v>
      </c>
      <c r="W135" t="str">
        <f t="shared" si="9"/>
        <v>†</v>
      </c>
    </row>
    <row r="136" spans="22:23" x14ac:dyDescent="0.35">
      <c r="V136">
        <v>135</v>
      </c>
      <c r="W136" t="str">
        <f t="shared" si="9"/>
        <v>‡</v>
      </c>
    </row>
    <row r="137" spans="22:23" x14ac:dyDescent="0.35">
      <c r="V137">
        <v>136</v>
      </c>
      <c r="W137" t="str">
        <f t="shared" si="9"/>
        <v>ˆ</v>
      </c>
    </row>
    <row r="138" spans="22:23" x14ac:dyDescent="0.35">
      <c r="V138">
        <v>137</v>
      </c>
      <c r="W138" t="str">
        <f t="shared" si="9"/>
        <v>‰</v>
      </c>
    </row>
    <row r="139" spans="22:23" x14ac:dyDescent="0.35">
      <c r="V139">
        <v>138</v>
      </c>
      <c r="W139" t="str">
        <f t="shared" si="9"/>
        <v>Š</v>
      </c>
    </row>
    <row r="140" spans="22:23" x14ac:dyDescent="0.35">
      <c r="V140">
        <v>139</v>
      </c>
      <c r="W140" t="str">
        <f t="shared" si="9"/>
        <v>‹</v>
      </c>
    </row>
    <row r="141" spans="22:23" x14ac:dyDescent="0.35">
      <c r="V141">
        <v>140</v>
      </c>
      <c r="W141" t="str">
        <f t="shared" si="9"/>
        <v>Œ</v>
      </c>
    </row>
    <row r="142" spans="22:23" x14ac:dyDescent="0.35">
      <c r="V142">
        <v>141</v>
      </c>
      <c r="W142" t="str">
        <f t="shared" si="9"/>
        <v></v>
      </c>
    </row>
    <row r="143" spans="22:23" x14ac:dyDescent="0.35">
      <c r="V143">
        <v>142</v>
      </c>
      <c r="W143" t="str">
        <f t="shared" si="9"/>
        <v>Ž</v>
      </c>
    </row>
    <row r="144" spans="22:23" x14ac:dyDescent="0.35">
      <c r="V144">
        <v>143</v>
      </c>
      <c r="W144" t="str">
        <f t="shared" si="9"/>
        <v></v>
      </c>
    </row>
    <row r="145" spans="22:23" x14ac:dyDescent="0.35">
      <c r="V145">
        <v>144</v>
      </c>
      <c r="W145" t="str">
        <f t="shared" si="9"/>
        <v></v>
      </c>
    </row>
    <row r="146" spans="22:23" x14ac:dyDescent="0.35">
      <c r="V146">
        <v>145</v>
      </c>
      <c r="W146" t="str">
        <f t="shared" si="9"/>
        <v>‘</v>
      </c>
    </row>
    <row r="147" spans="22:23" x14ac:dyDescent="0.35">
      <c r="V147">
        <v>146</v>
      </c>
      <c r="W147" t="str">
        <f t="shared" si="9"/>
        <v>’</v>
      </c>
    </row>
    <row r="148" spans="22:23" x14ac:dyDescent="0.35">
      <c r="V148">
        <v>147</v>
      </c>
      <c r="W148" t="str">
        <f t="shared" si="9"/>
        <v>“</v>
      </c>
    </row>
    <row r="149" spans="22:23" x14ac:dyDescent="0.35">
      <c r="V149">
        <v>148</v>
      </c>
      <c r="W149" t="str">
        <f t="shared" si="9"/>
        <v>”</v>
      </c>
    </row>
    <row r="150" spans="22:23" x14ac:dyDescent="0.35">
      <c r="V150">
        <v>149</v>
      </c>
      <c r="W150" t="str">
        <f t="shared" si="9"/>
        <v>•</v>
      </c>
    </row>
    <row r="151" spans="22:23" x14ac:dyDescent="0.35">
      <c r="V151">
        <v>150</v>
      </c>
      <c r="W151" t="str">
        <f t="shared" si="9"/>
        <v>–</v>
      </c>
    </row>
    <row r="152" spans="22:23" x14ac:dyDescent="0.35">
      <c r="V152">
        <v>151</v>
      </c>
      <c r="W152" t="str">
        <f t="shared" si="9"/>
        <v>—</v>
      </c>
    </row>
    <row r="153" spans="22:23" x14ac:dyDescent="0.35">
      <c r="V153">
        <v>152</v>
      </c>
      <c r="W153" t="str">
        <f t="shared" si="9"/>
        <v>˜</v>
      </c>
    </row>
    <row r="154" spans="22:23" x14ac:dyDescent="0.35">
      <c r="V154">
        <v>153</v>
      </c>
      <c r="W154" t="str">
        <f t="shared" si="9"/>
        <v>™</v>
      </c>
    </row>
    <row r="155" spans="22:23" x14ac:dyDescent="0.35">
      <c r="V155">
        <v>154</v>
      </c>
      <c r="W155" t="str">
        <f t="shared" si="9"/>
        <v>š</v>
      </c>
    </row>
    <row r="156" spans="22:23" x14ac:dyDescent="0.35">
      <c r="V156">
        <v>155</v>
      </c>
      <c r="W156" t="str">
        <f t="shared" si="9"/>
        <v>›</v>
      </c>
    </row>
    <row r="157" spans="22:23" x14ac:dyDescent="0.35">
      <c r="V157">
        <v>156</v>
      </c>
      <c r="W157" t="str">
        <f t="shared" si="9"/>
        <v>œ</v>
      </c>
    </row>
    <row r="158" spans="22:23" x14ac:dyDescent="0.35">
      <c r="V158">
        <v>157</v>
      </c>
      <c r="W158" t="str">
        <f t="shared" si="9"/>
        <v></v>
      </c>
    </row>
    <row r="159" spans="22:23" x14ac:dyDescent="0.35">
      <c r="V159">
        <v>158</v>
      </c>
      <c r="W159" t="str">
        <f t="shared" si="9"/>
        <v>ž</v>
      </c>
    </row>
    <row r="160" spans="22:23" x14ac:dyDescent="0.35">
      <c r="V160">
        <v>159</v>
      </c>
      <c r="W160" t="str">
        <f t="shared" si="9"/>
        <v>Ÿ</v>
      </c>
    </row>
    <row r="161" spans="22:23" x14ac:dyDescent="0.35">
      <c r="V161">
        <v>160</v>
      </c>
      <c r="W161" t="str">
        <f t="shared" si="9"/>
        <v> </v>
      </c>
    </row>
    <row r="162" spans="22:23" x14ac:dyDescent="0.35">
      <c r="V162">
        <v>161</v>
      </c>
      <c r="W162" t="str">
        <f t="shared" si="9"/>
        <v>¡</v>
      </c>
    </row>
    <row r="163" spans="22:23" x14ac:dyDescent="0.35">
      <c r="V163">
        <v>162</v>
      </c>
      <c r="W163" t="str">
        <f t="shared" si="9"/>
        <v>¢</v>
      </c>
    </row>
    <row r="164" spans="22:23" x14ac:dyDescent="0.35">
      <c r="V164">
        <v>163</v>
      </c>
      <c r="W164" t="str">
        <f t="shared" si="9"/>
        <v>£</v>
      </c>
    </row>
    <row r="165" spans="22:23" x14ac:dyDescent="0.35">
      <c r="V165">
        <v>164</v>
      </c>
      <c r="W165" t="str">
        <f t="shared" si="9"/>
        <v>¤</v>
      </c>
    </row>
    <row r="166" spans="22:23" x14ac:dyDescent="0.35">
      <c r="V166">
        <v>165</v>
      </c>
      <c r="W166" t="str">
        <f t="shared" si="9"/>
        <v>¥</v>
      </c>
    </row>
    <row r="167" spans="22:23" x14ac:dyDescent="0.35">
      <c r="V167">
        <v>166</v>
      </c>
      <c r="W167" t="str">
        <f t="shared" si="9"/>
        <v>¦</v>
      </c>
    </row>
    <row r="168" spans="22:23" x14ac:dyDescent="0.35">
      <c r="V168">
        <v>167</v>
      </c>
      <c r="W168" t="str">
        <f t="shared" si="9"/>
        <v>§</v>
      </c>
    </row>
    <row r="169" spans="22:23" x14ac:dyDescent="0.35">
      <c r="V169">
        <v>168</v>
      </c>
      <c r="W169" t="str">
        <f t="shared" si="9"/>
        <v>¨</v>
      </c>
    </row>
    <row r="170" spans="22:23" x14ac:dyDescent="0.35">
      <c r="V170">
        <v>169</v>
      </c>
      <c r="W170" t="str">
        <f t="shared" si="9"/>
        <v>©</v>
      </c>
    </row>
    <row r="171" spans="22:23" x14ac:dyDescent="0.35">
      <c r="V171">
        <v>170</v>
      </c>
      <c r="W171" t="str">
        <f t="shared" si="9"/>
        <v>ª</v>
      </c>
    </row>
    <row r="172" spans="22:23" x14ac:dyDescent="0.35">
      <c r="V172">
        <v>171</v>
      </c>
      <c r="W172" t="str">
        <f t="shared" si="9"/>
        <v>«</v>
      </c>
    </row>
    <row r="173" spans="22:23" x14ac:dyDescent="0.35">
      <c r="V173">
        <v>172</v>
      </c>
      <c r="W173" t="str">
        <f t="shared" si="9"/>
        <v>¬</v>
      </c>
    </row>
    <row r="174" spans="22:23" x14ac:dyDescent="0.35">
      <c r="V174">
        <v>173</v>
      </c>
      <c r="W174" t="str">
        <f t="shared" si="9"/>
        <v>­</v>
      </c>
    </row>
    <row r="175" spans="22:23" x14ac:dyDescent="0.35">
      <c r="V175">
        <v>174</v>
      </c>
      <c r="W175" t="str">
        <f t="shared" si="9"/>
        <v>®</v>
      </c>
    </row>
    <row r="176" spans="22:23" x14ac:dyDescent="0.35">
      <c r="V176">
        <v>175</v>
      </c>
      <c r="W176" t="str">
        <f t="shared" si="9"/>
        <v>¯</v>
      </c>
    </row>
    <row r="177" spans="22:23" x14ac:dyDescent="0.35">
      <c r="V177">
        <v>176</v>
      </c>
      <c r="W177" t="str">
        <f t="shared" si="9"/>
        <v>°</v>
      </c>
    </row>
    <row r="178" spans="22:23" x14ac:dyDescent="0.35">
      <c r="V178">
        <v>177</v>
      </c>
      <c r="W178" t="str">
        <f t="shared" si="9"/>
        <v>±</v>
      </c>
    </row>
    <row r="179" spans="22:23" x14ac:dyDescent="0.35">
      <c r="V179">
        <v>178</v>
      </c>
      <c r="W179" t="str">
        <f t="shared" si="9"/>
        <v>²</v>
      </c>
    </row>
    <row r="180" spans="22:23" x14ac:dyDescent="0.35">
      <c r="V180">
        <v>179</v>
      </c>
      <c r="W180" t="str">
        <f t="shared" si="9"/>
        <v>³</v>
      </c>
    </row>
    <row r="181" spans="22:23" x14ac:dyDescent="0.35">
      <c r="V181">
        <v>180</v>
      </c>
      <c r="W181" t="str">
        <f t="shared" si="9"/>
        <v>´</v>
      </c>
    </row>
    <row r="182" spans="22:23" x14ac:dyDescent="0.35">
      <c r="V182">
        <v>181</v>
      </c>
      <c r="W182" t="str">
        <f t="shared" si="9"/>
        <v>µ</v>
      </c>
    </row>
    <row r="183" spans="22:23" x14ac:dyDescent="0.35">
      <c r="V183">
        <v>182</v>
      </c>
      <c r="W183" t="str">
        <f t="shared" si="9"/>
        <v>¶</v>
      </c>
    </row>
    <row r="184" spans="22:23" x14ac:dyDescent="0.35">
      <c r="V184">
        <v>183</v>
      </c>
      <c r="W184" t="str">
        <f t="shared" si="9"/>
        <v>·</v>
      </c>
    </row>
    <row r="185" spans="22:23" x14ac:dyDescent="0.35">
      <c r="V185">
        <v>184</v>
      </c>
      <c r="W185" t="str">
        <f t="shared" si="9"/>
        <v>¸</v>
      </c>
    </row>
    <row r="186" spans="22:23" x14ac:dyDescent="0.35">
      <c r="V186">
        <v>185</v>
      </c>
      <c r="W186" t="str">
        <f t="shared" si="9"/>
        <v>¹</v>
      </c>
    </row>
    <row r="187" spans="22:23" x14ac:dyDescent="0.35">
      <c r="V187">
        <v>186</v>
      </c>
      <c r="W187" t="str">
        <f t="shared" si="9"/>
        <v>º</v>
      </c>
    </row>
    <row r="188" spans="22:23" x14ac:dyDescent="0.35">
      <c r="V188">
        <v>187</v>
      </c>
      <c r="W188" t="str">
        <f t="shared" si="9"/>
        <v>»</v>
      </c>
    </row>
    <row r="189" spans="22:23" x14ac:dyDescent="0.35">
      <c r="V189">
        <v>188</v>
      </c>
      <c r="W189" t="str">
        <f t="shared" si="9"/>
        <v>¼</v>
      </c>
    </row>
    <row r="190" spans="22:23" x14ac:dyDescent="0.35">
      <c r="V190">
        <v>189</v>
      </c>
      <c r="W190" t="str">
        <f t="shared" si="9"/>
        <v>½</v>
      </c>
    </row>
    <row r="191" spans="22:23" x14ac:dyDescent="0.35">
      <c r="V191">
        <v>190</v>
      </c>
      <c r="W191" t="str">
        <f t="shared" si="9"/>
        <v>¾</v>
      </c>
    </row>
    <row r="192" spans="22:23" x14ac:dyDescent="0.35">
      <c r="V192">
        <v>191</v>
      </c>
      <c r="W192" t="str">
        <f t="shared" si="9"/>
        <v>¿</v>
      </c>
    </row>
    <row r="193" spans="22:23" x14ac:dyDescent="0.35">
      <c r="V193">
        <v>192</v>
      </c>
      <c r="W193" t="str">
        <f t="shared" si="9"/>
        <v>À</v>
      </c>
    </row>
    <row r="194" spans="22:23" x14ac:dyDescent="0.35">
      <c r="V194">
        <v>193</v>
      </c>
      <c r="W194" t="str">
        <f t="shared" si="9"/>
        <v>Á</v>
      </c>
    </row>
    <row r="195" spans="22:23" x14ac:dyDescent="0.35">
      <c r="V195">
        <v>194</v>
      </c>
      <c r="W195" t="str">
        <f t="shared" ref="W195:W258" si="10">CHAR(V195)</f>
        <v>Â</v>
      </c>
    </row>
    <row r="196" spans="22:23" x14ac:dyDescent="0.35">
      <c r="V196">
        <v>195</v>
      </c>
      <c r="W196" t="str">
        <f t="shared" si="10"/>
        <v>Ã</v>
      </c>
    </row>
    <row r="197" spans="22:23" x14ac:dyDescent="0.35">
      <c r="V197">
        <v>196</v>
      </c>
      <c r="W197" t="str">
        <f t="shared" si="10"/>
        <v>Ä</v>
      </c>
    </row>
    <row r="198" spans="22:23" x14ac:dyDescent="0.35">
      <c r="V198">
        <v>197</v>
      </c>
      <c r="W198" t="str">
        <f t="shared" si="10"/>
        <v>Å</v>
      </c>
    </row>
    <row r="199" spans="22:23" x14ac:dyDescent="0.35">
      <c r="V199">
        <v>198</v>
      </c>
      <c r="W199" t="str">
        <f t="shared" si="10"/>
        <v>Æ</v>
      </c>
    </row>
    <row r="200" spans="22:23" x14ac:dyDescent="0.35">
      <c r="V200">
        <v>199</v>
      </c>
      <c r="W200" t="str">
        <f t="shared" si="10"/>
        <v>Ç</v>
      </c>
    </row>
    <row r="201" spans="22:23" x14ac:dyDescent="0.35">
      <c r="V201">
        <v>200</v>
      </c>
      <c r="W201" t="str">
        <f t="shared" si="10"/>
        <v>È</v>
      </c>
    </row>
    <row r="202" spans="22:23" x14ac:dyDescent="0.35">
      <c r="V202">
        <v>201</v>
      </c>
      <c r="W202" t="str">
        <f t="shared" si="10"/>
        <v>É</v>
      </c>
    </row>
    <row r="203" spans="22:23" x14ac:dyDescent="0.35">
      <c r="V203">
        <v>202</v>
      </c>
      <c r="W203" t="str">
        <f t="shared" si="10"/>
        <v>Ê</v>
      </c>
    </row>
    <row r="204" spans="22:23" x14ac:dyDescent="0.35">
      <c r="V204">
        <v>203</v>
      </c>
      <c r="W204" t="str">
        <f t="shared" si="10"/>
        <v>Ë</v>
      </c>
    </row>
    <row r="205" spans="22:23" x14ac:dyDescent="0.35">
      <c r="V205">
        <v>204</v>
      </c>
      <c r="W205" t="str">
        <f t="shared" si="10"/>
        <v>Ì</v>
      </c>
    </row>
    <row r="206" spans="22:23" x14ac:dyDescent="0.35">
      <c r="V206">
        <v>205</v>
      </c>
      <c r="W206" t="str">
        <f t="shared" si="10"/>
        <v>Í</v>
      </c>
    </row>
    <row r="207" spans="22:23" x14ac:dyDescent="0.35">
      <c r="V207">
        <v>206</v>
      </c>
      <c r="W207" t="str">
        <f t="shared" si="10"/>
        <v>Î</v>
      </c>
    </row>
    <row r="208" spans="22:23" x14ac:dyDescent="0.35">
      <c r="V208">
        <v>207</v>
      </c>
      <c r="W208" t="str">
        <f t="shared" si="10"/>
        <v>Ï</v>
      </c>
    </row>
    <row r="209" spans="22:23" x14ac:dyDescent="0.35">
      <c r="V209">
        <v>208</v>
      </c>
      <c r="W209" t="str">
        <f t="shared" si="10"/>
        <v>Ð</v>
      </c>
    </row>
    <row r="210" spans="22:23" x14ac:dyDescent="0.35">
      <c r="V210">
        <v>209</v>
      </c>
      <c r="W210" t="str">
        <f t="shared" si="10"/>
        <v>Ñ</v>
      </c>
    </row>
    <row r="211" spans="22:23" x14ac:dyDescent="0.35">
      <c r="V211">
        <v>210</v>
      </c>
      <c r="W211" t="str">
        <f t="shared" si="10"/>
        <v>Ò</v>
      </c>
    </row>
    <row r="212" spans="22:23" x14ac:dyDescent="0.35">
      <c r="V212">
        <v>211</v>
      </c>
      <c r="W212" t="str">
        <f t="shared" si="10"/>
        <v>Ó</v>
      </c>
    </row>
    <row r="213" spans="22:23" x14ac:dyDescent="0.35">
      <c r="V213">
        <v>212</v>
      </c>
      <c r="W213" t="str">
        <f t="shared" si="10"/>
        <v>Ô</v>
      </c>
    </row>
    <row r="214" spans="22:23" x14ac:dyDescent="0.35">
      <c r="V214">
        <v>213</v>
      </c>
      <c r="W214" t="str">
        <f t="shared" si="10"/>
        <v>Õ</v>
      </c>
    </row>
    <row r="215" spans="22:23" x14ac:dyDescent="0.35">
      <c r="V215">
        <v>214</v>
      </c>
      <c r="W215" t="str">
        <f t="shared" si="10"/>
        <v>Ö</v>
      </c>
    </row>
    <row r="216" spans="22:23" x14ac:dyDescent="0.35">
      <c r="V216">
        <v>215</v>
      </c>
      <c r="W216" t="str">
        <f t="shared" si="10"/>
        <v>×</v>
      </c>
    </row>
    <row r="217" spans="22:23" x14ac:dyDescent="0.35">
      <c r="V217">
        <v>216</v>
      </c>
      <c r="W217" t="str">
        <f t="shared" si="10"/>
        <v>Ø</v>
      </c>
    </row>
    <row r="218" spans="22:23" x14ac:dyDescent="0.35">
      <c r="V218">
        <v>217</v>
      </c>
      <c r="W218" t="str">
        <f t="shared" si="10"/>
        <v>Ù</v>
      </c>
    </row>
    <row r="219" spans="22:23" x14ac:dyDescent="0.35">
      <c r="V219">
        <v>218</v>
      </c>
      <c r="W219" t="str">
        <f t="shared" si="10"/>
        <v>Ú</v>
      </c>
    </row>
    <row r="220" spans="22:23" x14ac:dyDescent="0.35">
      <c r="V220">
        <v>219</v>
      </c>
      <c r="W220" t="str">
        <f t="shared" si="10"/>
        <v>Û</v>
      </c>
    </row>
    <row r="221" spans="22:23" x14ac:dyDescent="0.35">
      <c r="V221">
        <v>220</v>
      </c>
      <c r="W221" t="str">
        <f t="shared" si="10"/>
        <v>Ü</v>
      </c>
    </row>
    <row r="222" spans="22:23" x14ac:dyDescent="0.35">
      <c r="V222">
        <v>221</v>
      </c>
      <c r="W222" t="str">
        <f t="shared" si="10"/>
        <v>Ý</v>
      </c>
    </row>
    <row r="223" spans="22:23" x14ac:dyDescent="0.35">
      <c r="V223">
        <v>222</v>
      </c>
      <c r="W223" t="str">
        <f t="shared" si="10"/>
        <v>Þ</v>
      </c>
    </row>
    <row r="224" spans="22:23" x14ac:dyDescent="0.35">
      <c r="V224">
        <v>223</v>
      </c>
      <c r="W224" t="str">
        <f t="shared" si="10"/>
        <v>ß</v>
      </c>
    </row>
    <row r="225" spans="22:23" x14ac:dyDescent="0.35">
      <c r="V225">
        <v>224</v>
      </c>
      <c r="W225" t="str">
        <f t="shared" si="10"/>
        <v>à</v>
      </c>
    </row>
    <row r="226" spans="22:23" x14ac:dyDescent="0.35">
      <c r="V226">
        <v>225</v>
      </c>
      <c r="W226" t="str">
        <f t="shared" si="10"/>
        <v>á</v>
      </c>
    </row>
    <row r="227" spans="22:23" x14ac:dyDescent="0.35">
      <c r="V227">
        <v>226</v>
      </c>
      <c r="W227" t="str">
        <f t="shared" si="10"/>
        <v>â</v>
      </c>
    </row>
    <row r="228" spans="22:23" x14ac:dyDescent="0.35">
      <c r="V228">
        <v>227</v>
      </c>
      <c r="W228" t="str">
        <f t="shared" si="10"/>
        <v>ã</v>
      </c>
    </row>
    <row r="229" spans="22:23" x14ac:dyDescent="0.35">
      <c r="V229">
        <v>228</v>
      </c>
      <c r="W229" t="str">
        <f t="shared" si="10"/>
        <v>ä</v>
      </c>
    </row>
    <row r="230" spans="22:23" x14ac:dyDescent="0.35">
      <c r="V230">
        <v>229</v>
      </c>
      <c r="W230" t="str">
        <f t="shared" si="10"/>
        <v>å</v>
      </c>
    </row>
    <row r="231" spans="22:23" x14ac:dyDescent="0.35">
      <c r="V231">
        <v>230</v>
      </c>
      <c r="W231" t="str">
        <f t="shared" si="10"/>
        <v>æ</v>
      </c>
    </row>
    <row r="232" spans="22:23" x14ac:dyDescent="0.35">
      <c r="V232">
        <v>231</v>
      </c>
      <c r="W232" t="str">
        <f t="shared" si="10"/>
        <v>ç</v>
      </c>
    </row>
    <row r="233" spans="22:23" x14ac:dyDescent="0.35">
      <c r="V233">
        <v>232</v>
      </c>
      <c r="W233" t="str">
        <f t="shared" si="10"/>
        <v>è</v>
      </c>
    </row>
    <row r="234" spans="22:23" x14ac:dyDescent="0.35">
      <c r="V234">
        <v>233</v>
      </c>
      <c r="W234" t="str">
        <f t="shared" si="10"/>
        <v>é</v>
      </c>
    </row>
    <row r="235" spans="22:23" x14ac:dyDescent="0.35">
      <c r="V235">
        <v>234</v>
      </c>
      <c r="W235" t="str">
        <f t="shared" si="10"/>
        <v>ê</v>
      </c>
    </row>
    <row r="236" spans="22:23" x14ac:dyDescent="0.35">
      <c r="V236">
        <v>235</v>
      </c>
      <c r="W236" t="str">
        <f t="shared" si="10"/>
        <v>ë</v>
      </c>
    </row>
    <row r="237" spans="22:23" x14ac:dyDescent="0.35">
      <c r="V237">
        <v>236</v>
      </c>
      <c r="W237" t="str">
        <f t="shared" si="10"/>
        <v>ì</v>
      </c>
    </row>
    <row r="238" spans="22:23" x14ac:dyDescent="0.35">
      <c r="V238">
        <v>237</v>
      </c>
      <c r="W238" t="str">
        <f t="shared" si="10"/>
        <v>í</v>
      </c>
    </row>
    <row r="239" spans="22:23" x14ac:dyDescent="0.35">
      <c r="V239">
        <v>238</v>
      </c>
      <c r="W239" t="str">
        <f t="shared" si="10"/>
        <v>î</v>
      </c>
    </row>
    <row r="240" spans="22:23" x14ac:dyDescent="0.35">
      <c r="V240">
        <v>239</v>
      </c>
      <c r="W240" t="str">
        <f t="shared" si="10"/>
        <v>ï</v>
      </c>
    </row>
    <row r="241" spans="22:23" x14ac:dyDescent="0.35">
      <c r="V241">
        <v>240</v>
      </c>
      <c r="W241" t="str">
        <f t="shared" si="10"/>
        <v>ð</v>
      </c>
    </row>
    <row r="242" spans="22:23" x14ac:dyDescent="0.35">
      <c r="V242">
        <v>241</v>
      </c>
      <c r="W242" t="str">
        <f t="shared" si="10"/>
        <v>ñ</v>
      </c>
    </row>
    <row r="243" spans="22:23" x14ac:dyDescent="0.35">
      <c r="V243">
        <v>242</v>
      </c>
      <c r="W243" t="str">
        <f t="shared" si="10"/>
        <v>ò</v>
      </c>
    </row>
    <row r="244" spans="22:23" x14ac:dyDescent="0.35">
      <c r="V244">
        <v>243</v>
      </c>
      <c r="W244" t="str">
        <f t="shared" si="10"/>
        <v>ó</v>
      </c>
    </row>
    <row r="245" spans="22:23" x14ac:dyDescent="0.35">
      <c r="V245">
        <v>244</v>
      </c>
      <c r="W245" t="str">
        <f t="shared" si="10"/>
        <v>ô</v>
      </c>
    </row>
    <row r="246" spans="22:23" x14ac:dyDescent="0.35">
      <c r="V246">
        <v>245</v>
      </c>
      <c r="W246" t="str">
        <f t="shared" si="10"/>
        <v>õ</v>
      </c>
    </row>
    <row r="247" spans="22:23" x14ac:dyDescent="0.35">
      <c r="V247">
        <v>246</v>
      </c>
      <c r="W247" t="str">
        <f t="shared" si="10"/>
        <v>ö</v>
      </c>
    </row>
    <row r="248" spans="22:23" x14ac:dyDescent="0.35">
      <c r="V248">
        <v>247</v>
      </c>
      <c r="W248" t="str">
        <f t="shared" si="10"/>
        <v>÷</v>
      </c>
    </row>
    <row r="249" spans="22:23" x14ac:dyDescent="0.35">
      <c r="V249">
        <v>248</v>
      </c>
      <c r="W249" t="str">
        <f t="shared" si="10"/>
        <v>ø</v>
      </c>
    </row>
    <row r="250" spans="22:23" x14ac:dyDescent="0.35">
      <c r="V250">
        <v>249</v>
      </c>
      <c r="W250" t="str">
        <f t="shared" si="10"/>
        <v>ù</v>
      </c>
    </row>
    <row r="251" spans="22:23" x14ac:dyDescent="0.35">
      <c r="V251">
        <v>250</v>
      </c>
      <c r="W251" t="str">
        <f t="shared" si="10"/>
        <v>ú</v>
      </c>
    </row>
    <row r="252" spans="22:23" x14ac:dyDescent="0.35">
      <c r="V252">
        <v>251</v>
      </c>
      <c r="W252" t="str">
        <f t="shared" si="10"/>
        <v>û</v>
      </c>
    </row>
    <row r="253" spans="22:23" x14ac:dyDescent="0.35">
      <c r="V253">
        <v>252</v>
      </c>
      <c r="W253" t="str">
        <f t="shared" si="10"/>
        <v>ü</v>
      </c>
    </row>
    <row r="254" spans="22:23" x14ac:dyDescent="0.35">
      <c r="V254">
        <v>253</v>
      </c>
      <c r="W254" t="str">
        <f t="shared" si="10"/>
        <v>ý</v>
      </c>
    </row>
    <row r="255" spans="22:23" x14ac:dyDescent="0.35">
      <c r="V255">
        <v>254</v>
      </c>
      <c r="W255" t="str">
        <f t="shared" si="10"/>
        <v>þ</v>
      </c>
    </row>
    <row r="256" spans="22:23" x14ac:dyDescent="0.35">
      <c r="V256">
        <v>255</v>
      </c>
      <c r="W256" t="str">
        <f t="shared" si="10"/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2018-09-05T05:04:05Z</dcterms:modified>
</cp:coreProperties>
</file>