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2_ncr:500000_{113D28FD-691D-4544-9BDB-400D3CAE053E}" xr6:coauthVersionLast="34" xr6:coauthVersionMax="34" xr10:uidLastSave="{00000000-0000-0000-0000-000000000000}"/>
  <bookViews>
    <workbookView xWindow="0" yWindow="0" windowWidth="8000" windowHeight="2550" activeTab="3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B3" i="4"/>
  <c r="B4" i="4"/>
  <c r="B5" i="4"/>
  <c r="B6" i="4"/>
  <c r="B7" i="4"/>
  <c r="B8" i="4"/>
  <c r="B9" i="4"/>
  <c r="B10" i="4"/>
  <c r="B11" i="4"/>
  <c r="B12" i="4"/>
  <c r="B2" i="4"/>
  <c r="G4" i="3"/>
  <c r="G11" i="1"/>
</calcChain>
</file>

<file path=xl/sharedStrings.xml><?xml version="1.0" encoding="utf-8"?>
<sst xmlns="http://schemas.openxmlformats.org/spreadsheetml/2006/main" count="121" uniqueCount="83">
  <si>
    <t>Albany, NY - Food</t>
  </si>
  <si>
    <t>Name</t>
  </si>
  <si>
    <t>Marks</t>
  </si>
  <si>
    <t>Percentage</t>
  </si>
  <si>
    <t>a</t>
  </si>
  <si>
    <t>b</t>
  </si>
  <si>
    <t>c</t>
  </si>
  <si>
    <t>d</t>
  </si>
  <si>
    <t>e</t>
  </si>
  <si>
    <t>percentage</t>
  </si>
  <si>
    <t>marks</t>
  </si>
  <si>
    <t>Geography</t>
  </si>
  <si>
    <t>Atlanta, GA - Food</t>
  </si>
  <si>
    <t>Baltimore, MD/ D.C. - Food</t>
  </si>
  <si>
    <t>Birmingham/Montgomery, AL - Food</t>
  </si>
  <si>
    <t>Boise, ID - Food</t>
  </si>
  <si>
    <t>Boston, MA - Food</t>
  </si>
  <si>
    <t>Buffalo/Rochester, NY - Food</t>
  </si>
  <si>
    <t>Central BU Geography</t>
  </si>
  <si>
    <t>Charlotte, NC - Food</t>
  </si>
  <si>
    <t>Chicago, IL - Food</t>
  </si>
  <si>
    <t>Cincinnati/Dayton, OH - Food</t>
  </si>
  <si>
    <t>Cleveland, OH - Food</t>
  </si>
  <si>
    <t>Columbus, OH - Food</t>
  </si>
  <si>
    <t>Dallas/Ft. Worth, TX - Food</t>
  </si>
  <si>
    <t>Denver, CO - Food</t>
  </si>
  <si>
    <t>Des Moines, IA - Food</t>
  </si>
  <si>
    <t>Detroit, MI - Food</t>
  </si>
  <si>
    <t>East BU Geography</t>
  </si>
  <si>
    <t>Grand Rapids, MI - Food</t>
  </si>
  <si>
    <t>Green Bay, WI - Food</t>
  </si>
  <si>
    <t>Harrisburg/Scranton, PA - Food</t>
  </si>
  <si>
    <t>Hartford, CT/Springfield, MA - Food</t>
  </si>
  <si>
    <t>Houston, TX - Food</t>
  </si>
  <si>
    <t>Indianapolis, IN - Food</t>
  </si>
  <si>
    <t>ISO West Geography</t>
  </si>
  <si>
    <t>Jacksonville, FL - Food</t>
  </si>
  <si>
    <t>Kansas City, KS - Food</t>
  </si>
  <si>
    <t>Knoxville, TN - Food</t>
  </si>
  <si>
    <t>Las Vegas, NV - Food</t>
  </si>
  <si>
    <t>Little Rock, AR - Food</t>
  </si>
  <si>
    <t>Los Angeles, CA - Food</t>
  </si>
  <si>
    <t>Louisville, KY - Food</t>
  </si>
  <si>
    <t>Memphis, TN - Food</t>
  </si>
  <si>
    <t>Miami/Ft. Lauderdale, FL - Food</t>
  </si>
  <si>
    <t>Milwaukee, WI - Food</t>
  </si>
  <si>
    <t>Minneapolis/St. Paul, MN - Food</t>
  </si>
  <si>
    <t>Mississippi - Food</t>
  </si>
  <si>
    <t>Nashville, TN - Food</t>
  </si>
  <si>
    <t>New England - Food</t>
  </si>
  <si>
    <t>New Orleans, LA/Mobile, AL - Food</t>
  </si>
  <si>
    <t>New York, NY - Food</t>
  </si>
  <si>
    <t>Oklahoma City, OK - Food</t>
  </si>
  <si>
    <t>Omaha, NE - Food</t>
  </si>
  <si>
    <t>Orlando, FL - Food</t>
  </si>
  <si>
    <t>ISO East Geography</t>
  </si>
  <si>
    <t>Peoria/Springfield, IL - Food</t>
  </si>
  <si>
    <t>Philadelphia, PA - Food</t>
  </si>
  <si>
    <t>Phoenix/Tucson, AZ - Food</t>
  </si>
  <si>
    <t>Pittsburgh, PA - Food</t>
  </si>
  <si>
    <t>Portland, OR - Food</t>
  </si>
  <si>
    <t>Providence, RI - Food</t>
  </si>
  <si>
    <t>Raleigh/Greensboro, NC - Food</t>
  </si>
  <si>
    <t>Richmond/Norfolk, VA - Food</t>
  </si>
  <si>
    <t>Roanoke, VA - Food</t>
  </si>
  <si>
    <t>Sacramento, CA - Food</t>
  </si>
  <si>
    <t>Salt Lake City, UT - Food</t>
  </si>
  <si>
    <t>San Diego, CA - Food</t>
  </si>
  <si>
    <t>San Francisco/Oakland, CA - Food</t>
  </si>
  <si>
    <t>Seattle/Tacoma, WA - Food</t>
  </si>
  <si>
    <t>South Carolina - Food</t>
  </si>
  <si>
    <t>Spokane, WA - Food</t>
  </si>
  <si>
    <t>St. Louis, MO - Food</t>
  </si>
  <si>
    <t>Syracuse, NY - Food</t>
  </si>
  <si>
    <t>Tampa/St. Petersburg, FL - Food</t>
  </si>
  <si>
    <t>Toledo, OH - Food</t>
  </si>
  <si>
    <t>Tulsa, OK - Food</t>
  </si>
  <si>
    <t>Washington, WA - Food</t>
  </si>
  <si>
    <t>West BU Geography</t>
  </si>
  <si>
    <t>West Texas/New Mexico - Food</t>
  </si>
  <si>
    <t>Wichita, KS - Food</t>
  </si>
  <si>
    <t>Volume Sales Current</t>
  </si>
  <si>
    <t>Volume Sales %Change vs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</si>
</sst>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workbookViewId="0">
      <selection activeCell="C1" sqref="C1"/>
    </sheetView>
  </sheetViews>
  <sheetFormatPr defaultRowHeight="14.5" x14ac:dyDescent="0.35"/>
  <cols>
    <col min="1" max="1" width="27.6328125" bestFit="1" customWidth="1"/>
    <col min="2" max="2" width="19.453125" bestFit="1" customWidth="1"/>
    <col min="3" max="3" width="25.90625" bestFit="1" customWidth="1"/>
    <col min="4" max="4" width="24.36328125" bestFit="1" customWidth="1"/>
    <col min="5" max="5" width="9.81640625" bestFit="1" customWidth="1"/>
  </cols>
  <sheetData>
    <row r="1" spans="1:7" x14ac:dyDescent="0.35">
      <c r="A1" t="s">
        <v>11</v>
      </c>
      <c r="B1" t="s">
        <v>81</v>
      </c>
      <c r="C1" t="s">
        <v>82</v>
      </c>
    </row>
    <row r="2" spans="1:7" x14ac:dyDescent="0.35">
      <c r="A2" t="s">
        <v>0</v>
      </c>
      <c r="B2">
        <v>355892.64</v>
      </c>
      <c r="C2">
        <v>0.65</v>
      </c>
    </row>
    <row r="3" spans="1:7" x14ac:dyDescent="0.35">
      <c r="A3" t="s">
        <v>12</v>
      </c>
      <c r="B3">
        <v>945750.82</v>
      </c>
      <c r="C3">
        <v>2.82</v>
      </c>
    </row>
    <row r="4" spans="1:7" x14ac:dyDescent="0.35">
      <c r="A4" t="s">
        <v>13</v>
      </c>
      <c r="B4">
        <v>2441729.4</v>
      </c>
      <c r="C4">
        <v>-1.99</v>
      </c>
    </row>
    <row r="5" spans="1:7" x14ac:dyDescent="0.35">
      <c r="A5" t="s">
        <v>14</v>
      </c>
      <c r="B5">
        <v>1341055.3799999999</v>
      </c>
      <c r="C5">
        <v>-3.04</v>
      </c>
    </row>
    <row r="6" spans="1:7" x14ac:dyDescent="0.35">
      <c r="A6" t="s">
        <v>15</v>
      </c>
      <c r="B6">
        <v>157230.56</v>
      </c>
      <c r="C6">
        <v>11.31</v>
      </c>
    </row>
    <row r="7" spans="1:7" x14ac:dyDescent="0.35">
      <c r="A7" t="s">
        <v>16</v>
      </c>
      <c r="B7">
        <v>1514318.36</v>
      </c>
      <c r="C7">
        <v>-4.42</v>
      </c>
    </row>
    <row r="8" spans="1:7" x14ac:dyDescent="0.35">
      <c r="A8" t="s">
        <v>17</v>
      </c>
      <c r="B8">
        <v>874641.21</v>
      </c>
      <c r="C8">
        <v>-3.02</v>
      </c>
    </row>
    <row r="9" spans="1:7" x14ac:dyDescent="0.35">
      <c r="A9" t="s">
        <v>18</v>
      </c>
      <c r="B9">
        <v>12149683.550000001</v>
      </c>
      <c r="C9">
        <v>0.22</v>
      </c>
    </row>
    <row r="10" spans="1:7" x14ac:dyDescent="0.35">
      <c r="A10" t="s">
        <v>19</v>
      </c>
      <c r="B10">
        <v>1337246.1299999999</v>
      </c>
      <c r="C10">
        <v>-3.86</v>
      </c>
    </row>
    <row r="11" spans="1:7" x14ac:dyDescent="0.35">
      <c r="A11" t="s">
        <v>20</v>
      </c>
      <c r="B11">
        <v>2542404.79</v>
      </c>
      <c r="C11">
        <v>-14.36</v>
      </c>
      <c r="G11">
        <f>MATCH(A2,A1:A71,0)</f>
        <v>2</v>
      </c>
    </row>
    <row r="12" spans="1:7" x14ac:dyDescent="0.35">
      <c r="A12" t="s">
        <v>21</v>
      </c>
      <c r="B12">
        <v>1856901.18</v>
      </c>
      <c r="C12">
        <v>-3.74</v>
      </c>
    </row>
    <row r="13" spans="1:7" x14ac:dyDescent="0.35">
      <c r="A13" t="s">
        <v>22</v>
      </c>
      <c r="B13">
        <v>599421.14</v>
      </c>
      <c r="C13">
        <v>12.6</v>
      </c>
    </row>
    <row r="14" spans="1:7" x14ac:dyDescent="0.35">
      <c r="A14" t="s">
        <v>23</v>
      </c>
      <c r="B14">
        <v>973522.21</v>
      </c>
      <c r="C14">
        <v>0.74</v>
      </c>
    </row>
    <row r="15" spans="1:7" x14ac:dyDescent="0.35">
      <c r="A15" t="s">
        <v>24</v>
      </c>
      <c r="B15">
        <v>2194773.7799999998</v>
      </c>
      <c r="C15">
        <v>-0.11</v>
      </c>
    </row>
    <row r="16" spans="1:7" x14ac:dyDescent="0.35">
      <c r="A16" t="s">
        <v>25</v>
      </c>
      <c r="B16">
        <v>1325587.3799999999</v>
      </c>
      <c r="C16">
        <v>3.13</v>
      </c>
    </row>
    <row r="17" spans="1:3" x14ac:dyDescent="0.35">
      <c r="A17" t="s">
        <v>26</v>
      </c>
      <c r="B17">
        <v>371031.14</v>
      </c>
      <c r="C17">
        <v>6.06</v>
      </c>
    </row>
    <row r="18" spans="1:3" x14ac:dyDescent="0.35">
      <c r="A18" t="s">
        <v>27</v>
      </c>
      <c r="B18">
        <v>1992510.18</v>
      </c>
      <c r="C18">
        <v>-0.1</v>
      </c>
    </row>
    <row r="19" spans="1:3" x14ac:dyDescent="0.35">
      <c r="A19" t="s">
        <v>28</v>
      </c>
      <c r="B19">
        <v>22335680.73</v>
      </c>
      <c r="C19">
        <v>-1.24</v>
      </c>
    </row>
    <row r="20" spans="1:3" x14ac:dyDescent="0.35">
      <c r="A20" t="s">
        <v>29</v>
      </c>
      <c r="B20">
        <v>870810.15</v>
      </c>
      <c r="C20">
        <v>-1.9</v>
      </c>
    </row>
    <row r="21" spans="1:3" x14ac:dyDescent="0.35">
      <c r="A21" t="s">
        <v>30</v>
      </c>
      <c r="B21">
        <v>350906.36</v>
      </c>
      <c r="C21">
        <v>8.84</v>
      </c>
    </row>
    <row r="22" spans="1:3" x14ac:dyDescent="0.35">
      <c r="A22" t="s">
        <v>31</v>
      </c>
      <c r="B22">
        <v>1512525.33</v>
      </c>
      <c r="C22">
        <v>-1.21</v>
      </c>
    </row>
    <row r="23" spans="1:3" x14ac:dyDescent="0.35">
      <c r="A23" t="s">
        <v>32</v>
      </c>
      <c r="B23">
        <v>890797.05</v>
      </c>
      <c r="C23">
        <v>-1.35</v>
      </c>
    </row>
    <row r="24" spans="1:3" x14ac:dyDescent="0.35">
      <c r="A24" t="s">
        <v>33</v>
      </c>
      <c r="B24">
        <v>2215666.69</v>
      </c>
      <c r="C24">
        <v>2.67</v>
      </c>
    </row>
    <row r="25" spans="1:3" x14ac:dyDescent="0.35">
      <c r="A25" t="s">
        <v>34</v>
      </c>
      <c r="B25">
        <v>1012339.84</v>
      </c>
      <c r="C25">
        <v>-10.7</v>
      </c>
    </row>
    <row r="26" spans="1:3" x14ac:dyDescent="0.35">
      <c r="A26" t="s">
        <v>35</v>
      </c>
      <c r="B26">
        <v>4298233.97</v>
      </c>
      <c r="C26">
        <v>7.35</v>
      </c>
    </row>
    <row r="27" spans="1:3" x14ac:dyDescent="0.35">
      <c r="A27" t="s">
        <v>36</v>
      </c>
      <c r="B27">
        <v>550870.37</v>
      </c>
      <c r="C27">
        <v>-1.45</v>
      </c>
    </row>
    <row r="28" spans="1:3" x14ac:dyDescent="0.35">
      <c r="A28" t="s">
        <v>37</v>
      </c>
      <c r="B28">
        <v>669923.24</v>
      </c>
      <c r="C28">
        <v>1.37</v>
      </c>
    </row>
    <row r="29" spans="1:3" x14ac:dyDescent="0.35">
      <c r="A29" t="s">
        <v>38</v>
      </c>
      <c r="B29">
        <v>698002.97</v>
      </c>
      <c r="C29">
        <v>-1.54</v>
      </c>
    </row>
    <row r="30" spans="1:3" x14ac:dyDescent="0.35">
      <c r="A30" t="s">
        <v>39</v>
      </c>
      <c r="B30">
        <v>718278.14</v>
      </c>
      <c r="C30">
        <v>2.63</v>
      </c>
    </row>
    <row r="31" spans="1:3" x14ac:dyDescent="0.35">
      <c r="A31" t="s">
        <v>40</v>
      </c>
      <c r="B31">
        <v>261373.75</v>
      </c>
      <c r="C31">
        <v>8.82</v>
      </c>
    </row>
    <row r="32" spans="1:3" x14ac:dyDescent="0.35">
      <c r="A32" t="s">
        <v>41</v>
      </c>
      <c r="B32">
        <v>5613035.0300000003</v>
      </c>
      <c r="C32">
        <v>-1.58</v>
      </c>
    </row>
    <row r="33" spans="1:3" x14ac:dyDescent="0.35">
      <c r="A33" t="s">
        <v>42</v>
      </c>
      <c r="B33">
        <v>775733.57</v>
      </c>
      <c r="C33">
        <v>5.71</v>
      </c>
    </row>
    <row r="34" spans="1:3" x14ac:dyDescent="0.35">
      <c r="A34" t="s">
        <v>43</v>
      </c>
      <c r="B34">
        <v>537462.06999999995</v>
      </c>
      <c r="C34">
        <v>2.0499999999999998</v>
      </c>
    </row>
    <row r="35" spans="1:3" x14ac:dyDescent="0.35">
      <c r="A35" t="s">
        <v>44</v>
      </c>
      <c r="B35">
        <v>1432963.88</v>
      </c>
      <c r="C35">
        <v>0.38</v>
      </c>
    </row>
    <row r="36" spans="1:3" x14ac:dyDescent="0.35">
      <c r="A36" t="s">
        <v>45</v>
      </c>
      <c r="B36">
        <v>922325.33</v>
      </c>
      <c r="C36">
        <v>5.68</v>
      </c>
    </row>
    <row r="37" spans="1:3" x14ac:dyDescent="0.35">
      <c r="A37" t="s">
        <v>46</v>
      </c>
      <c r="B37">
        <v>1064168.06</v>
      </c>
      <c r="C37">
        <v>35.08</v>
      </c>
    </row>
    <row r="38" spans="1:3" x14ac:dyDescent="0.35">
      <c r="A38" t="s">
        <v>47</v>
      </c>
      <c r="B38">
        <v>1024299.55</v>
      </c>
      <c r="C38">
        <v>3.82</v>
      </c>
    </row>
    <row r="39" spans="1:3" x14ac:dyDescent="0.35">
      <c r="A39" t="s">
        <v>48</v>
      </c>
      <c r="B39">
        <v>701250.94</v>
      </c>
      <c r="C39">
        <v>-1</v>
      </c>
    </row>
    <row r="40" spans="1:3" x14ac:dyDescent="0.35">
      <c r="A40" t="s">
        <v>49</v>
      </c>
      <c r="B40">
        <v>1065680.3999999999</v>
      </c>
      <c r="C40">
        <v>-8.15</v>
      </c>
    </row>
    <row r="41" spans="1:3" x14ac:dyDescent="0.35">
      <c r="A41" t="s">
        <v>50</v>
      </c>
      <c r="B41">
        <v>867132.56</v>
      </c>
      <c r="C41">
        <v>-9.4</v>
      </c>
    </row>
    <row r="42" spans="1:3" x14ac:dyDescent="0.35">
      <c r="A42" t="s">
        <v>51</v>
      </c>
      <c r="B42">
        <v>3786088.59</v>
      </c>
      <c r="C42">
        <v>-0.52</v>
      </c>
    </row>
    <row r="43" spans="1:3" x14ac:dyDescent="0.35">
      <c r="A43" t="s">
        <v>52</v>
      </c>
      <c r="B43">
        <v>341527.14</v>
      </c>
      <c r="C43">
        <v>-7.79</v>
      </c>
    </row>
    <row r="44" spans="1:3" x14ac:dyDescent="0.35">
      <c r="A44" t="s">
        <v>53</v>
      </c>
      <c r="B44">
        <v>499327.67</v>
      </c>
      <c r="C44">
        <v>9.23</v>
      </c>
    </row>
    <row r="45" spans="1:3" x14ac:dyDescent="0.35">
      <c r="A45" t="s">
        <v>54</v>
      </c>
      <c r="B45">
        <v>974535.8</v>
      </c>
      <c r="C45">
        <v>0.62</v>
      </c>
    </row>
    <row r="46" spans="1:3" x14ac:dyDescent="0.35">
      <c r="A46" t="s">
        <v>55</v>
      </c>
      <c r="B46">
        <v>20669479.73</v>
      </c>
      <c r="C46">
        <v>-1.92</v>
      </c>
    </row>
    <row r="47" spans="1:3" x14ac:dyDescent="0.35">
      <c r="A47" t="s">
        <v>56</v>
      </c>
      <c r="B47">
        <v>693936.96</v>
      </c>
      <c r="C47">
        <v>2.5</v>
      </c>
    </row>
    <row r="48" spans="1:3" x14ac:dyDescent="0.35">
      <c r="A48" t="s">
        <v>57</v>
      </c>
      <c r="B48">
        <v>1686887.41</v>
      </c>
      <c r="C48">
        <v>-4.22</v>
      </c>
    </row>
    <row r="49" spans="1:3" x14ac:dyDescent="0.35">
      <c r="A49" t="s">
        <v>58</v>
      </c>
      <c r="B49">
        <v>2214114.4500000002</v>
      </c>
      <c r="C49">
        <v>8.86</v>
      </c>
    </row>
    <row r="50" spans="1:3" x14ac:dyDescent="0.35">
      <c r="A50" t="s">
        <v>59</v>
      </c>
      <c r="B50">
        <v>841589.27</v>
      </c>
      <c r="C50">
        <v>-2.33</v>
      </c>
    </row>
    <row r="51" spans="1:3" x14ac:dyDescent="0.35">
      <c r="A51" t="s">
        <v>60</v>
      </c>
      <c r="B51">
        <v>903842.37</v>
      </c>
      <c r="C51">
        <v>2.68</v>
      </c>
    </row>
    <row r="52" spans="1:3" x14ac:dyDescent="0.35">
      <c r="A52" t="s">
        <v>61</v>
      </c>
      <c r="B52">
        <v>292838.89</v>
      </c>
      <c r="C52">
        <v>4.09</v>
      </c>
    </row>
    <row r="53" spans="1:3" x14ac:dyDescent="0.35">
      <c r="A53" t="s">
        <v>62</v>
      </c>
      <c r="B53">
        <v>1689995.17</v>
      </c>
      <c r="C53">
        <v>-3.28</v>
      </c>
    </row>
    <row r="54" spans="1:3" x14ac:dyDescent="0.35">
      <c r="A54" t="s">
        <v>63</v>
      </c>
      <c r="B54">
        <v>1175921.06</v>
      </c>
      <c r="C54">
        <v>-2.23</v>
      </c>
    </row>
    <row r="55" spans="1:3" x14ac:dyDescent="0.35">
      <c r="A55" t="s">
        <v>64</v>
      </c>
      <c r="B55">
        <v>1595066.66</v>
      </c>
      <c r="C55">
        <v>-1.94</v>
      </c>
    </row>
    <row r="56" spans="1:3" x14ac:dyDescent="0.35">
      <c r="A56" t="s">
        <v>65</v>
      </c>
      <c r="B56">
        <v>500884.01</v>
      </c>
      <c r="C56">
        <v>-0.66</v>
      </c>
    </row>
    <row r="57" spans="1:3" x14ac:dyDescent="0.35">
      <c r="A57" t="s">
        <v>66</v>
      </c>
      <c r="B57">
        <v>918903.4</v>
      </c>
      <c r="C57">
        <v>8.16</v>
      </c>
    </row>
    <row r="58" spans="1:3" x14ac:dyDescent="0.35">
      <c r="A58" t="s">
        <v>67</v>
      </c>
      <c r="B58">
        <v>753589.37</v>
      </c>
      <c r="C58">
        <v>-7.6</v>
      </c>
    </row>
    <row r="59" spans="1:3" x14ac:dyDescent="0.35">
      <c r="A59" t="s">
        <v>68</v>
      </c>
      <c r="B59">
        <v>939765.77</v>
      </c>
      <c r="C59">
        <v>-7.03</v>
      </c>
    </row>
    <row r="60" spans="1:3" x14ac:dyDescent="0.35">
      <c r="A60" t="s">
        <v>69</v>
      </c>
      <c r="B60">
        <v>963124.47</v>
      </c>
      <c r="C60">
        <v>3.66</v>
      </c>
    </row>
    <row r="61" spans="1:3" x14ac:dyDescent="0.35">
      <c r="A61" t="s">
        <v>70</v>
      </c>
      <c r="B61">
        <v>2269429.14</v>
      </c>
      <c r="C61">
        <v>-0.12</v>
      </c>
    </row>
    <row r="62" spans="1:3" x14ac:dyDescent="0.35">
      <c r="A62" t="s">
        <v>71</v>
      </c>
      <c r="B62">
        <v>204657.03</v>
      </c>
      <c r="C62">
        <v>2.91</v>
      </c>
    </row>
    <row r="63" spans="1:3" x14ac:dyDescent="0.35">
      <c r="A63" t="s">
        <v>72</v>
      </c>
      <c r="B63">
        <v>976213.91</v>
      </c>
      <c r="C63">
        <v>1.97</v>
      </c>
    </row>
    <row r="64" spans="1:3" x14ac:dyDescent="0.35">
      <c r="A64" t="s">
        <v>73</v>
      </c>
      <c r="B64">
        <v>361786.83</v>
      </c>
      <c r="C64">
        <v>3.54</v>
      </c>
    </row>
    <row r="65" spans="1:3" x14ac:dyDescent="0.35">
      <c r="A65" t="s">
        <v>74</v>
      </c>
      <c r="B65">
        <v>1154151.93</v>
      </c>
      <c r="C65">
        <v>1.29</v>
      </c>
    </row>
    <row r="66" spans="1:3" x14ac:dyDescent="0.35">
      <c r="A66" t="s">
        <v>75</v>
      </c>
      <c r="B66">
        <v>964039.5</v>
      </c>
      <c r="C66">
        <v>2.46</v>
      </c>
    </row>
    <row r="67" spans="1:3" x14ac:dyDescent="0.35">
      <c r="A67" t="s">
        <v>76</v>
      </c>
      <c r="B67">
        <v>308320.15999999997</v>
      </c>
      <c r="C67">
        <v>-0.89</v>
      </c>
    </row>
    <row r="68" spans="1:3" x14ac:dyDescent="0.35">
      <c r="A68" t="s">
        <v>77</v>
      </c>
      <c r="B68">
        <v>963124.47</v>
      </c>
      <c r="C68">
        <v>3.66</v>
      </c>
    </row>
    <row r="69" spans="1:3" x14ac:dyDescent="0.35">
      <c r="A69" t="s">
        <v>78</v>
      </c>
      <c r="B69">
        <v>16597883.43</v>
      </c>
      <c r="C69">
        <v>2.0699999999999998</v>
      </c>
    </row>
    <row r="70" spans="1:3" x14ac:dyDescent="0.35">
      <c r="A70" t="s">
        <v>79</v>
      </c>
      <c r="B70">
        <v>1384871.47</v>
      </c>
      <c r="C70">
        <v>14.54</v>
      </c>
    </row>
    <row r="71" spans="1:3" x14ac:dyDescent="0.35">
      <c r="A71" t="s">
        <v>80</v>
      </c>
      <c r="B71">
        <v>326278.59000000003</v>
      </c>
      <c r="C71">
        <v>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3C70-4A42-4951-9B07-526A68C6DFEC}">
  <dimension ref="A1:G16"/>
  <sheetViews>
    <sheetView workbookViewId="0">
      <selection sqref="A1:C1"/>
    </sheetView>
  </sheetViews>
  <sheetFormatPr defaultRowHeight="14.5" x14ac:dyDescent="0.35"/>
  <cols>
    <col min="1" max="1" width="32.453125" bestFit="1" customWidth="1"/>
    <col min="2" max="2" width="19.453125" bestFit="1" customWidth="1"/>
    <col min="3" max="3" width="25.90625" bestFit="1" customWidth="1"/>
  </cols>
  <sheetData>
    <row r="1" spans="1:7" x14ac:dyDescent="0.35">
      <c r="A1" t="s">
        <v>11</v>
      </c>
      <c r="B1" t="s">
        <v>81</v>
      </c>
      <c r="C1" t="s">
        <v>82</v>
      </c>
    </row>
    <row r="2" spans="1:7" x14ac:dyDescent="0.35">
      <c r="A2" t="s">
        <v>0</v>
      </c>
      <c r="B2">
        <v>355892.64</v>
      </c>
      <c r="C2">
        <v>0.65</v>
      </c>
    </row>
    <row r="3" spans="1:7" x14ac:dyDescent="0.35">
      <c r="A3" t="s">
        <v>12</v>
      </c>
      <c r="B3">
        <v>945750.82</v>
      </c>
      <c r="C3">
        <v>2.82</v>
      </c>
    </row>
    <row r="4" spans="1:7" x14ac:dyDescent="0.35">
      <c r="A4" t="s">
        <v>13</v>
      </c>
      <c r="B4">
        <v>2441729.4</v>
      </c>
      <c r="C4">
        <v>-1.99</v>
      </c>
      <c r="G4">
        <f>MATCH(B1,A1:C1,0)</f>
        <v>2</v>
      </c>
    </row>
    <row r="5" spans="1:7" x14ac:dyDescent="0.35">
      <c r="A5" t="s">
        <v>14</v>
      </c>
      <c r="B5">
        <v>1341055.3799999999</v>
      </c>
      <c r="C5">
        <v>-3.04</v>
      </c>
    </row>
    <row r="6" spans="1:7" x14ac:dyDescent="0.35">
      <c r="A6" t="s">
        <v>15</v>
      </c>
      <c r="B6">
        <v>157230.56</v>
      </c>
      <c r="C6">
        <v>11.31</v>
      </c>
    </row>
    <row r="7" spans="1:7" x14ac:dyDescent="0.35">
      <c r="A7" t="s">
        <v>16</v>
      </c>
      <c r="B7">
        <v>1514318.36</v>
      </c>
      <c r="C7">
        <v>-4.42</v>
      </c>
    </row>
    <row r="8" spans="1:7" x14ac:dyDescent="0.35">
      <c r="A8" t="s">
        <v>17</v>
      </c>
      <c r="B8">
        <v>874641.21</v>
      </c>
      <c r="C8">
        <v>-3.02</v>
      </c>
    </row>
    <row r="9" spans="1:7" x14ac:dyDescent="0.35">
      <c r="A9" t="s">
        <v>18</v>
      </c>
      <c r="B9">
        <v>12149683.550000001</v>
      </c>
      <c r="C9">
        <v>0.22</v>
      </c>
    </row>
    <row r="10" spans="1:7" x14ac:dyDescent="0.35">
      <c r="A10" t="s">
        <v>19</v>
      </c>
      <c r="B10">
        <v>1337246.1299999999</v>
      </c>
      <c r="C10">
        <v>-3.86</v>
      </c>
    </row>
    <row r="11" spans="1:7" x14ac:dyDescent="0.35">
      <c r="A11" t="s">
        <v>20</v>
      </c>
      <c r="B11">
        <v>2542404.79</v>
      </c>
      <c r="C11">
        <v>-14.36</v>
      </c>
    </row>
    <row r="12" spans="1:7" x14ac:dyDescent="0.35">
      <c r="A12" t="s">
        <v>21</v>
      </c>
      <c r="B12">
        <v>1856901.18</v>
      </c>
      <c r="C12">
        <v>-3.74</v>
      </c>
    </row>
    <row r="13" spans="1:7" x14ac:dyDescent="0.35">
      <c r="A13" t="s">
        <v>22</v>
      </c>
      <c r="B13">
        <v>599421.14</v>
      </c>
      <c r="C13">
        <v>12.6</v>
      </c>
    </row>
    <row r="14" spans="1:7" x14ac:dyDescent="0.35">
      <c r="A14" t="s">
        <v>23</v>
      </c>
      <c r="B14">
        <v>973522.21</v>
      </c>
      <c r="C14">
        <v>0.74</v>
      </c>
    </row>
    <row r="15" spans="1:7" x14ac:dyDescent="0.35">
      <c r="A15" t="s">
        <v>24</v>
      </c>
      <c r="B15">
        <v>2194773.7799999998</v>
      </c>
      <c r="C15">
        <v>-0.11</v>
      </c>
    </row>
    <row r="16" spans="1:7" x14ac:dyDescent="0.35">
      <c r="A16" t="s">
        <v>25</v>
      </c>
      <c r="B16">
        <v>1325587.3799999999</v>
      </c>
      <c r="C16">
        <v>3.13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2712-790C-4A6F-A537-25C9A64B9839}">
  <dimension ref="A1:G14"/>
  <sheetViews>
    <sheetView workbookViewId="0">
      <selection activeCell="F10" sqref="F10:G14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3</v>
      </c>
    </row>
    <row r="2" spans="1:7" x14ac:dyDescent="0.35">
      <c r="A2" t="s">
        <v>4</v>
      </c>
      <c r="B2">
        <v>58</v>
      </c>
      <c r="C2">
        <v>99</v>
      </c>
    </row>
    <row r="3" spans="1:7" x14ac:dyDescent="0.35">
      <c r="A3" t="s">
        <v>5</v>
      </c>
      <c r="B3">
        <v>74</v>
      </c>
      <c r="C3">
        <v>54</v>
      </c>
    </row>
    <row r="4" spans="1:7" x14ac:dyDescent="0.35">
      <c r="A4" t="s">
        <v>6</v>
      </c>
      <c r="B4">
        <v>92</v>
      </c>
      <c r="C4">
        <v>51</v>
      </c>
    </row>
    <row r="5" spans="1:7" x14ac:dyDescent="0.35">
      <c r="A5" t="s">
        <v>7</v>
      </c>
      <c r="B5">
        <v>96</v>
      </c>
      <c r="C5">
        <v>87</v>
      </c>
    </row>
    <row r="6" spans="1:7" x14ac:dyDescent="0.35">
      <c r="A6" t="s">
        <v>8</v>
      </c>
      <c r="B6">
        <v>87</v>
      </c>
      <c r="C6">
        <v>70</v>
      </c>
    </row>
    <row r="9" spans="1:7" x14ac:dyDescent="0.35">
      <c r="E9" t="s">
        <v>1</v>
      </c>
      <c r="F9" t="s">
        <v>9</v>
      </c>
      <c r="G9" t="s">
        <v>10</v>
      </c>
    </row>
    <row r="10" spans="1:7" x14ac:dyDescent="0.35">
      <c r="E10" t="s">
        <v>4</v>
      </c>
    </row>
    <row r="11" spans="1:7" x14ac:dyDescent="0.35">
      <c r="E11" t="s">
        <v>5</v>
      </c>
    </row>
    <row r="12" spans="1:7" x14ac:dyDescent="0.35">
      <c r="E12" t="s">
        <v>6</v>
      </c>
    </row>
    <row r="13" spans="1:7" x14ac:dyDescent="0.35">
      <c r="E13" t="s">
        <v>7</v>
      </c>
    </row>
    <row r="14" spans="1:7" x14ac:dyDescent="0.3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9E5E-2897-480E-9882-0168FC005A9A}">
  <dimension ref="A1:C12"/>
  <sheetViews>
    <sheetView tabSelected="1" workbookViewId="0">
      <selection activeCell="I5" sqref="I5"/>
    </sheetView>
  </sheetViews>
  <sheetFormatPr defaultRowHeight="14.5" x14ac:dyDescent="0.35"/>
  <cols>
    <col min="1" max="1" width="32.453125" bestFit="1" customWidth="1"/>
    <col min="2" max="2" width="19.453125" bestFit="1" customWidth="1"/>
    <col min="3" max="3" width="25.90625" bestFit="1" customWidth="1"/>
  </cols>
  <sheetData>
    <row r="1" spans="1:3" x14ac:dyDescent="0.35">
      <c r="A1" t="s">
        <v>11</v>
      </c>
      <c r="B1" t="s">
        <v>82</v>
      </c>
      <c r="C1" t="s">
        <v>81</v>
      </c>
    </row>
    <row r="2" spans="1:3" x14ac:dyDescent="0.35">
      <c r="A2" t="s">
        <v>0</v>
      </c>
      <c r="B2">
        <f>VLOOKUP($A2,Sheet1!$A$1:$C$71,MATCH(B$1,Sheet1!$A$1:$C$1,0),FALSE)</f>
        <v>0.65</v>
      </c>
      <c r="C2">
        <f>VLOOKUP($A2,Sheet1!$A$1:$C$71,MATCH(C$1,Sheet1!$A$1:$C$1,0),FALSE)</f>
        <v>355892.64</v>
      </c>
    </row>
    <row r="3" spans="1:3" x14ac:dyDescent="0.35">
      <c r="A3" t="s">
        <v>12</v>
      </c>
      <c r="B3">
        <f>VLOOKUP($A3,Sheet1!$A$1:$C$71,MATCH(B$1,Sheet1!$A$1:$C$1,0),FALSE)</f>
        <v>2.82</v>
      </c>
      <c r="C3">
        <f>VLOOKUP($A3,Sheet1!$A$1:$C$71,MATCH(C$1,Sheet1!$A$1:$C$1,0),FALSE)</f>
        <v>945750.82</v>
      </c>
    </row>
    <row r="4" spans="1:3" x14ac:dyDescent="0.35">
      <c r="A4" t="s">
        <v>13</v>
      </c>
      <c r="B4">
        <f>VLOOKUP($A4,Sheet1!$A$1:$C$71,MATCH(B$1,Sheet1!$A$1:$C$1,0),FALSE)</f>
        <v>-1.99</v>
      </c>
      <c r="C4">
        <f>VLOOKUP($A4,Sheet1!$A$1:$C$71,MATCH(C$1,Sheet1!$A$1:$C$1,0),FALSE)</f>
        <v>2441729.4</v>
      </c>
    </row>
    <row r="5" spans="1:3" x14ac:dyDescent="0.35">
      <c r="A5" t="s">
        <v>14</v>
      </c>
      <c r="B5">
        <f>VLOOKUP($A5,Sheet1!$A$1:$C$71,MATCH(B$1,Sheet1!$A$1:$C$1,0),FALSE)</f>
        <v>-3.04</v>
      </c>
      <c r="C5">
        <f>VLOOKUP($A5,Sheet1!$A$1:$C$71,MATCH(C$1,Sheet1!$A$1:$C$1,0),FALSE)</f>
        <v>1341055.3799999999</v>
      </c>
    </row>
    <row r="6" spans="1:3" x14ac:dyDescent="0.35">
      <c r="A6" t="s">
        <v>15</v>
      </c>
      <c r="B6">
        <f>VLOOKUP($A6,Sheet1!$A$1:$C$71,MATCH(B$1,Sheet1!$A$1:$C$1,0),FALSE)</f>
        <v>11.31</v>
      </c>
      <c r="C6">
        <f>VLOOKUP($A6,Sheet1!$A$1:$C$71,MATCH(C$1,Sheet1!$A$1:$C$1,0),FALSE)</f>
        <v>157230.56</v>
      </c>
    </row>
    <row r="7" spans="1:3" x14ac:dyDescent="0.35">
      <c r="A7" t="s">
        <v>16</v>
      </c>
      <c r="B7">
        <f>VLOOKUP($A7,Sheet1!$A$1:$C$71,MATCH(B$1,Sheet1!$A$1:$C$1,0),FALSE)</f>
        <v>-4.42</v>
      </c>
      <c r="C7">
        <f>VLOOKUP($A7,Sheet1!$A$1:$C$71,MATCH(C$1,Sheet1!$A$1:$C$1,0),FALSE)</f>
        <v>1514318.36</v>
      </c>
    </row>
    <row r="8" spans="1:3" x14ac:dyDescent="0.35">
      <c r="A8" t="s">
        <v>17</v>
      </c>
      <c r="B8">
        <f>VLOOKUP($A8,Sheet1!$A$1:$C$71,MATCH(B$1,Sheet1!$A$1:$C$1,0),FALSE)</f>
        <v>-3.02</v>
      </c>
      <c r="C8">
        <f>VLOOKUP($A8,Sheet1!$A$1:$C$71,MATCH(C$1,Sheet1!$A$1:$C$1,0),FALSE)</f>
        <v>874641.21</v>
      </c>
    </row>
    <row r="9" spans="1:3" x14ac:dyDescent="0.35">
      <c r="A9" t="s">
        <v>18</v>
      </c>
      <c r="B9">
        <f>VLOOKUP($A9,Sheet1!$A$1:$C$71,MATCH(B$1,Sheet1!$A$1:$C$1,0),FALSE)</f>
        <v>0.22</v>
      </c>
      <c r="C9">
        <f>VLOOKUP($A9,Sheet1!$A$1:$C$71,MATCH(C$1,Sheet1!$A$1:$C$1,0),FALSE)</f>
        <v>12149683.550000001</v>
      </c>
    </row>
    <row r="10" spans="1:3" x14ac:dyDescent="0.35">
      <c r="A10" t="s">
        <v>19</v>
      </c>
      <c r="B10">
        <f>VLOOKUP($A10,Sheet1!$A$1:$C$71,MATCH(B$1,Sheet1!$A$1:$C$1,0),FALSE)</f>
        <v>-3.86</v>
      </c>
      <c r="C10">
        <f>VLOOKUP($A10,Sheet1!$A$1:$C$71,MATCH(C$1,Sheet1!$A$1:$C$1,0),FALSE)</f>
        <v>1337246.1299999999</v>
      </c>
    </row>
    <row r="11" spans="1:3" x14ac:dyDescent="0.35">
      <c r="A11" t="s">
        <v>20</v>
      </c>
      <c r="B11">
        <f>VLOOKUP($A11,Sheet1!$A$1:$C$71,MATCH(B$1,Sheet1!$A$1:$C$1,0),FALSE)</f>
        <v>-14.36</v>
      </c>
      <c r="C11">
        <f>VLOOKUP($A11,Sheet1!$A$1:$C$71,MATCH(C$1,Sheet1!$A$1:$C$1,0),FALSE)</f>
        <v>2542404.79</v>
      </c>
    </row>
    <row r="12" spans="1:3" x14ac:dyDescent="0.35">
      <c r="A12" t="s">
        <v>21</v>
      </c>
      <c r="B12">
        <f>VLOOKUP($A12,Sheet1!$A$1:$C$71,MATCH(B$1,Sheet1!$A$1:$C$1,0),FALSE)</f>
        <v>-3.74</v>
      </c>
      <c r="C12">
        <f>VLOOKUP($A12,Sheet1!$A$1:$C$71,MATCH(C$1,Sheet1!$A$1:$C$1,0),FALSE)</f>
        <v>1856901.18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2018-09-09T07:02:27Z</dcterms:modified>
</cp:coreProperties>
</file>