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6625" yWindow="30" windowWidth="16605" windowHeight="9375"/>
  </bookViews>
  <sheets>
    <sheet name="Parts-Needed" sheetId="4" r:id="rId1"/>
  </sheets>
  <calcPr calcId="145621"/>
</workbook>
</file>

<file path=xl/calcChain.xml><?xml version="1.0" encoding="utf-8"?>
<calcChain xmlns="http://schemas.openxmlformats.org/spreadsheetml/2006/main">
  <c r="A19" i="4" l="1"/>
  <c r="A20" i="4" s="1"/>
  <c r="A21" i="4" s="1"/>
  <c r="A22" i="4" s="1"/>
  <c r="A23" i="4" s="1"/>
  <c r="A24" i="4" s="1"/>
  <c r="A25" i="4" s="1"/>
  <c r="A26" i="4" s="1"/>
  <c r="A27" i="4" s="1"/>
  <c r="A18" i="4"/>
  <c r="H16" i="4"/>
  <c r="H24" i="4" l="1"/>
  <c r="B43" i="4" l="1"/>
  <c r="H21" i="4" l="1"/>
  <c r="H22" i="4" l="1"/>
  <c r="H20" i="4" l="1"/>
  <c r="H19" i="4" l="1"/>
  <c r="H18" i="4"/>
  <c r="H17" i="4"/>
  <c r="H15" i="4"/>
  <c r="H14" i="4"/>
  <c r="H13" i="4"/>
  <c r="H12" i="4"/>
  <c r="H11" i="4"/>
  <c r="H10" i="4"/>
  <c r="H9" i="4"/>
  <c r="H8" i="4"/>
  <c r="H7" i="4"/>
  <c r="H6" i="4"/>
  <c r="H5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H4" i="4"/>
  <c r="H28" i="4" l="1"/>
  <c r="A5" i="4"/>
  <c r="A6" i="4" s="1"/>
</calcChain>
</file>

<file path=xl/sharedStrings.xml><?xml version="1.0" encoding="utf-8"?>
<sst xmlns="http://schemas.openxmlformats.org/spreadsheetml/2006/main" count="101" uniqueCount="84">
  <si>
    <t>Source</t>
  </si>
  <si>
    <t>Part Number</t>
  </si>
  <si>
    <t>Link</t>
  </si>
  <si>
    <t>Price</t>
  </si>
  <si>
    <t>Quantity</t>
  </si>
  <si>
    <t>Item</t>
  </si>
  <si>
    <t>Sum</t>
  </si>
  <si>
    <t>No.</t>
  </si>
  <si>
    <t>amazon.com</t>
  </si>
  <si>
    <t>IR Sensor</t>
  </si>
  <si>
    <t>Orientation Sensor</t>
  </si>
  <si>
    <t>Speaker</t>
  </si>
  <si>
    <t>LED Fan</t>
  </si>
  <si>
    <t>Description</t>
  </si>
  <si>
    <t>Ultrasonic Sensor</t>
  </si>
  <si>
    <t>5PCS of HC-SR04 Ultrasonic Module Distance Sensor</t>
  </si>
  <si>
    <t>https://www.amazon.com/Gowoops-Ultrasonic-Distance-Measuring-Transducer/dp/B00UJA1TAQ/ref=sr_1_1_sspa?s=industrial&amp;ie=UTF8&amp;qid=1509356527&amp;sr=1-1-spons&amp;keywords=hc-sr04&amp;psc=1</t>
  </si>
  <si>
    <t>AREEY507</t>
  </si>
  <si>
    <t>Infrared Obstacle Avoidance Sensor KY-032 4pin</t>
  </si>
  <si>
    <t>https://www.amazon.com/AuBreey-Infrared-Obstacle-Avoidance-Arduino/dp/B072NZC8VT/ref=sr_1_2?s=industrial&amp;ie=UTF8&amp;qid=1509356181&amp;sr=1-2&amp;keywords=ky-032#detail-bullets</t>
  </si>
  <si>
    <t>adafruit.com</t>
  </si>
  <si>
    <t>Adafruit Precision NXP 9-DOF Breakout Board - FXOS8700 + FXAS21002</t>
  </si>
  <si>
    <t>https://www.adafruit.com/product/3463</t>
  </si>
  <si>
    <t>Pi Camera</t>
  </si>
  <si>
    <t>Raspberry Pi Camera Board V2.1</t>
  </si>
  <si>
    <t>https://www.adafruit.com/product/3099</t>
  </si>
  <si>
    <t>Speaker - 3" Diameter - 4 Ohm 3 Watt</t>
  </si>
  <si>
    <t>https://www.adafruit.com/product/1314</t>
  </si>
  <si>
    <t>LED Matrix w/ Backpack</t>
  </si>
  <si>
    <t>Adafruit Bicolor LED Square Pixel Matrix with I2C Backpack</t>
  </si>
  <si>
    <t>https://www.adafruit.com/product/902</t>
  </si>
  <si>
    <t>pololu.com</t>
  </si>
  <si>
    <t>Dome Motor Controller</t>
  </si>
  <si>
    <t>Pololu Simple Motor Controller 18v7 (Fully Assembled)</t>
  </si>
  <si>
    <t>https://www.pololu.com/product/1372</t>
  </si>
  <si>
    <t>robotshop.com</t>
  </si>
  <si>
    <t>RB-Dim-47</t>
  </si>
  <si>
    <t>Leg Motor Controller</t>
  </si>
  <si>
    <t>Sabertooth Dual 2x32A Motor Driver</t>
  </si>
  <si>
    <t>http://www.robotshop.com/en/sabertooth-dual-2x32a-6v-24v-regenerative-motor-driver.html</t>
  </si>
  <si>
    <t>PWM-Servo Controller</t>
  </si>
  <si>
    <t>PWM/Servo Driver - I2C interface - PCA9685</t>
  </si>
  <si>
    <t>https://www.adafruit.com/product/815</t>
  </si>
  <si>
    <t>Voltage Converter - 1</t>
  </si>
  <si>
    <t>Voltage Converter - 2</t>
  </si>
  <si>
    <t>Pololu 5V, 9A Step-Down Voltage Regulator D24V90F5</t>
  </si>
  <si>
    <t>https://www.pololu.com/product/2866</t>
  </si>
  <si>
    <t>Corsair Air Series 1200 RPM High Airflow - Blue LED</t>
  </si>
  <si>
    <t>https://www.amazon.com/gp/product/B00F6S0XZI/ref=s9_acsd_simh_hd_bw_bKluPz_c_x_w?pf_rd_m=ATVPDKIKX0DER&amp;pf_rd_s=merchandised-search-3&amp;pf_rd_r=Z3NFK9AMHGJXCMAB7YWM&amp;pf_rd_t=101&amp;pf_rd_p=f66d10c6-3cd0-5fb7-a7a1-49c102c06e5f&amp;pf_rd_i=306945011</t>
  </si>
  <si>
    <t>SDSQUAR-016G-GN6MA</t>
  </si>
  <si>
    <t>SD Card</t>
  </si>
  <si>
    <t>Sandisk Ultra 16GB Micro SD with Adapter</t>
  </si>
  <si>
    <t>https://www.amazon.com/Sandisk-Ultra-Micro-UHS-I-Adapter/dp/B073K14CVB/ref=sr_1_3?s=electronics&amp;ie=UTF8&amp;qid=1509594177&amp;sr=1-3&amp;keywords=sandisk+ultra+16gb&amp;dpID=41LaCrOPoXL&amp;preST=_SX300_QL70_&amp;dpSrc=srch</t>
  </si>
  <si>
    <t>Keypad</t>
  </si>
  <si>
    <t>Membrane 3x4 Matrix Keypad + extras</t>
  </si>
  <si>
    <t>https://www.adafruit.com/product/419</t>
  </si>
  <si>
    <t>usdigital.com</t>
  </si>
  <si>
    <t>E4T-360-250-S-H-D-B</t>
  </si>
  <si>
    <t>us digital e4t encoder, 360 cpr, 1/4", single ended</t>
  </si>
  <si>
    <t>R2-D2 Parts</t>
  </si>
  <si>
    <t>US Digital encoders for legs</t>
  </si>
  <si>
    <t>servo</t>
  </si>
  <si>
    <t>SW/Sensors</t>
  </si>
  <si>
    <t>Raspberry Pi</t>
  </si>
  <si>
    <t>https://www.adafruit.com/product/3055</t>
  </si>
  <si>
    <t>Raspberry pi v3</t>
  </si>
  <si>
    <t>Acitone</t>
  </si>
  <si>
    <t>3d printing</t>
  </si>
  <si>
    <t xml:space="preserve">Metalic ABS </t>
  </si>
  <si>
    <t>I am told you know</t>
  </si>
  <si>
    <t>http://www.esun3d.net/products/104.html</t>
  </si>
  <si>
    <t>amazon.com??</t>
  </si>
  <si>
    <t>Standard Servo</t>
  </si>
  <si>
    <t>http://www.robotshop.com/en/hitec-hs-485hb-servo-motor.html</t>
  </si>
  <si>
    <t>RB-Hit-87</t>
  </si>
  <si>
    <t>adafruit</t>
  </si>
  <si>
    <t>https://www.adafruit.com/product/3006</t>
  </si>
  <si>
    <t>3W Amp</t>
  </si>
  <si>
    <t>Adafruit I2S 3W Class D Amplifier Breakout - MAX98357A</t>
  </si>
  <si>
    <t>Voltage Converter - 3</t>
  </si>
  <si>
    <t>Pololu 3.3V, 2.6A Step-Down Voltage Regulator D24V22F3</t>
  </si>
  <si>
    <t>https://www.pololu.com/product/2857</t>
  </si>
  <si>
    <t>Pololu 5V, 5A Step-Down Voltage Regulator D24V50F5</t>
  </si>
  <si>
    <t>https://www.pololu.com/product/2851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</si>
</sst>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49" fontId="1" fillId="2" borderId="1" xfId="0" applyNumberFormat="1" applyFon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4" fontId="3" fillId="0" borderId="0" xfId="2" applyFont="1"/>
    <xf numFmtId="44" fontId="1" fillId="2" borderId="1" xfId="2" applyFont="1" applyFill="1" applyBorder="1"/>
    <xf numFmtId="44" fontId="0" fillId="3" borderId="1" xfId="2" applyFont="1" applyFill="1" applyBorder="1"/>
    <xf numFmtId="44" fontId="0" fillId="0" borderId="0" xfId="2" applyFont="1"/>
    <xf numFmtId="44" fontId="0" fillId="5" borderId="1" xfId="2" applyFont="1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2" applyFont="1" applyBorder="1" applyAlignment="1">
      <alignment vertical="center"/>
    </xf>
    <xf numFmtId="0" fontId="2" fillId="0" borderId="1" xfId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wrapText="1"/>
    </xf>
    <xf numFmtId="44" fontId="1" fillId="3" borderId="1" xfId="2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2" fillId="0" borderId="1" xfId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1372" TargetMode="External"/><Relationship Id="rId13" Type="http://schemas.openxmlformats.org/officeDocument/2006/relationships/hyperlink" Target="https://www.amazon.com/gp/product/B00F6S0XZI/ref=s9_acsd_simh_hd_bw_bKluPz_c_x_w?pf_rd_m=ATVPDKIKX0DER&amp;pf_rd_s=merchandised-search-3&amp;pf_rd_r=Z3NFK9AMHGJXCMAB7YWM&amp;pf_rd_t=101&amp;pf_rd_p=f66d10c6-3cd0-5fb7-a7a1-49c102c06e5f&amp;pf_rd_i=306945011" TargetMode="External"/><Relationship Id="rId3" Type="http://schemas.openxmlformats.org/officeDocument/2006/relationships/hyperlink" Target="https://www.adafruit.com/product/3463" TargetMode="External"/><Relationship Id="rId7" Type="http://schemas.openxmlformats.org/officeDocument/2006/relationships/hyperlink" Target="https://www.adafruit.com/product/1314" TargetMode="External"/><Relationship Id="rId12" Type="http://schemas.openxmlformats.org/officeDocument/2006/relationships/hyperlink" Target="https://www.pololu.com/product/2866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AuBreey-Infrared-Obstacle-Avoidance-Arduino/dp/B072NZC8VT/ref=sr_1_2?s=industrial&amp;ie=UTF8&amp;qid=1509356181&amp;sr=1-2&amp;keywords=ky-032" TargetMode="External"/><Relationship Id="rId16" Type="http://schemas.openxmlformats.org/officeDocument/2006/relationships/hyperlink" Target="https://www.adafruit.com/product/3006" TargetMode="External"/><Relationship Id="rId1" Type="http://schemas.openxmlformats.org/officeDocument/2006/relationships/hyperlink" Target="https://www.amazon.com/Gowoops-Ultrasonic-Distance-Measuring-Transducer/dp/B00UJA1TAQ/ref=sr_1_1_sspa?s=industrial&amp;ie=UTF8&amp;qid=1509356527&amp;sr=1-1-spons&amp;keywords=hc-sr04&amp;psc=1" TargetMode="External"/><Relationship Id="rId6" Type="http://schemas.openxmlformats.org/officeDocument/2006/relationships/hyperlink" Target="https://www.adafruit.com/product/419" TargetMode="External"/><Relationship Id="rId11" Type="http://schemas.openxmlformats.org/officeDocument/2006/relationships/hyperlink" Target="https://www.pololu.com/product/2851" TargetMode="External"/><Relationship Id="rId5" Type="http://schemas.openxmlformats.org/officeDocument/2006/relationships/hyperlink" Target="https://www.adafruit.com/product/902" TargetMode="External"/><Relationship Id="rId15" Type="http://schemas.openxmlformats.org/officeDocument/2006/relationships/hyperlink" Target="http://www.esun3d.net/products/104.html" TargetMode="External"/><Relationship Id="rId10" Type="http://schemas.openxmlformats.org/officeDocument/2006/relationships/hyperlink" Target="https://www.adafruit.com/product/815" TargetMode="External"/><Relationship Id="rId4" Type="http://schemas.openxmlformats.org/officeDocument/2006/relationships/hyperlink" Target="http://www.robotshop.com/en/hitec-hs-485hb-servo-motor.html" TargetMode="External"/><Relationship Id="rId9" Type="http://schemas.openxmlformats.org/officeDocument/2006/relationships/hyperlink" Target="http://www.robotshop.com/en/sabertooth-dual-2x32a-6v-24v-regenerative-motor-driver.html" TargetMode="External"/><Relationship Id="rId14" Type="http://schemas.openxmlformats.org/officeDocument/2006/relationships/hyperlink" Target="https://www.amazon.com/Sandisk-Ultra-Micro-UHS-I-Adapter/dp/B073K14CVB/ref=sr_1_3?s=electronics&amp;ie=UTF8&amp;qid=1509594177&amp;sr=1-3&amp;keywords=sandisk+ultra+16gb&amp;dpID=41LaCrOPoXL&amp;preST=_SX300_QL70_&amp;dpSrc=s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43"/>
  <sheetViews>
    <sheetView tabSelected="1" workbookViewId="0">
      <selection activeCell="H33" sqref="H33"/>
    </sheetView>
  </sheetViews>
  <sheetFormatPr defaultColWidth="9.140625" defaultRowHeight="15" x14ac:dyDescent="0.25"/>
  <cols>
    <col min="1" max="1" width="3.5703125" style="1" customWidth="1"/>
    <col min="2" max="3" width="16.42578125" style="1" customWidth="1"/>
    <col min="4" max="4" width="24" style="1" customWidth="1"/>
    <col min="5" max="5" width="63.7109375" style="7" customWidth="1"/>
    <col min="6" max="6" width="10.42578125" style="21" customWidth="1"/>
    <col min="7" max="7" width="9" style="17" customWidth="1"/>
    <col min="8" max="8" width="11.42578125" style="21" customWidth="1"/>
    <col min="9" max="9" width="172" style="10" customWidth="1"/>
    <col min="10" max="16384" width="9.140625" style="1"/>
  </cols>
  <sheetData>
    <row r="1" spans="1:9" s="11" customFormat="1" ht="28.9" x14ac:dyDescent="0.55000000000000004">
      <c r="A1" s="11" t="s">
        <v>59</v>
      </c>
      <c r="E1" s="12"/>
      <c r="F1" s="18"/>
      <c r="G1" s="14"/>
      <c r="H1" s="18"/>
      <c r="I1" s="13"/>
    </row>
    <row r="2" spans="1:9" x14ac:dyDescent="0.25">
      <c r="A2" s="2" t="s">
        <v>7</v>
      </c>
      <c r="B2" s="3" t="s">
        <v>0</v>
      </c>
      <c r="C2" s="3" t="s">
        <v>1</v>
      </c>
      <c r="D2" s="3" t="s">
        <v>5</v>
      </c>
      <c r="E2" s="5" t="s">
        <v>13</v>
      </c>
      <c r="F2" s="19" t="s">
        <v>3</v>
      </c>
      <c r="G2" s="15" t="s">
        <v>4</v>
      </c>
      <c r="H2" s="19" t="s">
        <v>6</v>
      </c>
      <c r="I2" s="8" t="s">
        <v>2</v>
      </c>
    </row>
    <row r="3" spans="1:9" s="30" customFormat="1" x14ac:dyDescent="0.25">
      <c r="A3" s="40" t="s">
        <v>62</v>
      </c>
      <c r="B3" s="35"/>
      <c r="C3" s="35"/>
      <c r="D3" s="35"/>
      <c r="E3" s="36"/>
      <c r="F3" s="37"/>
      <c r="G3" s="38"/>
      <c r="H3" s="37"/>
      <c r="I3" s="39"/>
    </row>
    <row r="4" spans="1:9" ht="30" x14ac:dyDescent="0.25">
      <c r="A4" s="24">
        <v>1</v>
      </c>
      <c r="B4" s="25" t="s">
        <v>8</v>
      </c>
      <c r="C4" s="23">
        <v>41111926</v>
      </c>
      <c r="D4" s="42" t="s">
        <v>14</v>
      </c>
      <c r="E4" s="25" t="s">
        <v>15</v>
      </c>
      <c r="F4" s="26">
        <v>9.99</v>
      </c>
      <c r="G4" s="23">
        <v>2</v>
      </c>
      <c r="H4" s="26">
        <f>F4*G4</f>
        <v>19.98</v>
      </c>
      <c r="I4" s="27" t="s">
        <v>16</v>
      </c>
    </row>
    <row r="5" spans="1:9" x14ac:dyDescent="0.25">
      <c r="A5" s="24">
        <f>A4+1</f>
        <v>2</v>
      </c>
      <c r="B5" s="25" t="s">
        <v>8</v>
      </c>
      <c r="C5" s="23" t="s">
        <v>17</v>
      </c>
      <c r="D5" s="42" t="s">
        <v>9</v>
      </c>
      <c r="E5" s="25" t="s">
        <v>18</v>
      </c>
      <c r="F5" s="26">
        <v>6.99</v>
      </c>
      <c r="G5" s="23">
        <v>8</v>
      </c>
      <c r="H5" s="26">
        <f t="shared" ref="H5:H19" si="0">F5*G5</f>
        <v>55.92</v>
      </c>
      <c r="I5" s="27" t="s">
        <v>19</v>
      </c>
    </row>
    <row r="6" spans="1:9" x14ac:dyDescent="0.25">
      <c r="A6" s="24">
        <f t="shared" ref="A6" si="1">A5+1</f>
        <v>3</v>
      </c>
      <c r="B6" s="25" t="s">
        <v>20</v>
      </c>
      <c r="C6" s="23">
        <v>3463</v>
      </c>
      <c r="D6" s="42" t="s">
        <v>10</v>
      </c>
      <c r="E6" s="25" t="s">
        <v>21</v>
      </c>
      <c r="F6" s="26">
        <v>14.95</v>
      </c>
      <c r="G6" s="28">
        <v>3</v>
      </c>
      <c r="H6" s="26">
        <f t="shared" si="0"/>
        <v>44.849999999999994</v>
      </c>
      <c r="I6" s="27" t="s">
        <v>22</v>
      </c>
    </row>
    <row r="7" spans="1:9" x14ac:dyDescent="0.25">
      <c r="A7" s="24">
        <v>4</v>
      </c>
      <c r="B7" s="25" t="s">
        <v>20</v>
      </c>
      <c r="C7" s="23">
        <v>3099</v>
      </c>
      <c r="D7" s="42" t="s">
        <v>23</v>
      </c>
      <c r="E7" s="25" t="s">
        <v>24</v>
      </c>
      <c r="F7" s="26">
        <v>29.95</v>
      </c>
      <c r="G7" s="23">
        <v>3</v>
      </c>
      <c r="H7" s="26">
        <f t="shared" si="0"/>
        <v>89.85</v>
      </c>
      <c r="I7" s="27" t="s">
        <v>25</v>
      </c>
    </row>
    <row r="8" spans="1:9" x14ac:dyDescent="0.25">
      <c r="A8" s="24">
        <f>A7+1</f>
        <v>5</v>
      </c>
      <c r="B8" s="25" t="s">
        <v>35</v>
      </c>
      <c r="C8" s="23" t="s">
        <v>74</v>
      </c>
      <c r="D8" s="42" t="s">
        <v>72</v>
      </c>
      <c r="E8" s="25" t="s">
        <v>61</v>
      </c>
      <c r="F8" s="26">
        <v>15.64</v>
      </c>
      <c r="G8" s="23">
        <v>12</v>
      </c>
      <c r="H8" s="26">
        <f t="shared" si="0"/>
        <v>187.68</v>
      </c>
      <c r="I8" s="27" t="s">
        <v>73</v>
      </c>
    </row>
    <row r="9" spans="1:9" x14ac:dyDescent="0.25">
      <c r="A9" s="24">
        <f t="shared" ref="A9:A27" si="2">A8+1</f>
        <v>6</v>
      </c>
      <c r="B9" s="25" t="s">
        <v>20</v>
      </c>
      <c r="C9" s="23">
        <v>1314</v>
      </c>
      <c r="D9" s="42" t="s">
        <v>11</v>
      </c>
      <c r="E9" s="25" t="s">
        <v>26</v>
      </c>
      <c r="F9" s="26">
        <v>1.95</v>
      </c>
      <c r="G9" s="23">
        <v>3</v>
      </c>
      <c r="H9" s="26">
        <f t="shared" si="0"/>
        <v>5.85</v>
      </c>
      <c r="I9" s="27" t="s">
        <v>27</v>
      </c>
    </row>
    <row r="10" spans="1:9" x14ac:dyDescent="0.25">
      <c r="A10" s="24">
        <f t="shared" si="2"/>
        <v>7</v>
      </c>
      <c r="B10" s="25" t="s">
        <v>20</v>
      </c>
      <c r="C10" s="23">
        <v>902</v>
      </c>
      <c r="D10" s="42" t="s">
        <v>28</v>
      </c>
      <c r="E10" s="25" t="s">
        <v>29</v>
      </c>
      <c r="F10" s="26">
        <v>15.95</v>
      </c>
      <c r="G10" s="23">
        <v>18</v>
      </c>
      <c r="H10" s="26">
        <f t="shared" si="0"/>
        <v>287.09999999999997</v>
      </c>
      <c r="I10" s="27" t="s">
        <v>30</v>
      </c>
    </row>
    <row r="11" spans="1:9" x14ac:dyDescent="0.25">
      <c r="A11" s="24">
        <f t="shared" si="2"/>
        <v>8</v>
      </c>
      <c r="B11" s="25" t="s">
        <v>31</v>
      </c>
      <c r="C11" s="23">
        <v>1372</v>
      </c>
      <c r="D11" s="42" t="s">
        <v>32</v>
      </c>
      <c r="E11" s="25" t="s">
        <v>33</v>
      </c>
      <c r="F11" s="26">
        <v>33.950000000000003</v>
      </c>
      <c r="G11" s="23">
        <v>1</v>
      </c>
      <c r="H11" s="26">
        <f t="shared" si="0"/>
        <v>33.950000000000003</v>
      </c>
      <c r="I11" s="27" t="s">
        <v>34</v>
      </c>
    </row>
    <row r="12" spans="1:9" x14ac:dyDescent="0.25">
      <c r="A12" s="24">
        <f t="shared" si="2"/>
        <v>9</v>
      </c>
      <c r="B12" s="25" t="s">
        <v>35</v>
      </c>
      <c r="C12" s="23" t="s">
        <v>36</v>
      </c>
      <c r="D12" s="42" t="s">
        <v>37</v>
      </c>
      <c r="E12" s="25" t="s">
        <v>38</v>
      </c>
      <c r="F12" s="26">
        <v>124.99</v>
      </c>
      <c r="G12" s="23">
        <v>1</v>
      </c>
      <c r="H12" s="26">
        <f t="shared" si="0"/>
        <v>124.99</v>
      </c>
      <c r="I12" s="27" t="s">
        <v>39</v>
      </c>
    </row>
    <row r="13" spans="1:9" x14ac:dyDescent="0.25">
      <c r="A13" s="24">
        <f t="shared" si="2"/>
        <v>10</v>
      </c>
      <c r="B13" s="25" t="s">
        <v>20</v>
      </c>
      <c r="C13" s="23">
        <v>815</v>
      </c>
      <c r="D13" s="42" t="s">
        <v>40</v>
      </c>
      <c r="E13" s="25" t="s">
        <v>41</v>
      </c>
      <c r="F13" s="26">
        <v>14.95</v>
      </c>
      <c r="G13" s="23">
        <v>2</v>
      </c>
      <c r="H13" s="26">
        <f t="shared" si="0"/>
        <v>29.9</v>
      </c>
      <c r="I13" s="27" t="s">
        <v>42</v>
      </c>
    </row>
    <row r="14" spans="1:9" x14ac:dyDescent="0.25">
      <c r="A14" s="24">
        <f t="shared" si="2"/>
        <v>11</v>
      </c>
      <c r="B14" s="25" t="s">
        <v>31</v>
      </c>
      <c r="C14" s="23">
        <v>2851</v>
      </c>
      <c r="D14" s="42" t="s">
        <v>43</v>
      </c>
      <c r="E14" s="25" t="s">
        <v>82</v>
      </c>
      <c r="F14" s="26">
        <v>14.95</v>
      </c>
      <c r="G14" s="23">
        <v>3</v>
      </c>
      <c r="H14" s="26">
        <f t="shared" si="0"/>
        <v>44.849999999999994</v>
      </c>
      <c r="I14" s="27" t="s">
        <v>83</v>
      </c>
    </row>
    <row r="15" spans="1:9" x14ac:dyDescent="0.25">
      <c r="A15" s="24">
        <f t="shared" si="2"/>
        <v>12</v>
      </c>
      <c r="B15" s="25" t="s">
        <v>31</v>
      </c>
      <c r="C15" s="23">
        <v>2866</v>
      </c>
      <c r="D15" s="42" t="s">
        <v>44</v>
      </c>
      <c r="E15" s="25" t="s">
        <v>45</v>
      </c>
      <c r="F15" s="26">
        <v>27.95</v>
      </c>
      <c r="G15" s="23">
        <v>3</v>
      </c>
      <c r="H15" s="26">
        <f t="shared" si="0"/>
        <v>83.85</v>
      </c>
      <c r="I15" s="27" t="s">
        <v>46</v>
      </c>
    </row>
    <row r="16" spans="1:9" s="30" customFormat="1" x14ac:dyDescent="0.25">
      <c r="A16" s="24">
        <f t="shared" si="2"/>
        <v>13</v>
      </c>
      <c r="B16" s="25" t="s">
        <v>31</v>
      </c>
      <c r="C16" s="23">
        <v>2857</v>
      </c>
      <c r="D16" s="42" t="s">
        <v>79</v>
      </c>
      <c r="E16" s="25" t="s">
        <v>80</v>
      </c>
      <c r="F16" s="26">
        <v>8.9499999999999993</v>
      </c>
      <c r="G16" s="23">
        <v>3</v>
      </c>
      <c r="H16" s="26">
        <f t="shared" si="0"/>
        <v>26.849999999999998</v>
      </c>
      <c r="I16" s="27" t="s">
        <v>81</v>
      </c>
    </row>
    <row r="17" spans="1:9" ht="30" x14ac:dyDescent="0.25">
      <c r="A17" s="24">
        <f t="shared" si="2"/>
        <v>14</v>
      </c>
      <c r="B17" s="25" t="s">
        <v>8</v>
      </c>
      <c r="C17" s="23">
        <v>9050017</v>
      </c>
      <c r="D17" s="42" t="s">
        <v>12</v>
      </c>
      <c r="E17" s="25" t="s">
        <v>47</v>
      </c>
      <c r="F17" s="26">
        <v>14.99</v>
      </c>
      <c r="G17" s="23">
        <v>1</v>
      </c>
      <c r="H17" s="26">
        <f t="shared" si="0"/>
        <v>14.99</v>
      </c>
      <c r="I17" s="27" t="s">
        <v>48</v>
      </c>
    </row>
    <row r="18" spans="1:9" ht="30" x14ac:dyDescent="0.25">
      <c r="A18" s="24">
        <f t="shared" si="2"/>
        <v>15</v>
      </c>
      <c r="B18" s="25" t="s">
        <v>8</v>
      </c>
      <c r="C18" s="29" t="s">
        <v>49</v>
      </c>
      <c r="D18" s="42" t="s">
        <v>50</v>
      </c>
      <c r="E18" s="25" t="s">
        <v>51</v>
      </c>
      <c r="F18" s="26">
        <v>10.41</v>
      </c>
      <c r="G18" s="23">
        <v>3</v>
      </c>
      <c r="H18" s="26">
        <f t="shared" si="0"/>
        <v>31.23</v>
      </c>
      <c r="I18" s="27" t="s">
        <v>52</v>
      </c>
    </row>
    <row r="19" spans="1:9" x14ac:dyDescent="0.25">
      <c r="A19" s="24">
        <f t="shared" si="2"/>
        <v>16</v>
      </c>
      <c r="B19" s="25" t="s">
        <v>20</v>
      </c>
      <c r="C19" s="23">
        <v>419</v>
      </c>
      <c r="D19" s="42" t="s">
        <v>53</v>
      </c>
      <c r="E19" s="25" t="s">
        <v>54</v>
      </c>
      <c r="F19" s="26">
        <v>3.95</v>
      </c>
      <c r="G19" s="23">
        <v>2</v>
      </c>
      <c r="H19" s="26">
        <f t="shared" si="0"/>
        <v>7.9</v>
      </c>
      <c r="I19" s="27" t="s">
        <v>55</v>
      </c>
    </row>
    <row r="20" spans="1:9" x14ac:dyDescent="0.25">
      <c r="A20" s="24">
        <f t="shared" si="2"/>
        <v>17</v>
      </c>
      <c r="B20" s="31" t="s">
        <v>56</v>
      </c>
      <c r="C20" s="34" t="s">
        <v>57</v>
      </c>
      <c r="D20" s="43" t="s">
        <v>60</v>
      </c>
      <c r="E20" s="31" t="s">
        <v>58</v>
      </c>
      <c r="F20" s="26">
        <v>24.81</v>
      </c>
      <c r="G20" s="23">
        <v>2</v>
      </c>
      <c r="H20" s="26">
        <f>F20*G20</f>
        <v>49.62</v>
      </c>
      <c r="I20" s="31" t="s">
        <v>56</v>
      </c>
    </row>
    <row r="21" spans="1:9" x14ac:dyDescent="0.25">
      <c r="A21" s="24">
        <f t="shared" si="2"/>
        <v>18</v>
      </c>
      <c r="B21" s="31" t="s">
        <v>20</v>
      </c>
      <c r="C21" s="34">
        <v>3055</v>
      </c>
      <c r="D21" s="43" t="s">
        <v>63</v>
      </c>
      <c r="E21" s="31" t="s">
        <v>65</v>
      </c>
      <c r="F21" s="26">
        <v>35</v>
      </c>
      <c r="G21" s="23">
        <v>2</v>
      </c>
      <c r="H21" s="26">
        <f>F21*G21</f>
        <v>70</v>
      </c>
      <c r="I21" s="41" t="s">
        <v>64</v>
      </c>
    </row>
    <row r="22" spans="1:9" s="30" customFormat="1" x14ac:dyDescent="0.25">
      <c r="A22" s="24">
        <f t="shared" si="2"/>
        <v>19</v>
      </c>
      <c r="B22" s="31" t="s">
        <v>71</v>
      </c>
      <c r="C22" s="34"/>
      <c r="D22" s="43" t="s">
        <v>66</v>
      </c>
      <c r="E22" s="31" t="s">
        <v>67</v>
      </c>
      <c r="F22" s="26">
        <v>12</v>
      </c>
      <c r="G22" s="23">
        <v>1</v>
      </c>
      <c r="H22" s="26">
        <f t="shared" ref="H22:H25" si="3">F22*G22</f>
        <v>12</v>
      </c>
      <c r="I22" s="31" t="s">
        <v>69</v>
      </c>
    </row>
    <row r="23" spans="1:9" s="30" customFormat="1" x14ac:dyDescent="0.25">
      <c r="A23" s="24">
        <f t="shared" si="2"/>
        <v>20</v>
      </c>
      <c r="B23" s="31" t="s">
        <v>71</v>
      </c>
      <c r="C23" s="34"/>
      <c r="D23" s="43" t="s">
        <v>68</v>
      </c>
      <c r="E23" s="31" t="s">
        <v>67</v>
      </c>
      <c r="F23" s="26">
        <v>50</v>
      </c>
      <c r="G23" s="23">
        <v>1</v>
      </c>
      <c r="H23" s="26">
        <v>22.99</v>
      </c>
      <c r="I23" s="41" t="s">
        <v>70</v>
      </c>
    </row>
    <row r="24" spans="1:9" s="30" customFormat="1" x14ac:dyDescent="0.25">
      <c r="A24" s="24">
        <f t="shared" si="2"/>
        <v>21</v>
      </c>
      <c r="B24" s="31" t="s">
        <v>75</v>
      </c>
      <c r="C24" s="34">
        <v>3006</v>
      </c>
      <c r="D24" s="43" t="s">
        <v>77</v>
      </c>
      <c r="E24" s="31" t="s">
        <v>78</v>
      </c>
      <c r="F24" s="26">
        <v>5.95</v>
      </c>
      <c r="G24" s="23">
        <v>3</v>
      </c>
      <c r="H24" s="26">
        <f>F24*G24</f>
        <v>17.850000000000001</v>
      </c>
      <c r="I24" s="41" t="s">
        <v>76</v>
      </c>
    </row>
    <row r="25" spans="1:9" s="30" customFormat="1" x14ac:dyDescent="0.25">
      <c r="A25" s="24">
        <f t="shared" si="2"/>
        <v>22</v>
      </c>
      <c r="B25" s="31"/>
      <c r="C25" s="31"/>
      <c r="D25" s="31"/>
      <c r="E25" s="31"/>
      <c r="F25" s="31"/>
      <c r="G25" s="31"/>
      <c r="H25" s="31"/>
      <c r="I25" s="31"/>
    </row>
    <row r="26" spans="1:9" s="30" customFormat="1" x14ac:dyDescent="0.25">
      <c r="A26" s="24">
        <f t="shared" si="2"/>
        <v>23</v>
      </c>
      <c r="B26" s="31"/>
      <c r="C26" s="34"/>
      <c r="D26" s="34"/>
      <c r="E26" s="31"/>
      <c r="F26" s="26"/>
      <c r="G26" s="23"/>
      <c r="H26" s="26"/>
      <c r="I26" s="31"/>
    </row>
    <row r="27" spans="1:9" s="30" customFormat="1" x14ac:dyDescent="0.25">
      <c r="A27" s="24">
        <f t="shared" si="2"/>
        <v>24</v>
      </c>
      <c r="B27" s="31"/>
      <c r="C27" s="34"/>
      <c r="D27" s="34"/>
      <c r="E27" s="31"/>
      <c r="F27" s="26"/>
      <c r="G27" s="23"/>
      <c r="H27" s="26"/>
      <c r="I27" s="31"/>
    </row>
    <row r="28" spans="1:9" x14ac:dyDescent="0.25">
      <c r="A28" s="4"/>
      <c r="B28" s="32" t="s">
        <v>6</v>
      </c>
      <c r="C28" s="33"/>
      <c r="D28" s="33"/>
      <c r="E28" s="6"/>
      <c r="F28" s="20"/>
      <c r="G28" s="16"/>
      <c r="H28" s="22">
        <f>SUM(H4:H24)</f>
        <v>1262.2</v>
      </c>
      <c r="I28" s="9"/>
    </row>
    <row r="43" spans="2:2" x14ac:dyDescent="0.25">
      <c r="B43" s="1">
        <f>35/(0.8*15*2)</f>
        <v>1.4583333333333333</v>
      </c>
    </row>
  </sheetData>
  <hyperlinks>
    <hyperlink ref="I4" r:id="rId1"/>
    <hyperlink ref="I5" r:id="rId2" location="detail-bullets"/>
    <hyperlink ref="I6" r:id="rId3"/>
    <hyperlink ref="I8" r:id="rId4"/>
    <hyperlink ref="I10" r:id="rId5"/>
    <hyperlink ref="I19" r:id="rId6"/>
    <hyperlink ref="I9" r:id="rId7"/>
    <hyperlink ref="I11" r:id="rId8"/>
    <hyperlink ref="I12" r:id="rId9"/>
    <hyperlink ref="I13" r:id="rId10"/>
    <hyperlink ref="I14" r:id="rId11"/>
    <hyperlink ref="I15" r:id="rId12"/>
    <hyperlink ref="I17" r:id="rId13"/>
    <hyperlink ref="I18" r:id="rId14"/>
    <hyperlink ref="I23" r:id="rId15"/>
    <hyperlink ref="I24" r:id="rId16"/>
  </hyperlinks>
  <pageMargins left="0.7" right="0.7" top="0.75" bottom="0.75" header="0.3" footer="0.3"/>
  <pageSetup scale="37" orientation="portrait" verticalDpi="597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Parts-Needed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Test!!</cp:lastModifiedBy>
  <cp:lastPrinted>2017-11-09T16:58:16Z</cp:lastPrinted>
  <dcterms:created xsi:type="dcterms:W3CDTF">2017-05-16T17:03:48Z</dcterms:created>
  <dcterms:modified xsi:type="dcterms:W3CDTF">2017-12-13T17:24:25Z</dcterms:modified>
</cp:coreProperties>
</file>