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Z:\DFI-MMF\qPCR\qPCR Runs\2022\7. July\9. MO - 220708 GF (29)\"/>
    </mc:Choice>
  </mc:AlternateContent>
  <xr:revisionPtr revIDLastSave="0" documentId="13_ncr:1_{78A90A6A-371B-4220-B65F-80E7F0010D37}" xr6:coauthVersionLast="47" xr6:coauthVersionMax="47" xr10:uidLastSave="{00000000-0000-0000-0000-000000000000}"/>
  <bookViews>
    <workbookView xWindow="10308" yWindow="408" windowWidth="15432" windowHeight="12096" xr2:uid="{00000000-000D-0000-FFFF-FFFF00000000}"/>
  </bookViews>
  <sheets>
    <sheet name="Sheet1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2" l="1"/>
  <c r="E53" i="2"/>
  <c r="F53" i="2" s="1"/>
  <c r="H53" i="2" s="1"/>
  <c r="J53" i="2" s="1"/>
  <c r="C56" i="2"/>
  <c r="E56" i="2"/>
  <c r="F56" i="2" s="1"/>
  <c r="H56" i="2" s="1"/>
  <c r="J56" i="2" s="1"/>
  <c r="C59" i="2"/>
  <c r="E59" i="2"/>
  <c r="F59" i="2" s="1"/>
  <c r="H59" i="2" s="1"/>
  <c r="J59" i="2" s="1"/>
  <c r="C62" i="2"/>
  <c r="E62" i="2"/>
  <c r="F62" i="2" s="1"/>
  <c r="H62" i="2" s="1"/>
  <c r="J62" i="2" s="1"/>
  <c r="C65" i="2"/>
  <c r="E65" i="2"/>
  <c r="F65" i="2" s="1"/>
  <c r="H65" i="2" s="1"/>
  <c r="J65" i="2" s="1"/>
  <c r="C68" i="2"/>
  <c r="E68" i="2"/>
  <c r="F68" i="2" s="1"/>
  <c r="H68" i="2" s="1"/>
  <c r="J68" i="2" s="1"/>
  <c r="C71" i="2"/>
  <c r="E71" i="2"/>
  <c r="F71" i="2" s="1"/>
  <c r="H71" i="2" s="1"/>
  <c r="J71" i="2" s="1"/>
  <c r="C74" i="2"/>
  <c r="E74" i="2"/>
  <c r="F74" i="2" s="1"/>
  <c r="H74" i="2" s="1"/>
  <c r="J74" i="2" s="1"/>
  <c r="C77" i="2"/>
  <c r="E77" i="2"/>
  <c r="F77" i="2" s="1"/>
  <c r="H77" i="2" s="1"/>
  <c r="J77" i="2" s="1"/>
  <c r="C80" i="2"/>
  <c r="E80" i="2"/>
  <c r="F80" i="2" s="1"/>
  <c r="H80" i="2" s="1"/>
  <c r="J80" i="2" s="1"/>
  <c r="C83" i="2"/>
  <c r="E83" i="2"/>
  <c r="F83" i="2" s="1"/>
  <c r="H83" i="2" s="1"/>
  <c r="J83" i="2" s="1"/>
  <c r="C86" i="2"/>
  <c r="E86" i="2"/>
  <c r="F86" i="2" s="1"/>
  <c r="H86" i="2" s="1"/>
  <c r="J86" i="2" s="1"/>
  <c r="E50" i="2"/>
  <c r="F50" i="2" s="1"/>
  <c r="H50" i="2" s="1"/>
  <c r="J50" i="2" s="1"/>
  <c r="C50" i="2"/>
  <c r="E47" i="2"/>
  <c r="F47" i="2" s="1"/>
  <c r="H47" i="2" s="1"/>
  <c r="J47" i="2" s="1"/>
  <c r="C47" i="2"/>
  <c r="E44" i="2"/>
  <c r="F44" i="2" s="1"/>
  <c r="H44" i="2" s="1"/>
  <c r="J44" i="2" s="1"/>
  <c r="C44" i="2"/>
  <c r="E41" i="2"/>
  <c r="F41" i="2" s="1"/>
  <c r="H41" i="2" s="1"/>
  <c r="J41" i="2" s="1"/>
  <c r="C41" i="2"/>
  <c r="E38" i="2"/>
  <c r="F38" i="2" s="1"/>
  <c r="H38" i="2" s="1"/>
  <c r="J38" i="2" s="1"/>
  <c r="C38" i="2"/>
  <c r="E35" i="2"/>
  <c r="F35" i="2" s="1"/>
  <c r="H35" i="2" s="1"/>
  <c r="J35" i="2" s="1"/>
  <c r="C35" i="2"/>
  <c r="E32" i="2"/>
  <c r="F32" i="2" s="1"/>
  <c r="H32" i="2" s="1"/>
  <c r="J32" i="2" s="1"/>
  <c r="C32" i="2"/>
  <c r="E29" i="2"/>
  <c r="F29" i="2" s="1"/>
  <c r="H29" i="2" s="1"/>
  <c r="J29" i="2" s="1"/>
  <c r="C29" i="2"/>
  <c r="E26" i="2"/>
  <c r="F26" i="2" s="1"/>
  <c r="H26" i="2" s="1"/>
  <c r="J26" i="2" s="1"/>
  <c r="C26" i="2"/>
  <c r="E23" i="2"/>
  <c r="F23" i="2" s="1"/>
  <c r="H23" i="2" s="1"/>
  <c r="J23" i="2" s="1"/>
  <c r="C23" i="2"/>
  <c r="E20" i="2"/>
  <c r="F20" i="2" s="1"/>
  <c r="H20" i="2" s="1"/>
  <c r="J20" i="2" s="1"/>
  <c r="C20" i="2"/>
  <c r="E17" i="2"/>
  <c r="F17" i="2" s="1"/>
  <c r="H17" i="2" s="1"/>
  <c r="J17" i="2" s="1"/>
  <c r="C17" i="2"/>
  <c r="E14" i="2"/>
  <c r="F14" i="2" s="1"/>
  <c r="H14" i="2" s="1"/>
  <c r="J14" i="2" s="1"/>
  <c r="C14" i="2"/>
  <c r="E11" i="2"/>
  <c r="F11" i="2" s="1"/>
  <c r="H11" i="2" s="1"/>
  <c r="J11" i="2" s="1"/>
  <c r="C11" i="2"/>
  <c r="E8" i="2"/>
  <c r="F8" i="2" s="1"/>
  <c r="H8" i="2" s="1"/>
  <c r="J8" i="2" s="1"/>
  <c r="C8" i="2"/>
  <c r="E5" i="2"/>
  <c r="F5" i="2" s="1"/>
  <c r="H5" i="2" s="1"/>
  <c r="J5" i="2" s="1"/>
  <c r="C5" i="2"/>
  <c r="E2" i="2"/>
  <c r="F2" i="2" s="1"/>
  <c r="H2" i="2" s="1"/>
  <c r="J2" i="2" s="1"/>
  <c r="C2" i="2"/>
</calcChain>
</file>

<file path=xl/sharedStrings.xml><?xml version="1.0" encoding="utf-8"?>
<sst xmlns="http://schemas.openxmlformats.org/spreadsheetml/2006/main" count="135" uniqueCount="46">
  <si>
    <t>16S qPCR</t>
  </si>
  <si>
    <t>Submitted by:</t>
  </si>
  <si>
    <t>Project Name:</t>
  </si>
  <si>
    <t>*undetermined samples were run twice to confirm</t>
  </si>
  <si>
    <t>*missing samples were out of DNA</t>
  </si>
  <si>
    <t>ID</t>
  </si>
  <si>
    <t>Cq1, 2, 3</t>
  </si>
  <si>
    <t>Cq average</t>
  </si>
  <si>
    <t>Quantity 1,2,3</t>
  </si>
  <si>
    <t>Avg Copies/Rxn</t>
  </si>
  <si>
    <t>Avg copies/ul</t>
  </si>
  <si>
    <t>DF</t>
  </si>
  <si>
    <t>Original copies/ul</t>
  </si>
  <si>
    <t>Approx. start mass (mg)</t>
  </si>
  <si>
    <t>Total 16S copies extracted</t>
  </si>
  <si>
    <t>MO401_01</t>
  </si>
  <si>
    <t>MO401_02</t>
  </si>
  <si>
    <t>MO402_01</t>
  </si>
  <si>
    <t>MO402_02</t>
  </si>
  <si>
    <t>MO402_03</t>
  </si>
  <si>
    <t>MO402_04</t>
  </si>
  <si>
    <t>MO403_01</t>
  </si>
  <si>
    <t>MO403_02</t>
  </si>
  <si>
    <t>MO403_03</t>
  </si>
  <si>
    <t>MO403_04</t>
  </si>
  <si>
    <t>MO404_01</t>
  </si>
  <si>
    <t>MO404_02</t>
  </si>
  <si>
    <t>MO404_03</t>
  </si>
  <si>
    <t>MO404_04</t>
  </si>
  <si>
    <t>MO405_01</t>
  </si>
  <si>
    <t>MO405_02</t>
  </si>
  <si>
    <t>MO405_03</t>
  </si>
  <si>
    <t>MO405_04</t>
  </si>
  <si>
    <t>MO406_01</t>
  </si>
  <si>
    <t>MO406_02</t>
  </si>
  <si>
    <t>MO406_03</t>
  </si>
  <si>
    <t>MO406_04</t>
  </si>
  <si>
    <t>MO407_01</t>
  </si>
  <si>
    <t>MO407_02</t>
  </si>
  <si>
    <t>MO407_03</t>
  </si>
  <si>
    <t>MO407_04</t>
  </si>
  <si>
    <t>MO408_01</t>
  </si>
  <si>
    <t>MO408_03</t>
  </si>
  <si>
    <t>MO408_04</t>
  </si>
  <si>
    <t>Matt Odenwald</t>
  </si>
  <si>
    <t>220708_GF_Bifido_Lactulose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</si>
</sst>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Helvetica Neue"/>
      <charset val="134"/>
    </font>
    <font>
      <sz val="10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wrapText="1"/>
    </xf>
    <xf numFmtId="11" fontId="2" fillId="0" borderId="1" xfId="0" applyNumberFormat="1" applyFont="1" applyFill="1" applyBorder="1" applyAlignment="1">
      <alignment wrapText="1"/>
    </xf>
    <xf numFmtId="0" fontId="3" fillId="0" borderId="0" xfId="0" applyFont="1" applyFill="1" applyAlignment="1"/>
    <xf numFmtId="164" fontId="4" fillId="0" borderId="0" xfId="0" applyNumberFormat="1" applyFont="1" applyFill="1" applyAlignment="1"/>
    <xf numFmtId="11" fontId="3" fillId="0" borderId="0" xfId="0" applyNumberFormat="1" applyFont="1" applyFill="1" applyAlignment="1"/>
    <xf numFmtId="0" fontId="5" fillId="2" borderId="1" xfId="1" applyFont="1" applyFill="1" applyBorder="1" applyAlignment="1">
      <alignment vertical="center"/>
    </xf>
    <xf numFmtId="0" fontId="2" fillId="0" borderId="0" xfId="0" applyFont="1" applyFill="1" applyAlignment="1"/>
    <xf numFmtId="0" fontId="0" fillId="0" borderId="0" xfId="0" applyAlignment="1"/>
    <xf numFmtId="164" fontId="7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5" workbookViewId="0">
      <selection activeCell="E33" sqref="E33"/>
    </sheetView>
  </sheetViews>
  <sheetFormatPr defaultColWidth="8.88671875" defaultRowHeight="14.4"/>
  <cols>
    <col min="1" max="1" width="13.44140625" customWidth="1"/>
  </cols>
  <sheetData>
    <row r="1" spans="1:2" s="3" customFormat="1">
      <c r="A1" s="7" t="s">
        <v>0</v>
      </c>
    </row>
    <row r="2" spans="1:2" s="3" customFormat="1">
      <c r="A2" s="3" t="s">
        <v>1</v>
      </c>
      <c r="B2" s="10" t="s">
        <v>44</v>
      </c>
    </row>
    <row r="3" spans="1:2" s="3" customFormat="1">
      <c r="A3" s="3" t="s">
        <v>2</v>
      </c>
      <c r="B3" s="10" t="s">
        <v>45</v>
      </c>
    </row>
    <row r="4" spans="1:2">
      <c r="A4" t="s">
        <v>3</v>
      </c>
    </row>
    <row r="5" spans="1:2">
      <c r="A5" t="s">
        <v>4</v>
      </c>
    </row>
    <row r="7" spans="1:2" ht="28.8">
      <c r="A7" s="1" t="s">
        <v>5</v>
      </c>
      <c r="B7" s="2" t="s">
        <v>12</v>
      </c>
    </row>
    <row r="8" spans="1:2">
      <c r="A8" s="8" t="s">
        <v>15</v>
      </c>
      <c r="B8" s="5">
        <v>17.807422941025642</v>
      </c>
    </row>
    <row r="9" spans="1:2">
      <c r="A9" s="8" t="s">
        <v>16</v>
      </c>
      <c r="B9" s="5">
        <v>3806090.9700000007</v>
      </c>
    </row>
    <row r="10" spans="1:2">
      <c r="A10" s="8" t="s">
        <v>17</v>
      </c>
      <c r="B10" s="5">
        <v>63.274163758974353</v>
      </c>
    </row>
    <row r="11" spans="1:2">
      <c r="A11" s="8" t="s">
        <v>18</v>
      </c>
      <c r="B11" s="5">
        <v>13663003.83515</v>
      </c>
    </row>
    <row r="12" spans="1:2">
      <c r="A12" s="8" t="s">
        <v>19</v>
      </c>
      <c r="B12" s="5">
        <v>5529445.4493050696</v>
      </c>
    </row>
    <row r="13" spans="1:2">
      <c r="A13" s="8" t="s">
        <v>20</v>
      </c>
      <c r="B13" s="5">
        <v>10409042.406711565</v>
      </c>
    </row>
    <row r="14" spans="1:2">
      <c r="A14" s="8" t="s">
        <v>21</v>
      </c>
      <c r="B14" s="5">
        <v>16.077708608328358</v>
      </c>
    </row>
    <row r="15" spans="1:2">
      <c r="A15" s="8" t="s">
        <v>22</v>
      </c>
      <c r="B15" s="5">
        <v>9102506.6632337701</v>
      </c>
    </row>
    <row r="16" spans="1:2">
      <c r="A16" s="8" t="s">
        <v>23</v>
      </c>
      <c r="B16" s="5">
        <v>6207486.1474661333</v>
      </c>
    </row>
    <row r="17" spans="1:2">
      <c r="A17" s="8" t="s">
        <v>24</v>
      </c>
      <c r="B17" s="5">
        <v>15947000.44080789</v>
      </c>
    </row>
    <row r="18" spans="1:2">
      <c r="A18" s="8" t="s">
        <v>25</v>
      </c>
      <c r="B18" s="5">
        <v>20.184321419523357</v>
      </c>
    </row>
    <row r="19" spans="1:2">
      <c r="A19" s="8" t="s">
        <v>26</v>
      </c>
      <c r="B19" s="5">
        <v>5207472.3602583231</v>
      </c>
    </row>
    <row r="20" spans="1:2">
      <c r="A20" s="8" t="s">
        <v>27</v>
      </c>
      <c r="B20" s="5">
        <v>13889326.955924077</v>
      </c>
    </row>
    <row r="21" spans="1:2">
      <c r="A21" s="8" t="s">
        <v>28</v>
      </c>
      <c r="B21" s="5">
        <v>10170282.101033257</v>
      </c>
    </row>
    <row r="22" spans="1:2">
      <c r="A22" s="8" t="s">
        <v>29</v>
      </c>
      <c r="B22" s="5">
        <v>32.904111005617466</v>
      </c>
    </row>
    <row r="23" spans="1:2">
      <c r="A23" s="8" t="s">
        <v>30</v>
      </c>
      <c r="B23" s="5">
        <v>9130280.2171811275</v>
      </c>
    </row>
    <row r="24" spans="1:2">
      <c r="A24" s="8" t="s">
        <v>31</v>
      </c>
      <c r="B24" s="5">
        <v>6590152.7952119252</v>
      </c>
    </row>
    <row r="25" spans="1:2">
      <c r="A25" s="8" t="s">
        <v>32</v>
      </c>
      <c r="B25" s="5">
        <v>9148015.1753314622</v>
      </c>
    </row>
    <row r="26" spans="1:2">
      <c r="A26" s="8" t="s">
        <v>33</v>
      </c>
      <c r="B26" s="5">
        <v>233.08638311795127</v>
      </c>
    </row>
    <row r="27" spans="1:2">
      <c r="A27" s="8" t="s">
        <v>34</v>
      </c>
      <c r="B27" s="5">
        <v>8512916.9120562952</v>
      </c>
    </row>
    <row r="28" spans="1:2">
      <c r="A28" s="8" t="s">
        <v>35</v>
      </c>
      <c r="B28" s="5">
        <v>3241329.0737861875</v>
      </c>
    </row>
    <row r="29" spans="1:2">
      <c r="A29" s="8" t="s">
        <v>36</v>
      </c>
      <c r="B29" s="5">
        <v>11454184.181361871</v>
      </c>
    </row>
    <row r="30" spans="1:2">
      <c r="A30" s="8" t="s">
        <v>37</v>
      </c>
      <c r="B30" s="5">
        <v>27.339971193886875</v>
      </c>
    </row>
    <row r="31" spans="1:2">
      <c r="A31" s="8" t="s">
        <v>38</v>
      </c>
      <c r="B31" s="5">
        <v>4388614.9533508457</v>
      </c>
    </row>
    <row r="32" spans="1:2">
      <c r="A32" s="8" t="s">
        <v>39</v>
      </c>
      <c r="B32" s="5">
        <v>7218840.9317760766</v>
      </c>
    </row>
    <row r="33" spans="1:2">
      <c r="A33" s="8" t="s">
        <v>40</v>
      </c>
      <c r="B33" s="5">
        <v>6626910.8227531742</v>
      </c>
    </row>
    <row r="34" spans="1:2">
      <c r="A34" s="8" t="s">
        <v>41</v>
      </c>
      <c r="B34" s="5">
        <v>24.728697340949203</v>
      </c>
    </row>
    <row r="35" spans="1:2">
      <c r="A35" s="8" t="s">
        <v>42</v>
      </c>
      <c r="B35" s="5">
        <v>4251022.8651344338</v>
      </c>
    </row>
    <row r="36" spans="1:2">
      <c r="A36" s="8" t="s">
        <v>43</v>
      </c>
      <c r="B36" s="5">
        <v>6341229.1419558432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workbookViewId="0">
      <selection activeCell="H87" sqref="H1:H87"/>
    </sheetView>
  </sheetViews>
  <sheetFormatPr defaultColWidth="8.88671875" defaultRowHeight="14.4"/>
  <cols>
    <col min="1" max="1" width="11.33203125" bestFit="1" customWidth="1"/>
  </cols>
  <sheetData>
    <row r="1" spans="1:10" ht="57.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  <c r="I1" s="1" t="s">
        <v>13</v>
      </c>
      <c r="J1" s="2" t="s">
        <v>14</v>
      </c>
    </row>
    <row r="2" spans="1:10" ht="15.6">
      <c r="A2" s="8" t="s">
        <v>15</v>
      </c>
      <c r="B2" s="8">
        <v>29.705199520000001</v>
      </c>
      <c r="C2" s="3">
        <f>AVERAGE(B2,B3,B4)</f>
        <v>29.849131600000003</v>
      </c>
      <c r="D2" s="8">
        <v>24.150633490000001</v>
      </c>
      <c r="E2" s="3">
        <f>AVERAGE(D2,D3,D4)</f>
        <v>23.149649823333334</v>
      </c>
      <c r="F2" s="3">
        <f>E2/1.3</f>
        <v>17.807422941025642</v>
      </c>
      <c r="G2" s="9">
        <v>1</v>
      </c>
      <c r="H2" s="5">
        <f>F2*G2</f>
        <v>17.807422941025642</v>
      </c>
      <c r="I2" s="6"/>
      <c r="J2" s="5">
        <f>H2*I2</f>
        <v>0</v>
      </c>
    </row>
    <row r="3" spans="1:10">
      <c r="A3" s="8" t="s">
        <v>15</v>
      </c>
      <c r="B3" s="8">
        <v>29.312954640000001</v>
      </c>
      <c r="C3" s="3"/>
      <c r="D3" s="8">
        <v>30.239171580000001</v>
      </c>
      <c r="E3" s="3"/>
      <c r="F3" s="3"/>
      <c r="G3" s="3"/>
      <c r="H3" s="5"/>
      <c r="I3" s="3"/>
      <c r="J3" s="5"/>
    </row>
    <row r="4" spans="1:10">
      <c r="A4" s="8" t="s">
        <v>15</v>
      </c>
      <c r="B4" s="8">
        <v>30.529240640000001</v>
      </c>
      <c r="C4" s="3"/>
      <c r="D4" s="8">
        <v>15.059144399999999</v>
      </c>
      <c r="E4" s="3"/>
      <c r="F4" s="3"/>
      <c r="G4" s="3"/>
      <c r="H4" s="5"/>
      <c r="I4" s="3"/>
      <c r="J4" s="5"/>
    </row>
    <row r="5" spans="1:10" ht="15.6">
      <c r="A5" s="8" t="s">
        <v>16</v>
      </c>
      <c r="B5" s="8">
        <v>8.3155340800000008</v>
      </c>
      <c r="C5" s="3">
        <f>AVERAGE(B5,B6,B7)</f>
        <v>8.3684490100000009</v>
      </c>
      <c r="D5" s="8">
        <v>5098582.4570000004</v>
      </c>
      <c r="E5" s="3">
        <f>AVERAGE(D5,D6,D7)</f>
        <v>4947918.2610000009</v>
      </c>
      <c r="F5" s="3">
        <f>E5/1.3</f>
        <v>3806090.9700000007</v>
      </c>
      <c r="G5" s="9">
        <v>1</v>
      </c>
      <c r="H5" s="5">
        <f>F5*G5</f>
        <v>3806090.9700000007</v>
      </c>
      <c r="I5" s="6"/>
      <c r="J5" s="5">
        <f>H5*I5</f>
        <v>0</v>
      </c>
    </row>
    <row r="6" spans="1:10">
      <c r="A6" s="8" t="s">
        <v>16</v>
      </c>
      <c r="B6" s="8">
        <v>8.4258304000000006</v>
      </c>
      <c r="C6" s="3"/>
      <c r="D6" s="8">
        <v>4786228.4960000003</v>
      </c>
      <c r="E6" s="3"/>
      <c r="F6" s="3"/>
      <c r="G6" s="3"/>
      <c r="H6" s="5"/>
      <c r="I6" s="3"/>
      <c r="J6" s="5"/>
    </row>
    <row r="7" spans="1:10">
      <c r="A7" s="8" t="s">
        <v>16</v>
      </c>
      <c r="B7" s="8">
        <v>8.3639825499999993</v>
      </c>
      <c r="C7" s="3"/>
      <c r="D7" s="8">
        <v>4958943.83</v>
      </c>
      <c r="E7" s="3"/>
      <c r="F7" s="3"/>
      <c r="G7" s="3"/>
      <c r="H7" s="5"/>
      <c r="I7" s="3"/>
      <c r="J7" s="5"/>
    </row>
    <row r="8" spans="1:10" ht="15.6">
      <c r="A8" s="8" t="s">
        <v>17</v>
      </c>
      <c r="B8" s="8">
        <v>27.07633289</v>
      </c>
      <c r="C8" s="3">
        <f>AVERAGE(B8,B9,B10)</f>
        <v>27.644564119999998</v>
      </c>
      <c r="D8" s="8">
        <v>108.9760976</v>
      </c>
      <c r="E8" s="3">
        <f>AVERAGE(D8,D9,D10)</f>
        <v>82.256412886666666</v>
      </c>
      <c r="F8" s="3">
        <f>E8/1.3</f>
        <v>63.274163758974353</v>
      </c>
      <c r="G8" s="9">
        <v>1</v>
      </c>
      <c r="H8" s="5">
        <f>F8*G8</f>
        <v>63.274163758974353</v>
      </c>
      <c r="I8" s="6"/>
      <c r="J8" s="5">
        <f>H8*I8</f>
        <v>0</v>
      </c>
    </row>
    <row r="9" spans="1:10">
      <c r="A9" s="8" t="s">
        <v>17</v>
      </c>
      <c r="B9" s="8">
        <v>27.498992439999999</v>
      </c>
      <c r="C9" s="3"/>
      <c r="D9" s="8">
        <v>85.530060509999998</v>
      </c>
      <c r="E9" s="3"/>
      <c r="F9" s="3"/>
      <c r="G9" s="3"/>
      <c r="H9" s="5"/>
      <c r="I9" s="3"/>
      <c r="J9" s="5"/>
    </row>
    <row r="10" spans="1:10">
      <c r="A10" s="8" t="s">
        <v>17</v>
      </c>
      <c r="B10" s="8">
        <v>28.35836703</v>
      </c>
      <c r="C10" s="3"/>
      <c r="D10" s="8">
        <v>52.263080549999998</v>
      </c>
      <c r="E10" s="3"/>
      <c r="F10" s="3"/>
      <c r="G10" s="3"/>
      <c r="H10" s="5"/>
      <c r="I10" s="3"/>
      <c r="J10" s="5"/>
    </row>
    <row r="11" spans="1:10" ht="15.6">
      <c r="A11" s="8" t="s">
        <v>18</v>
      </c>
      <c r="B11" s="8">
        <v>8.2443894180000008</v>
      </c>
      <c r="C11" s="3">
        <f>AVERAGE(B11,B12,B13)</f>
        <v>8.2321513090000007</v>
      </c>
      <c r="D11" s="8">
        <v>5310794.0480000004</v>
      </c>
      <c r="E11" s="3">
        <f>AVERAGE(D11,D12,D13)</f>
        <v>5358040.7196666673</v>
      </c>
      <c r="F11" s="3">
        <f>E11/1.3</f>
        <v>4121569.7843589745</v>
      </c>
      <c r="G11" s="9">
        <v>3.3149999999999999</v>
      </c>
      <c r="H11" s="5">
        <f>F11*G11</f>
        <v>13663003.83515</v>
      </c>
      <c r="I11" s="6"/>
      <c r="J11" s="5">
        <f>H11*I11</f>
        <v>0</v>
      </c>
    </row>
    <row r="12" spans="1:10">
      <c r="A12" s="8" t="s">
        <v>18</v>
      </c>
      <c r="B12" s="8">
        <v>8.355107254</v>
      </c>
      <c r="C12" s="3"/>
      <c r="D12" s="8">
        <v>4984235.0279999999</v>
      </c>
      <c r="E12" s="3"/>
      <c r="F12" s="3"/>
      <c r="G12" s="3"/>
      <c r="H12" s="5"/>
      <c r="I12" s="3"/>
      <c r="J12" s="5"/>
    </row>
    <row r="13" spans="1:10">
      <c r="A13" s="8" t="s">
        <v>18</v>
      </c>
      <c r="B13" s="8">
        <v>8.0969572549999995</v>
      </c>
      <c r="C13" s="3"/>
      <c r="D13" s="8">
        <v>5779093.0829999996</v>
      </c>
      <c r="E13" s="3"/>
      <c r="F13" s="3"/>
      <c r="G13" s="3"/>
      <c r="H13" s="5"/>
      <c r="I13" s="3"/>
      <c r="J13" s="5"/>
    </row>
    <row r="14" spans="1:10" ht="15.6">
      <c r="A14" s="8" t="s">
        <v>19</v>
      </c>
      <c r="B14" s="8">
        <v>8.04080469448337</v>
      </c>
      <c r="C14" s="3">
        <f>AVERAGE(B14,B15,B16)</f>
        <v>8.3458191517028109</v>
      </c>
      <c r="D14" s="8">
        <v>7889019.9913277002</v>
      </c>
      <c r="E14" s="3">
        <f>AVERAGE(D14,D15,D16)</f>
        <v>7188279.084096591</v>
      </c>
      <c r="F14" s="3">
        <f>E14/1.3</f>
        <v>5529445.4493050696</v>
      </c>
      <c r="G14" s="9">
        <v>1</v>
      </c>
      <c r="H14" s="5">
        <f>F14*G14</f>
        <v>5529445.4493050696</v>
      </c>
      <c r="I14" s="6"/>
      <c r="J14" s="5">
        <f>H14*I14</f>
        <v>0</v>
      </c>
    </row>
    <row r="15" spans="1:10">
      <c r="A15" s="8" t="s">
        <v>19</v>
      </c>
      <c r="B15" s="8">
        <v>9.3749504865311195</v>
      </c>
      <c r="C15" s="3"/>
      <c r="D15" s="8">
        <v>3381383.93812177</v>
      </c>
      <c r="E15" s="3"/>
      <c r="F15" s="3"/>
      <c r="G15" s="3"/>
      <c r="H15" s="5"/>
      <c r="I15" s="3"/>
      <c r="J15" s="5"/>
    </row>
    <row r="16" spans="1:10">
      <c r="A16" s="8" t="s">
        <v>19</v>
      </c>
      <c r="B16" s="8">
        <v>7.6217022740939404</v>
      </c>
      <c r="C16" s="3"/>
      <c r="D16" s="8">
        <v>10294433.322840299</v>
      </c>
      <c r="E16" s="3"/>
      <c r="F16" s="3"/>
      <c r="G16" s="3"/>
      <c r="H16" s="5"/>
      <c r="I16" s="3"/>
      <c r="J16" s="5"/>
    </row>
    <row r="17" spans="1:10" ht="15.6">
      <c r="A17" s="8" t="s">
        <v>20</v>
      </c>
      <c r="B17" s="8">
        <v>7.0635058716978696</v>
      </c>
      <c r="C17" s="3">
        <f>AVERAGE(B17,B18,B19)</f>
        <v>7.1939360910431098</v>
      </c>
      <c r="D17" s="8">
        <v>14673744.3060506</v>
      </c>
      <c r="E17" s="3">
        <f>AVERAGE(D17,D18,D19)</f>
        <v>13531755.128725035</v>
      </c>
      <c r="F17" s="3">
        <f>E17/1.3</f>
        <v>10409042.406711565</v>
      </c>
      <c r="G17" s="4">
        <v>1</v>
      </c>
      <c r="H17" s="5">
        <f>F17*G17</f>
        <v>10409042.406711565</v>
      </c>
      <c r="I17" s="6"/>
      <c r="J17" s="5">
        <f>H17*I17</f>
        <v>0</v>
      </c>
    </row>
    <row r="18" spans="1:10">
      <c r="A18" s="8" t="s">
        <v>20</v>
      </c>
      <c r="B18" s="8">
        <v>7.2816427351978001</v>
      </c>
      <c r="C18" s="3"/>
      <c r="D18" s="8">
        <v>12775664.9989448</v>
      </c>
      <c r="E18" s="3"/>
      <c r="F18" s="3"/>
      <c r="G18" s="3"/>
      <c r="H18" s="5"/>
      <c r="I18" s="3"/>
      <c r="J18" s="5"/>
    </row>
    <row r="19" spans="1:10">
      <c r="A19" s="8" t="s">
        <v>20</v>
      </c>
      <c r="B19" s="8">
        <v>7.2366596662336597</v>
      </c>
      <c r="C19" s="3"/>
      <c r="D19" s="8">
        <v>13145856.081179701</v>
      </c>
      <c r="E19" s="3"/>
      <c r="F19" s="3"/>
      <c r="G19" s="3"/>
      <c r="H19" s="5"/>
      <c r="I19" s="3"/>
      <c r="J19" s="5"/>
    </row>
    <row r="20" spans="1:10" ht="15.6">
      <c r="A20" s="8" t="s">
        <v>21</v>
      </c>
      <c r="B20" s="8">
        <v>27.827910906631999</v>
      </c>
      <c r="C20" s="3">
        <f>AVERAGE(B20,B21,B22)</f>
        <v>28.304738912936301</v>
      </c>
      <c r="D20" s="8">
        <v>27.552871811126401</v>
      </c>
      <c r="E20" s="3">
        <f>AVERAGE(D20,D21,D22)</f>
        <v>20.901021190826867</v>
      </c>
      <c r="F20" s="3">
        <f>E20/1.3</f>
        <v>16.077708608328358</v>
      </c>
      <c r="G20" s="4">
        <v>1</v>
      </c>
      <c r="H20" s="5">
        <f>F20*G20</f>
        <v>16.077708608328358</v>
      </c>
      <c r="I20" s="6"/>
      <c r="J20" s="5">
        <f>H20*I20</f>
        <v>0</v>
      </c>
    </row>
    <row r="21" spans="1:10">
      <c r="A21" s="8" t="s">
        <v>21</v>
      </c>
      <c r="B21" s="8">
        <v>28.392695884343901</v>
      </c>
      <c r="C21" s="3"/>
      <c r="D21" s="8">
        <v>19.249142294574199</v>
      </c>
      <c r="E21" s="3"/>
      <c r="F21" s="3"/>
      <c r="G21" s="3"/>
      <c r="H21" s="5"/>
      <c r="I21" s="3"/>
      <c r="J21" s="5"/>
    </row>
    <row r="22" spans="1:10">
      <c r="A22" s="8" t="s">
        <v>21</v>
      </c>
      <c r="B22" s="8">
        <v>28.693609947833</v>
      </c>
      <c r="C22" s="3"/>
      <c r="D22" s="8">
        <v>15.90104946678</v>
      </c>
      <c r="E22" s="3"/>
      <c r="F22" s="3"/>
      <c r="G22" s="3"/>
      <c r="H22" s="5"/>
      <c r="I22" s="3"/>
      <c r="J22" s="5"/>
    </row>
    <row r="23" spans="1:10" ht="15.6">
      <c r="A23" s="8" t="s">
        <v>22</v>
      </c>
      <c r="B23" s="8">
        <v>7.4381408179999298</v>
      </c>
      <c r="C23" s="3">
        <f>AVERAGE(B23,B24,B25)</f>
        <v>7.4025380151019773</v>
      </c>
      <c r="D23" s="8">
        <v>11567106.3037019</v>
      </c>
      <c r="E23" s="3">
        <f>AVERAGE(D23,D24,D25)</f>
        <v>11833258.662203901</v>
      </c>
      <c r="F23" s="3">
        <f>E23/1.3</f>
        <v>9102506.6632337701</v>
      </c>
      <c r="G23" s="4">
        <v>1</v>
      </c>
      <c r="H23" s="5">
        <f>F23*G23</f>
        <v>9102506.6632337701</v>
      </c>
      <c r="I23" s="6"/>
      <c r="J23" s="5">
        <f>H23*I23</f>
        <v>0</v>
      </c>
    </row>
    <row r="24" spans="1:10">
      <c r="A24" s="8" t="s">
        <v>22</v>
      </c>
      <c r="B24" s="8">
        <v>7.3747691619596303</v>
      </c>
      <c r="C24" s="3"/>
      <c r="D24" s="8">
        <v>12042073.1153521</v>
      </c>
      <c r="E24" s="3"/>
      <c r="F24" s="3"/>
      <c r="G24" s="3"/>
      <c r="H24" s="5"/>
      <c r="I24" s="3"/>
      <c r="J24" s="5"/>
    </row>
    <row r="25" spans="1:10">
      <c r="A25" s="8" t="s">
        <v>22</v>
      </c>
      <c r="B25" s="8">
        <v>7.39470406534637</v>
      </c>
      <c r="C25" s="3"/>
      <c r="D25" s="8">
        <v>11890596.5675577</v>
      </c>
      <c r="E25" s="3"/>
      <c r="F25" s="3"/>
      <c r="G25" s="3"/>
      <c r="H25" s="5"/>
      <c r="I25" s="3"/>
      <c r="J25" s="5"/>
    </row>
    <row r="26" spans="1:10" ht="15.6">
      <c r="A26" s="8" t="s">
        <v>23</v>
      </c>
      <c r="B26" s="8">
        <v>8.0211081830200808</v>
      </c>
      <c r="C26" s="3">
        <f>AVERAGE(B26,B27,B28)</f>
        <v>8.0080021481424932</v>
      </c>
      <c r="D26" s="8">
        <v>7988310.3428901797</v>
      </c>
      <c r="E26" s="3">
        <f>AVERAGE(D26,D27,D28)</f>
        <v>8069731.9917059736</v>
      </c>
      <c r="F26" s="3">
        <f>E26/1.3</f>
        <v>6207486.1474661333</v>
      </c>
      <c r="G26" s="4">
        <v>1</v>
      </c>
      <c r="H26" s="5">
        <f>F26*G26</f>
        <v>6207486.1474661333</v>
      </c>
      <c r="I26" s="6"/>
      <c r="J26" s="5">
        <f>H26*I26</f>
        <v>0</v>
      </c>
    </row>
    <row r="27" spans="1:10">
      <c r="A27" s="8" t="s">
        <v>23</v>
      </c>
      <c r="B27" s="8">
        <v>8.1170020439780401</v>
      </c>
      <c r="C27" s="3"/>
      <c r="D27" s="8">
        <v>7516392.91740264</v>
      </c>
      <c r="E27" s="3"/>
      <c r="F27" s="3"/>
      <c r="G27" s="3"/>
      <c r="H27" s="5"/>
      <c r="I27" s="3"/>
      <c r="J27" s="5"/>
    </row>
    <row r="28" spans="1:10">
      <c r="A28" s="8" t="s">
        <v>23</v>
      </c>
      <c r="B28" s="8">
        <v>7.8858962174293596</v>
      </c>
      <c r="C28" s="3"/>
      <c r="D28" s="8">
        <v>8704492.7148250993</v>
      </c>
      <c r="E28" s="3"/>
      <c r="F28" s="3"/>
      <c r="G28" s="3"/>
      <c r="H28" s="5"/>
      <c r="I28" s="3"/>
      <c r="J28" s="5"/>
    </row>
    <row r="29" spans="1:10" ht="15.6">
      <c r="A29" s="8" t="s">
        <v>24</v>
      </c>
      <c r="B29" s="8">
        <v>8.0856333525594195</v>
      </c>
      <c r="C29" s="3">
        <f>AVERAGE(B29,B30,B31)</f>
        <v>8.0796960915789686</v>
      </c>
      <c r="D29" s="8">
        <v>7667614.7065037098</v>
      </c>
      <c r="E29" s="3">
        <f>AVERAGE(D29,D30,D31)</f>
        <v>7793646.8319737809</v>
      </c>
      <c r="F29" s="3">
        <f>E29/1.3</f>
        <v>5995112.9476721389</v>
      </c>
      <c r="G29" s="4">
        <v>2.66</v>
      </c>
      <c r="H29" s="5">
        <f>F29*G29</f>
        <v>15947000.44080789</v>
      </c>
      <c r="I29" s="6"/>
      <c r="J29" s="5">
        <f>H29*I29</f>
        <v>0</v>
      </c>
    </row>
    <row r="30" spans="1:10">
      <c r="A30" s="8" t="s">
        <v>24</v>
      </c>
      <c r="B30" s="8">
        <v>7.7712174398963496</v>
      </c>
      <c r="C30" s="3"/>
      <c r="D30" s="8">
        <v>9362016.3261021301</v>
      </c>
      <c r="E30" s="3"/>
      <c r="F30" s="3"/>
      <c r="G30" s="3"/>
      <c r="H30" s="5"/>
      <c r="I30" s="3"/>
      <c r="J30" s="5"/>
    </row>
    <row r="31" spans="1:10">
      <c r="A31" s="8" t="s">
        <v>24</v>
      </c>
      <c r="B31" s="8">
        <v>8.3822374822811394</v>
      </c>
      <c r="C31" s="3"/>
      <c r="D31" s="8">
        <v>6351309.4633154999</v>
      </c>
      <c r="E31" s="3"/>
      <c r="F31" s="3"/>
      <c r="G31" s="3"/>
      <c r="H31" s="5"/>
      <c r="I31" s="3"/>
      <c r="J31" s="5"/>
    </row>
    <row r="32" spans="1:10" ht="15.6">
      <c r="A32" s="8" t="s">
        <v>25</v>
      </c>
      <c r="B32" s="8">
        <v>28.0267332102826</v>
      </c>
      <c r="C32" s="3">
        <f>AVERAGE(B32,B33,B34)</f>
        <v>27.910326236714837</v>
      </c>
      <c r="D32" s="8">
        <v>24.2848809033629</v>
      </c>
      <c r="E32" s="3">
        <f>AVERAGE(D32,D33,D34)</f>
        <v>26.239617845380366</v>
      </c>
      <c r="F32" s="3">
        <f>E32/1.3</f>
        <v>20.184321419523357</v>
      </c>
      <c r="G32" s="4">
        <v>1</v>
      </c>
      <c r="H32" s="5">
        <f>F32*G32</f>
        <v>20.184321419523357</v>
      </c>
      <c r="I32" s="6"/>
      <c r="J32" s="5">
        <f>H32*I32</f>
        <v>0</v>
      </c>
    </row>
    <row r="33" spans="1:10">
      <c r="A33" s="8" t="s">
        <v>25</v>
      </c>
      <c r="B33" s="8">
        <v>27.9763685358032</v>
      </c>
      <c r="C33" s="3"/>
      <c r="D33" s="8">
        <v>25.074106521689899</v>
      </c>
      <c r="E33" s="3"/>
      <c r="F33" s="3"/>
      <c r="G33" s="3"/>
      <c r="H33" s="5"/>
      <c r="I33" s="3"/>
      <c r="J33" s="5"/>
    </row>
    <row r="34" spans="1:10">
      <c r="A34" s="8" t="s">
        <v>25</v>
      </c>
      <c r="B34" s="8">
        <v>27.727876964058702</v>
      </c>
      <c r="C34" s="3"/>
      <c r="D34" s="8">
        <v>29.359866111088301</v>
      </c>
      <c r="E34" s="3"/>
      <c r="F34" s="3"/>
      <c r="G34" s="3"/>
      <c r="H34" s="5"/>
      <c r="I34" s="3"/>
      <c r="J34" s="5"/>
    </row>
    <row r="35" spans="1:10" ht="15.6">
      <c r="A35" s="8" t="s">
        <v>26</v>
      </c>
      <c r="B35" s="8">
        <v>7.9408180205049899</v>
      </c>
      <c r="C35" s="3">
        <f>AVERAGE(B35,B36,B37)</f>
        <v>8.3400337348503495</v>
      </c>
      <c r="D35" s="8">
        <v>8406151.6392735597</v>
      </c>
      <c r="E35" s="3">
        <f>AVERAGE(D35,D36,D37)</f>
        <v>6769714.06833582</v>
      </c>
      <c r="F35" s="3">
        <f>E35/1.3</f>
        <v>5207472.3602583231</v>
      </c>
      <c r="G35" s="4">
        <v>1</v>
      </c>
      <c r="H35" s="5">
        <f>F35*G35</f>
        <v>5207472.3602583231</v>
      </c>
      <c r="I35" s="6"/>
      <c r="J35" s="5">
        <f>H35*I35</f>
        <v>0</v>
      </c>
    </row>
    <row r="36" spans="1:10">
      <c r="A36" s="8" t="s">
        <v>26</v>
      </c>
      <c r="B36" s="8">
        <v>8.1209576005643402</v>
      </c>
      <c r="C36" s="3"/>
      <c r="D36" s="8">
        <v>7497536.9997060196</v>
      </c>
      <c r="E36" s="3"/>
      <c r="F36" s="3"/>
      <c r="G36" s="3"/>
      <c r="H36" s="5"/>
      <c r="I36" s="3"/>
      <c r="J36" s="5"/>
    </row>
    <row r="37" spans="1:10">
      <c r="A37" s="8" t="s">
        <v>26</v>
      </c>
      <c r="B37" s="8">
        <v>8.9583255834817201</v>
      </c>
      <c r="C37" s="3"/>
      <c r="D37" s="8">
        <v>4405453.5660278797</v>
      </c>
      <c r="E37" s="3"/>
      <c r="F37" s="3"/>
      <c r="G37" s="3"/>
      <c r="H37" s="5"/>
      <c r="I37" s="3"/>
      <c r="J37" s="5"/>
    </row>
    <row r="38" spans="1:10" ht="15.6">
      <c r="A38" s="8" t="s">
        <v>27</v>
      </c>
      <c r="B38" s="8">
        <v>8.4597982053047591</v>
      </c>
      <c r="C38" s="3">
        <f>AVERAGE(B38,B39,B40)</f>
        <v>8.2715690355423561</v>
      </c>
      <c r="D38" s="8">
        <v>6046077.4067937899</v>
      </c>
      <c r="E38" s="3">
        <f>AVERAGE(D38,D39,D40)</f>
        <v>6971476.8504638234</v>
      </c>
      <c r="F38" s="3">
        <f>E38/1.3</f>
        <v>5362674.5003567869</v>
      </c>
      <c r="G38" s="4">
        <v>2.59</v>
      </c>
      <c r="H38" s="5">
        <f>F38*G38</f>
        <v>13889326.955924077</v>
      </c>
      <c r="I38" s="6"/>
      <c r="J38" s="5">
        <f>H38*I38</f>
        <v>0</v>
      </c>
    </row>
    <row r="39" spans="1:10">
      <c r="A39" s="8" t="s">
        <v>27</v>
      </c>
      <c r="B39" s="8">
        <v>8.5477148971019208</v>
      </c>
      <c r="C39" s="3"/>
      <c r="D39" s="8">
        <v>5717789.7243132005</v>
      </c>
      <c r="E39" s="3"/>
      <c r="F39" s="3"/>
      <c r="G39" s="3"/>
      <c r="H39" s="5"/>
      <c r="I39" s="3"/>
      <c r="J39" s="5"/>
    </row>
    <row r="40" spans="1:10">
      <c r="A40" s="8" t="s">
        <v>27</v>
      </c>
      <c r="B40" s="8">
        <v>7.8071940042203902</v>
      </c>
      <c r="C40" s="3"/>
      <c r="D40" s="8">
        <v>9150563.4202844799</v>
      </c>
      <c r="E40" s="3"/>
      <c r="F40" s="3"/>
      <c r="G40" s="3"/>
      <c r="H40" s="5"/>
      <c r="I40" s="3"/>
      <c r="J40" s="5"/>
    </row>
    <row r="41" spans="1:10" ht="15.6">
      <c r="A41" s="8" t="s">
        <v>28</v>
      </c>
      <c r="B41" s="8">
        <v>7.1416167730574696</v>
      </c>
      <c r="C41" s="3">
        <f>AVERAGE(B41,B42,B43)</f>
        <v>7.2289671475749442</v>
      </c>
      <c r="D41" s="8">
        <v>13963672.322384</v>
      </c>
      <c r="E41" s="3">
        <f>AVERAGE(D41,D42,D43)</f>
        <v>13221366.731343234</v>
      </c>
      <c r="F41" s="3">
        <f>E41/1.3</f>
        <v>10170282.101033257</v>
      </c>
      <c r="G41" s="4">
        <v>1</v>
      </c>
      <c r="H41" s="5">
        <f>F41*G41</f>
        <v>10170282.101033257</v>
      </c>
      <c r="I41" s="6"/>
      <c r="J41" s="5">
        <f>H41*I41</f>
        <v>0</v>
      </c>
    </row>
    <row r="42" spans="1:10">
      <c r="A42" s="8" t="s">
        <v>28</v>
      </c>
      <c r="B42" s="8">
        <v>7.2952439094164996</v>
      </c>
      <c r="C42" s="3"/>
      <c r="D42" s="8">
        <v>12665799.4005142</v>
      </c>
      <c r="E42" s="3"/>
      <c r="F42" s="3"/>
      <c r="G42" s="3"/>
      <c r="H42" s="5"/>
      <c r="I42" s="3"/>
      <c r="J42" s="5"/>
    </row>
    <row r="43" spans="1:10">
      <c r="A43" s="8" t="s">
        <v>28</v>
      </c>
      <c r="B43" s="8">
        <v>7.2500407602508599</v>
      </c>
      <c r="C43" s="3"/>
      <c r="D43" s="8">
        <v>13034628.4711315</v>
      </c>
      <c r="E43" s="3"/>
      <c r="F43" s="3"/>
      <c r="G43" s="3"/>
      <c r="H43" s="5"/>
      <c r="I43" s="3"/>
      <c r="J43" s="5"/>
    </row>
    <row r="44" spans="1:10" ht="15.6">
      <c r="A44" s="8" t="s">
        <v>29</v>
      </c>
      <c r="B44" s="8">
        <v>27.063417297148799</v>
      </c>
      <c r="C44" s="3">
        <f>AVERAGE(B44,B45,B46)</f>
        <v>27.139293365794064</v>
      </c>
      <c r="D44" s="8">
        <v>44.771091687852</v>
      </c>
      <c r="E44" s="3">
        <f>AVERAGE(D44,D45,D46)</f>
        <v>42.775344307302703</v>
      </c>
      <c r="F44" s="3">
        <f>E44/1.3</f>
        <v>32.904111005617466</v>
      </c>
      <c r="G44" s="4">
        <v>1</v>
      </c>
      <c r="H44" s="5">
        <f>F44*G44</f>
        <v>32.904111005617466</v>
      </c>
      <c r="I44" s="6"/>
      <c r="J44" s="5">
        <f>H44*I44</f>
        <v>0</v>
      </c>
    </row>
    <row r="45" spans="1:10">
      <c r="A45" s="8" t="s">
        <v>29</v>
      </c>
      <c r="B45" s="8">
        <v>27.053833090527199</v>
      </c>
      <c r="C45" s="3"/>
      <c r="D45" s="8">
        <v>45.044399466754598</v>
      </c>
      <c r="E45" s="3"/>
      <c r="F45" s="3"/>
      <c r="G45" s="3"/>
      <c r="H45" s="5"/>
      <c r="I45" s="3"/>
      <c r="J45" s="5"/>
    </row>
    <row r="46" spans="1:10">
      <c r="A46" s="8" t="s">
        <v>29</v>
      </c>
      <c r="B46" s="8">
        <v>27.3006297097062</v>
      </c>
      <c r="C46" s="3"/>
      <c r="D46" s="8">
        <v>38.510541767301497</v>
      </c>
      <c r="E46" s="3"/>
      <c r="F46" s="3"/>
      <c r="G46" s="3"/>
      <c r="H46" s="5"/>
      <c r="I46" s="3"/>
      <c r="J46" s="5"/>
    </row>
    <row r="47" spans="1:10" ht="15.6">
      <c r="A47" s="8" t="s">
        <v>30</v>
      </c>
      <c r="B47" s="8">
        <v>7.2199207147847604</v>
      </c>
      <c r="C47" s="3">
        <f>AVERAGE(B47,B48,B49)</f>
        <v>7.4050057492088399</v>
      </c>
      <c r="D47" s="8">
        <v>13286332.4264875</v>
      </c>
      <c r="E47" s="3">
        <f>AVERAGE(D47,D48,D49)</f>
        <v>11869364.282335466</v>
      </c>
      <c r="F47" s="3">
        <f>E47/1.3</f>
        <v>9130280.2171811275</v>
      </c>
      <c r="G47" s="4">
        <v>1</v>
      </c>
      <c r="H47" s="5">
        <f>F47*G47</f>
        <v>9130280.2171811275</v>
      </c>
      <c r="I47" s="6"/>
      <c r="J47" s="5">
        <f>H47*I47</f>
        <v>0</v>
      </c>
    </row>
    <row r="48" spans="1:10">
      <c r="A48" s="8" t="s">
        <v>30</v>
      </c>
      <c r="B48" s="8">
        <v>7.3985830114217102</v>
      </c>
      <c r="C48" s="3"/>
      <c r="D48" s="8">
        <v>11861344.366931999</v>
      </c>
      <c r="E48" s="3"/>
      <c r="F48" s="3"/>
      <c r="G48" s="3"/>
      <c r="H48" s="5"/>
      <c r="I48" s="3"/>
      <c r="J48" s="5"/>
    </row>
    <row r="49" spans="1:10">
      <c r="A49" s="8" t="s">
        <v>30</v>
      </c>
      <c r="B49" s="8">
        <v>7.5965135214200501</v>
      </c>
      <c r="C49" s="3"/>
      <c r="D49" s="8">
        <v>10460416.0535869</v>
      </c>
      <c r="E49" s="3"/>
      <c r="F49" s="3"/>
      <c r="G49" s="3"/>
      <c r="H49" s="5"/>
      <c r="I49" s="3"/>
      <c r="J49" s="5"/>
    </row>
    <row r="50" spans="1:10" ht="15.6">
      <c r="A50" s="8" t="s">
        <v>31</v>
      </c>
      <c r="B50" s="8">
        <v>7.9644237777200697</v>
      </c>
      <c r="C50" s="3">
        <f>AVERAGE(B50,B51,B52)</f>
        <v>7.9219111369214632</v>
      </c>
      <c r="D50" s="8">
        <v>8281085.38149489</v>
      </c>
      <c r="E50" s="3">
        <f>AVERAGE(D50,D51,D52)</f>
        <v>8567198.6337755024</v>
      </c>
      <c r="F50" s="3">
        <f>E50/1.3</f>
        <v>6590152.7952119252</v>
      </c>
      <c r="G50" s="4">
        <v>1</v>
      </c>
      <c r="H50" s="5">
        <f>F50*G50</f>
        <v>6590152.7952119252</v>
      </c>
      <c r="I50" s="6"/>
      <c r="J50" s="5">
        <f>H50*I50</f>
        <v>0</v>
      </c>
    </row>
    <row r="51" spans="1:10">
      <c r="A51" s="8" t="s">
        <v>31</v>
      </c>
      <c r="B51" s="8">
        <v>7.6771985274505496</v>
      </c>
      <c r="D51" s="8">
        <v>9937972.2089781296</v>
      </c>
    </row>
    <row r="52" spans="1:10">
      <c r="A52" s="8" t="s">
        <v>31</v>
      </c>
      <c r="B52" s="8">
        <v>8.1241111055937694</v>
      </c>
      <c r="D52" s="8">
        <v>7482538.3108534897</v>
      </c>
    </row>
    <row r="53" spans="1:10" ht="15.6">
      <c r="A53" s="8" t="s">
        <v>32</v>
      </c>
      <c r="B53" s="8">
        <v>6.8371933435244898</v>
      </c>
      <c r="C53" s="3">
        <f>AVERAGE(B53,B54,B55)</f>
        <v>7.4606010998516128</v>
      </c>
      <c r="D53" s="8">
        <v>16941546.4365074</v>
      </c>
      <c r="E53" s="3">
        <f>AVERAGE(D53,D54,D55)</f>
        <v>11892419.727930902</v>
      </c>
      <c r="F53" s="3">
        <f>E53/1.3</f>
        <v>9148015.1753314622</v>
      </c>
      <c r="G53" s="4">
        <v>1</v>
      </c>
      <c r="H53" s="5">
        <f>F53*G53</f>
        <v>9148015.1753314622</v>
      </c>
      <c r="I53" s="6"/>
      <c r="J53" s="5">
        <f>H53*I53</f>
        <v>0</v>
      </c>
    </row>
    <row r="54" spans="1:10">
      <c r="A54" s="8" t="s">
        <v>32</v>
      </c>
      <c r="B54" s="8">
        <v>7.85305908359173</v>
      </c>
      <c r="C54" s="3"/>
      <c r="D54" s="8">
        <v>8887901.6015485302</v>
      </c>
      <c r="E54" s="3"/>
      <c r="F54" s="3"/>
      <c r="G54" s="3"/>
      <c r="H54" s="5"/>
      <c r="I54" s="3"/>
      <c r="J54" s="5"/>
    </row>
    <row r="55" spans="1:10">
      <c r="A55" s="8" t="s">
        <v>32</v>
      </c>
      <c r="B55" s="8">
        <v>7.6915508724386203</v>
      </c>
      <c r="C55" s="3"/>
      <c r="D55" s="8">
        <v>9847811.1457367707</v>
      </c>
      <c r="E55" s="3"/>
      <c r="F55" s="3"/>
      <c r="G55" s="3"/>
      <c r="H55" s="5"/>
      <c r="I55" s="3"/>
      <c r="J55" s="5"/>
    </row>
    <row r="56" spans="1:10" ht="15.6">
      <c r="A56" s="8" t="s">
        <v>33</v>
      </c>
      <c r="B56" s="8">
        <v>23.960926509682299</v>
      </c>
      <c r="C56" s="3">
        <f>AVERAGE(B56,B57,B58)</f>
        <v>24.055088723954629</v>
      </c>
      <c r="D56" s="8">
        <v>321.06841309303502</v>
      </c>
      <c r="E56" s="3">
        <f>AVERAGE(D56,D57,D58)</f>
        <v>303.01229805333668</v>
      </c>
      <c r="F56" s="3">
        <f>E56/1.3</f>
        <v>233.08638311795127</v>
      </c>
      <c r="G56" s="4">
        <v>1</v>
      </c>
      <c r="H56" s="5">
        <f>F56*G56</f>
        <v>233.08638311795127</v>
      </c>
      <c r="I56" s="6"/>
      <c r="J56" s="5">
        <f>H56*I56</f>
        <v>0</v>
      </c>
    </row>
    <row r="57" spans="1:10">
      <c r="A57" s="8" t="s">
        <v>33</v>
      </c>
      <c r="B57" s="8">
        <v>24.190209502879998</v>
      </c>
      <c r="C57" s="3"/>
      <c r="D57" s="8">
        <v>277.56601356092398</v>
      </c>
      <c r="E57" s="3"/>
      <c r="F57" s="3"/>
      <c r="G57" s="3"/>
      <c r="H57" s="5"/>
      <c r="I57" s="3"/>
      <c r="J57" s="5"/>
    </row>
    <row r="58" spans="1:10">
      <c r="A58" s="8" t="s">
        <v>33</v>
      </c>
      <c r="B58" s="8">
        <v>24.014130159301601</v>
      </c>
      <c r="C58" s="3"/>
      <c r="D58" s="8">
        <v>310.40246750605098</v>
      </c>
      <c r="E58" s="3"/>
      <c r="F58" s="3"/>
      <c r="G58" s="3"/>
      <c r="H58" s="5"/>
      <c r="I58" s="3"/>
      <c r="J58" s="5"/>
    </row>
    <row r="59" spans="1:10" ht="15.6">
      <c r="A59" s="8" t="s">
        <v>34</v>
      </c>
      <c r="B59" s="8">
        <v>6.93155229833466</v>
      </c>
      <c r="C59" s="3">
        <f>AVERAGE(B59,B60,B61)</f>
        <v>7.6280496249349961</v>
      </c>
      <c r="D59" s="8">
        <v>15956252.14006</v>
      </c>
      <c r="E59" s="3">
        <f>AVERAGE(D59,D60,D61)</f>
        <v>11066791.985673184</v>
      </c>
      <c r="F59" s="3">
        <f>E59/1.3</f>
        <v>8512916.9120562952</v>
      </c>
      <c r="G59" s="4">
        <v>1</v>
      </c>
      <c r="H59" s="5">
        <f>F59*G59</f>
        <v>8512916.9120562952</v>
      </c>
      <c r="I59" s="6"/>
      <c r="J59" s="5">
        <f>H59*I59</f>
        <v>0</v>
      </c>
    </row>
    <row r="60" spans="1:10">
      <c r="A60" s="8" t="s">
        <v>34</v>
      </c>
      <c r="B60" s="8">
        <v>7.4850231009744297</v>
      </c>
      <c r="D60" s="8">
        <v>11227824.265797799</v>
      </c>
    </row>
    <row r="61" spans="1:10">
      <c r="A61" s="8" t="s">
        <v>34</v>
      </c>
      <c r="B61" s="8">
        <v>8.4675734754959002</v>
      </c>
      <c r="D61" s="8">
        <v>6016299.5511617502</v>
      </c>
    </row>
    <row r="62" spans="1:10" ht="15.6">
      <c r="A62" s="8" t="s">
        <v>35</v>
      </c>
      <c r="B62" s="8">
        <v>9.1504123114946196</v>
      </c>
      <c r="C62" s="3">
        <f>AVERAGE(B62,B63,B64)</f>
        <v>9.05800397740569</v>
      </c>
      <c r="D62" s="8">
        <v>3899574.84800239</v>
      </c>
      <c r="E62" s="3">
        <f>AVERAGE(D62,D63,D64)</f>
        <v>4213727.7959220437</v>
      </c>
      <c r="F62" s="3">
        <f>E62/1.3</f>
        <v>3241329.0737861875</v>
      </c>
      <c r="G62" s="4">
        <v>1</v>
      </c>
      <c r="H62" s="5">
        <f>F62*G62</f>
        <v>3241329.0737861875</v>
      </c>
      <c r="I62" s="6"/>
      <c r="J62" s="5">
        <f>H62*I62</f>
        <v>0</v>
      </c>
    </row>
    <row r="63" spans="1:10">
      <c r="A63" s="8" t="s">
        <v>35</v>
      </c>
      <c r="B63" s="8">
        <v>9.3728868735000397</v>
      </c>
      <c r="C63" s="3"/>
      <c r="D63" s="8">
        <v>3385817.81102488</v>
      </c>
      <c r="E63" s="3"/>
      <c r="F63" s="3"/>
      <c r="G63" s="3"/>
      <c r="H63" s="5"/>
      <c r="I63" s="3"/>
      <c r="J63" s="5"/>
    </row>
    <row r="64" spans="1:10">
      <c r="A64" s="8" t="s">
        <v>35</v>
      </c>
      <c r="B64" s="8">
        <v>8.6507127472224106</v>
      </c>
      <c r="C64" s="3"/>
      <c r="D64" s="8">
        <v>5355790.7287388602</v>
      </c>
      <c r="E64" s="3"/>
      <c r="F64" s="3"/>
      <c r="G64" s="3"/>
      <c r="H64" s="5"/>
      <c r="I64" s="3"/>
      <c r="J64" s="5"/>
    </row>
    <row r="65" spans="1:10" ht="15.6">
      <c r="A65" s="8" t="s">
        <v>36</v>
      </c>
      <c r="B65" s="8">
        <v>6.5481668350078399</v>
      </c>
      <c r="C65" s="3">
        <f>AVERAGE(B65,B66,B67)</f>
        <v>7.1096995661475235</v>
      </c>
      <c r="D65" s="8">
        <v>20354494.166344099</v>
      </c>
      <c r="E65" s="3">
        <f>AVERAGE(D65,D66,D67)</f>
        <v>14890439.435770432</v>
      </c>
      <c r="F65" s="3">
        <f>E65/1.3</f>
        <v>11454184.181361871</v>
      </c>
      <c r="G65" s="4">
        <v>1</v>
      </c>
      <c r="H65" s="5">
        <f>F65*G65</f>
        <v>11454184.181361871</v>
      </c>
      <c r="I65" s="6"/>
      <c r="J65" s="5">
        <f>H65*I65</f>
        <v>0</v>
      </c>
    </row>
    <row r="66" spans="1:10">
      <c r="A66" s="8" t="s">
        <v>36</v>
      </c>
      <c r="B66" s="8">
        <v>7.0777961113286798</v>
      </c>
      <c r="C66" s="3"/>
      <c r="D66" s="8">
        <v>14541191.9684941</v>
      </c>
      <c r="E66" s="3"/>
      <c r="F66" s="3"/>
      <c r="G66" s="3"/>
      <c r="H66" s="5"/>
      <c r="I66" s="3"/>
      <c r="J66" s="5"/>
    </row>
    <row r="67" spans="1:10">
      <c r="A67" s="8" t="s">
        <v>36</v>
      </c>
      <c r="B67" s="8">
        <v>7.7031357521060499</v>
      </c>
      <c r="C67" s="3"/>
      <c r="D67" s="8">
        <v>9775632.1724730991</v>
      </c>
      <c r="E67" s="3"/>
      <c r="F67" s="3"/>
      <c r="G67" s="3"/>
      <c r="H67" s="5"/>
      <c r="I67" s="3"/>
      <c r="J67" s="5"/>
    </row>
    <row r="68" spans="1:10" ht="15.6">
      <c r="A68" s="8" t="s">
        <v>37</v>
      </c>
      <c r="B68" s="8">
        <v>26.907145816448502</v>
      </c>
      <c r="C68" s="3">
        <f>AVERAGE(B68,B69,B70)</f>
        <v>27.504753450266197</v>
      </c>
      <c r="D68" s="8">
        <v>49.441766672427697</v>
      </c>
      <c r="E68" s="3">
        <f>AVERAGE(D68,D69,D70)</f>
        <v>35.541962552052937</v>
      </c>
      <c r="F68" s="3">
        <f>E68/1.3</f>
        <v>27.339971193886875</v>
      </c>
      <c r="G68" s="4">
        <v>1</v>
      </c>
      <c r="H68" s="5">
        <f>F68*G68</f>
        <v>27.339971193886875</v>
      </c>
      <c r="I68" s="6"/>
      <c r="J68" s="5">
        <f>H68*I68</f>
        <v>0</v>
      </c>
    </row>
    <row r="69" spans="1:10">
      <c r="A69" s="8" t="s">
        <v>37</v>
      </c>
      <c r="B69" s="8">
        <v>27.475387016917701</v>
      </c>
      <c r="D69" s="8">
        <v>34.465560089017501</v>
      </c>
    </row>
    <row r="70" spans="1:10">
      <c r="A70" s="8" t="s">
        <v>37</v>
      </c>
      <c r="B70" s="8">
        <v>28.131727517432399</v>
      </c>
      <c r="D70" s="8">
        <v>22.718560894713601</v>
      </c>
    </row>
    <row r="71" spans="1:10" ht="15.6">
      <c r="A71" s="8" t="s">
        <v>38</v>
      </c>
      <c r="B71" s="8">
        <v>8.4418873021359104</v>
      </c>
      <c r="C71" s="3">
        <f>AVERAGE(B71,B72,B73)</f>
        <v>8.5625356514533788</v>
      </c>
      <c r="D71" s="8">
        <v>6115234.8870877801</v>
      </c>
      <c r="E71" s="3">
        <f>AVERAGE(D71,D72,D73)</f>
        <v>5705199.4393560998</v>
      </c>
      <c r="F71" s="3">
        <f>E71/1.3</f>
        <v>4388614.9533508457</v>
      </c>
      <c r="G71" s="4">
        <v>1</v>
      </c>
      <c r="H71" s="5">
        <f>F71*G71</f>
        <v>4388614.9533508457</v>
      </c>
      <c r="I71" s="6"/>
      <c r="J71" s="5">
        <f>H71*I71</f>
        <v>0</v>
      </c>
    </row>
    <row r="72" spans="1:10">
      <c r="A72" s="8" t="s">
        <v>38</v>
      </c>
      <c r="B72" s="8">
        <v>8.4122535584610301</v>
      </c>
      <c r="C72" s="3"/>
      <c r="D72" s="8">
        <v>6231397.9769585999</v>
      </c>
      <c r="E72" s="3"/>
      <c r="F72" s="3"/>
      <c r="G72" s="3"/>
      <c r="H72" s="5"/>
      <c r="I72" s="3"/>
      <c r="J72" s="5"/>
    </row>
    <row r="73" spans="1:10">
      <c r="A73" s="8" t="s">
        <v>38</v>
      </c>
      <c r="B73" s="8">
        <v>8.8334660937631906</v>
      </c>
      <c r="C73" s="3"/>
      <c r="D73" s="8">
        <v>4768965.4540219205</v>
      </c>
      <c r="E73" s="3"/>
      <c r="F73" s="3"/>
      <c r="G73" s="3"/>
      <c r="H73" s="5"/>
      <c r="I73" s="3"/>
      <c r="J73" s="5"/>
    </row>
    <row r="74" spans="1:10" ht="15.6">
      <c r="A74" s="8" t="s">
        <v>39</v>
      </c>
      <c r="B74" s="8">
        <v>7.5901358122122504</v>
      </c>
      <c r="C74" s="3">
        <f>AVERAGE(B74,B75,B76)</f>
        <v>7.7731474369637263</v>
      </c>
      <c r="D74" s="8">
        <v>10502865.2328777</v>
      </c>
      <c r="E74" s="3">
        <f>AVERAGE(D74,D75,D76)</f>
        <v>9384493.2113089003</v>
      </c>
      <c r="F74" s="3">
        <f>E74/1.3</f>
        <v>7218840.9317760766</v>
      </c>
      <c r="G74" s="4">
        <v>1</v>
      </c>
      <c r="H74" s="5">
        <f>F74*G74</f>
        <v>7218840.9317760766</v>
      </c>
      <c r="I74" s="6"/>
      <c r="J74" s="5">
        <f>H74*I74</f>
        <v>0</v>
      </c>
    </row>
    <row r="75" spans="1:10">
      <c r="A75" s="8" t="s">
        <v>39</v>
      </c>
      <c r="B75" s="8">
        <v>7.8264150675412596</v>
      </c>
      <c r="C75" s="3"/>
      <c r="D75" s="8">
        <v>9039555.6254466008</v>
      </c>
      <c r="E75" s="3"/>
      <c r="F75" s="3"/>
      <c r="G75" s="3"/>
      <c r="H75" s="5"/>
      <c r="I75" s="3"/>
      <c r="J75" s="5"/>
    </row>
    <row r="76" spans="1:10">
      <c r="A76" s="8" t="s">
        <v>39</v>
      </c>
      <c r="B76" s="8">
        <v>7.9028914311376699</v>
      </c>
      <c r="C76" s="3"/>
      <c r="D76" s="8">
        <v>8611058.7756024003</v>
      </c>
      <c r="E76" s="3"/>
      <c r="F76" s="3"/>
      <c r="G76" s="3"/>
      <c r="H76" s="5"/>
      <c r="I76" s="3"/>
      <c r="J76" s="5"/>
    </row>
    <row r="77" spans="1:10" ht="15.6">
      <c r="A77" s="8" t="s">
        <v>40</v>
      </c>
      <c r="B77" s="8">
        <v>7.9147527358687997</v>
      </c>
      <c r="C77" s="3">
        <f>AVERAGE(B77,B78,B79)</f>
        <v>7.9123083449697491</v>
      </c>
      <c r="D77" s="8">
        <v>8546444.2128387094</v>
      </c>
      <c r="E77" s="3">
        <f>AVERAGE(D77,D78,D79)</f>
        <v>8614984.0695791263</v>
      </c>
      <c r="F77" s="3">
        <f>E77/1.3</f>
        <v>6626910.8227531742</v>
      </c>
      <c r="G77" s="4">
        <v>1</v>
      </c>
      <c r="H77" s="5">
        <f>F77*G77</f>
        <v>6626910.8227531742</v>
      </c>
      <c r="I77" s="6"/>
      <c r="J77" s="5">
        <f>H77*I77</f>
        <v>0</v>
      </c>
    </row>
    <row r="78" spans="1:10">
      <c r="A78" s="8" t="s">
        <v>40</v>
      </c>
      <c r="B78" s="8">
        <v>7.6921905906872601</v>
      </c>
      <c r="D78" s="8">
        <v>9843811.5494579207</v>
      </c>
    </row>
    <row r="79" spans="1:10">
      <c r="A79" s="8" t="s">
        <v>40</v>
      </c>
      <c r="B79" s="8">
        <v>8.1299817083531902</v>
      </c>
      <c r="D79" s="8">
        <v>7454696.4464407498</v>
      </c>
    </row>
    <row r="80" spans="1:10" ht="15.6">
      <c r="A80" s="8" t="s">
        <v>41</v>
      </c>
      <c r="B80" s="8">
        <v>27.5582714207364</v>
      </c>
      <c r="C80" s="3">
        <f>AVERAGE(B80,B81,B82)</f>
        <v>27.607072511341432</v>
      </c>
      <c r="D80" s="8">
        <v>32.698483665484602</v>
      </c>
      <c r="E80" s="3">
        <f>AVERAGE(D80,D81,D82)</f>
        <v>32.147306543233967</v>
      </c>
      <c r="F80" s="3">
        <f>E80/1.3</f>
        <v>24.728697340949203</v>
      </c>
      <c r="G80" s="4">
        <v>1</v>
      </c>
      <c r="H80" s="5">
        <f>F80*G80</f>
        <v>24.728697340949203</v>
      </c>
      <c r="I80" s="6"/>
      <c r="J80" s="5">
        <f>H80*I80</f>
        <v>0</v>
      </c>
    </row>
    <row r="81" spans="1:10">
      <c r="A81" s="8" t="s">
        <v>41</v>
      </c>
      <c r="B81" s="8">
        <v>27.95435784383</v>
      </c>
      <c r="C81" s="3"/>
      <c r="D81" s="8">
        <v>25.4270243889884</v>
      </c>
      <c r="E81" s="3"/>
      <c r="F81" s="3"/>
      <c r="G81" s="3"/>
      <c r="H81" s="5"/>
      <c r="I81" s="3"/>
      <c r="J81" s="5"/>
    </row>
    <row r="82" spans="1:10">
      <c r="A82" s="8" t="s">
        <v>41</v>
      </c>
      <c r="B82" s="8">
        <v>27.3085882694579</v>
      </c>
      <c r="C82" s="3"/>
      <c r="D82" s="8">
        <v>38.316411575228898</v>
      </c>
      <c r="E82" s="3"/>
      <c r="F82" s="3"/>
      <c r="G82" s="3"/>
      <c r="H82" s="5"/>
      <c r="I82" s="3"/>
      <c r="J82" s="5"/>
    </row>
    <row r="83" spans="1:10" ht="15.6">
      <c r="A83" s="8" t="s">
        <v>42</v>
      </c>
      <c r="B83" s="8">
        <v>8.2372941712346108</v>
      </c>
      <c r="C83" s="3">
        <f>AVERAGE(B83,B84,B85)</f>
        <v>9.1670519688266996</v>
      </c>
      <c r="D83" s="8">
        <v>9153560.4417958409</v>
      </c>
      <c r="E83" s="3">
        <f>AVERAGE(D83,D84,D85)</f>
        <v>5526329.7246747641</v>
      </c>
      <c r="F83" s="3">
        <f>E83/1.3</f>
        <v>4251022.8651344338</v>
      </c>
      <c r="G83" s="4">
        <v>1</v>
      </c>
      <c r="H83" s="5">
        <f>F83*G83</f>
        <v>4251022.8651344338</v>
      </c>
      <c r="I83" s="6"/>
      <c r="J83" s="5">
        <f>H83*I83</f>
        <v>0</v>
      </c>
    </row>
    <row r="84" spans="1:10">
      <c r="A84" s="8" t="s">
        <v>42</v>
      </c>
      <c r="B84" s="8">
        <v>9.96091205777876</v>
      </c>
      <c r="C84" s="3"/>
      <c r="D84" s="8">
        <v>2914343.5437640301</v>
      </c>
      <c r="E84" s="3"/>
      <c r="F84" s="3"/>
      <c r="G84" s="3"/>
      <c r="H84" s="5"/>
      <c r="I84" s="3"/>
      <c r="J84" s="5"/>
    </row>
    <row r="85" spans="1:10">
      <c r="A85" s="8" t="s">
        <v>42</v>
      </c>
      <c r="B85" s="8">
        <v>9.3029496774667297</v>
      </c>
      <c r="C85" s="3"/>
      <c r="D85" s="8">
        <v>4511085.1884644199</v>
      </c>
      <c r="E85" s="3"/>
      <c r="F85" s="3"/>
      <c r="G85" s="3"/>
      <c r="H85" s="5"/>
      <c r="I85" s="3"/>
      <c r="J85" s="5"/>
    </row>
    <row r="86" spans="1:10" ht="15.6">
      <c r="A86" s="8" t="s">
        <v>43</v>
      </c>
      <c r="B86" s="8">
        <v>8.3803975649385407</v>
      </c>
      <c r="C86" s="3">
        <f>AVERAGE(B86,B87,B88)</f>
        <v>8.3961050262915649</v>
      </c>
      <c r="D86" s="8">
        <v>8323817.1097397199</v>
      </c>
      <c r="E86" s="3">
        <f>AVERAGE(D86,D87,D88)</f>
        <v>8243597.8845425965</v>
      </c>
      <c r="F86" s="3">
        <f>E86/1.3</f>
        <v>6341229.1419558432</v>
      </c>
      <c r="G86" s="4">
        <v>1</v>
      </c>
      <c r="H86" s="5">
        <f>F86*G86</f>
        <v>6341229.1419558432</v>
      </c>
      <c r="I86" s="6"/>
      <c r="J86" s="5">
        <f>H86*I86</f>
        <v>0</v>
      </c>
    </row>
    <row r="87" spans="1:10">
      <c r="A87" s="8" t="s">
        <v>43</v>
      </c>
      <c r="B87" s="8">
        <v>8.3338440653574306</v>
      </c>
      <c r="D87" s="8">
        <v>8585140.7930353601</v>
      </c>
    </row>
    <row r="88" spans="1:10">
      <c r="A88" s="8" t="s">
        <v>43</v>
      </c>
      <c r="B88" s="8">
        <v>8.4740734485787197</v>
      </c>
      <c r="D88" s="8">
        <v>7821835.7508527096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epMotion</dc:creator>
  <cp:lastModifiedBy>DFI Lab User</cp:lastModifiedBy>
  <dcterms:created xsi:type="dcterms:W3CDTF">2022-07-26T21:18:03Z</dcterms:created>
  <dcterms:modified xsi:type="dcterms:W3CDTF">2022-08-11T18:40:44Z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DE0147E58B1040A9BDB1F47F84F3ACCA</vt:lpwstr>
  </property>
  <property fmtid="{D5CDD505-2E9C-101B-9397-08002B2CF9AE}" pid="3" name="KSOProductBuildVer">
    <vt:lpwstr>1033-11.2.0.11191</vt:lpwstr>
  </property>
</Properties>
</file>