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668"/>
  <workbookPr defaultThemeVersion="166925"/>
  <mc:AlternateContent xmlns:mc="http://schemas.openxmlformats.org/markup-compatibility/2006">
    <mc:Choice Requires="x15">
      <x15ac:absPath xmlns:x15ac="http://schemas.microsoft.com/office/spreadsheetml/2010/11/ac" url="C:\Users\ncast\Box Sync\mydata\RISE Datasets\RISE Products\RISE For Web Upload\"/>
    </mc:Choice>
  </mc:AlternateContent>
  <bookViews>
    <workbookView xWindow="0" yWindow="0" windowWidth="25605" windowHeight="11700"/>
  </bookViews>
  <sheets>
    <sheet name="AGGREGATE5YR" sheetId="1" r:id="rId1"/>
    <sheet name="2011CUSTTOTMRACE" sheetId="8" r:id="rId2"/>
    <sheet name="CUSTWHITE" sheetId="13" r:id="rId3"/>
    <sheet name="CUSTBLACK" sheetId="14" r:id="rId4"/>
    <sheet name="CUSTLATINO" sheetId="15" r:id="rId5"/>
    <sheet name="CUSTAINA" sheetId="9" r:id="rId6"/>
    <sheet name="CUSTASIAN" sheetId="11" r:id="rId7"/>
    <sheet name="CUSTNHPI" sheetId="12" r:id="rId8"/>
    <sheet name="DP05_2011" sheetId="2" r:id="rId9"/>
    <sheet name="DP05_2010" sheetId="4" r:id="rId10"/>
    <sheet name="DP05_2009" sheetId="5" r:id="rId11"/>
    <sheet name="DP05_2008" sheetId="6" r:id="rId12"/>
    <sheet name="DP05_2007" sheetId="7" r:id="rId13"/>
  </sheets>
  <externalReferences>
    <externalReference r:id="rId14"/>
  </externalReferences>
  <calcPr calcId="171027" concurrentCalc="0"/>
</workbook>
</file>

<file path=xl/calcChain.xml><?xml version="1.0" encoding="utf-8"?>
<calcChain xmlns="http://schemas.openxmlformats.org/spreadsheetml/2006/main">
  <c r="AC3" i="1" l="1"/>
  <c r="AC4" i="1"/>
  <c r="AC5" i="1"/>
  <c r="AC6" i="1"/>
  <c r="AC7" i="1"/>
  <c r="AC8" i="1"/>
  <c r="AE8" i="1"/>
  <c r="AF8" i="1"/>
  <c r="C7" i="1"/>
  <c r="C6" i="1"/>
  <c r="C5" i="1"/>
  <c r="C4" i="1"/>
  <c r="C3" i="1"/>
  <c r="C8" i="1"/>
  <c r="AD8" i="1"/>
  <c r="AG8" i="1"/>
  <c r="X3" i="1"/>
  <c r="X4" i="1"/>
  <c r="X5" i="1"/>
  <c r="X6" i="1"/>
  <c r="X7" i="1"/>
  <c r="X8" i="1"/>
  <c r="Z8" i="1"/>
  <c r="AA8" i="1"/>
  <c r="Y8" i="1"/>
  <c r="AB8" i="1"/>
  <c r="S3" i="1"/>
  <c r="S4" i="1"/>
  <c r="S5" i="1"/>
  <c r="S6" i="1"/>
  <c r="S7" i="1"/>
  <c r="S8" i="1"/>
  <c r="U8" i="1"/>
  <c r="V8" i="1"/>
  <c r="T8" i="1"/>
  <c r="W8" i="1"/>
  <c r="V5" i="1"/>
  <c r="T5" i="1"/>
  <c r="W5" i="1"/>
  <c r="N3" i="1"/>
  <c r="N4" i="1"/>
  <c r="N5" i="1"/>
  <c r="N6" i="1"/>
  <c r="N7" i="1"/>
  <c r="N8" i="1"/>
  <c r="P8" i="1"/>
  <c r="Q8" i="1"/>
  <c r="O8" i="1"/>
  <c r="R8" i="1"/>
  <c r="K8" i="1"/>
  <c r="I3" i="1"/>
  <c r="I4" i="1"/>
  <c r="I5" i="1"/>
  <c r="I6" i="1"/>
  <c r="I7" i="1"/>
  <c r="I8" i="1"/>
  <c r="L8" i="1"/>
  <c r="J8" i="1"/>
  <c r="M8" i="1"/>
  <c r="F8" i="1"/>
  <c r="D3" i="1"/>
  <c r="D4" i="1"/>
  <c r="D5" i="1"/>
  <c r="D6" i="1"/>
  <c r="D7" i="1"/>
  <c r="D8" i="1"/>
  <c r="G8" i="1"/>
  <c r="E8" i="1"/>
  <c r="H8" i="1"/>
  <c r="D52" i="8"/>
  <c r="P52" i="8"/>
  <c r="N52" i="8"/>
  <c r="L52" i="8"/>
  <c r="J52" i="8"/>
  <c r="H52" i="8"/>
  <c r="F52" i="8"/>
  <c r="D50" i="8"/>
  <c r="P50" i="8"/>
  <c r="N50" i="8"/>
  <c r="L50" i="8"/>
  <c r="J50" i="8"/>
  <c r="H50" i="8"/>
  <c r="F50" i="8"/>
  <c r="D51" i="8"/>
  <c r="P51" i="8"/>
  <c r="N51" i="8"/>
  <c r="L51" i="8"/>
  <c r="J51" i="8"/>
  <c r="H51" i="8"/>
  <c r="F51" i="8"/>
  <c r="D49" i="8"/>
  <c r="P49" i="8"/>
  <c r="N49" i="8"/>
  <c r="L49" i="8"/>
  <c r="J49" i="8"/>
  <c r="H49" i="8"/>
  <c r="F49" i="8"/>
  <c r="D47" i="8"/>
  <c r="P47" i="8"/>
  <c r="N47" i="8"/>
  <c r="L47" i="8"/>
  <c r="J47" i="8"/>
  <c r="H47" i="8"/>
  <c r="F47" i="8"/>
  <c r="D48" i="8"/>
  <c r="P48" i="8"/>
  <c r="N48" i="8"/>
  <c r="L48" i="8"/>
  <c r="J48" i="8"/>
  <c r="H48" i="8"/>
  <c r="F48" i="8"/>
  <c r="D46" i="8"/>
  <c r="P46" i="8"/>
  <c r="N46" i="8"/>
  <c r="L46" i="8"/>
  <c r="J46" i="8"/>
  <c r="H46" i="8"/>
  <c r="F46" i="8"/>
  <c r="D45" i="8"/>
  <c r="P45" i="8"/>
  <c r="N45" i="8"/>
  <c r="L45" i="8"/>
  <c r="J45" i="8"/>
  <c r="H45" i="8"/>
  <c r="F45" i="8"/>
  <c r="D44" i="8"/>
  <c r="P44" i="8"/>
  <c r="N44" i="8"/>
  <c r="L44" i="8"/>
  <c r="J44" i="8"/>
  <c r="H44" i="8"/>
  <c r="F44" i="8"/>
  <c r="D43" i="8"/>
  <c r="P43" i="8"/>
  <c r="N43" i="8"/>
  <c r="L43" i="8"/>
  <c r="J43" i="8"/>
  <c r="H43" i="8"/>
  <c r="F43" i="8"/>
  <c r="D42" i="8"/>
  <c r="P42" i="8"/>
  <c r="N42" i="8"/>
  <c r="L42" i="8"/>
  <c r="J42" i="8"/>
  <c r="H42" i="8"/>
  <c r="F42" i="8"/>
  <c r="D41" i="8"/>
  <c r="P41" i="8"/>
  <c r="N41" i="8"/>
  <c r="L41" i="8"/>
  <c r="J41" i="8"/>
  <c r="H41" i="8"/>
  <c r="F41" i="8"/>
  <c r="D40" i="8"/>
  <c r="P40" i="8"/>
  <c r="N40" i="8"/>
  <c r="L40" i="8"/>
  <c r="J40" i="8"/>
  <c r="H40" i="8"/>
  <c r="F40" i="8"/>
  <c r="D39" i="8"/>
  <c r="P39" i="8"/>
  <c r="N39" i="8"/>
  <c r="L39" i="8"/>
  <c r="J39" i="8"/>
  <c r="H39" i="8"/>
  <c r="F39" i="8"/>
  <c r="D38" i="8"/>
  <c r="P38" i="8"/>
  <c r="N38" i="8"/>
  <c r="L38" i="8"/>
  <c r="J38" i="8"/>
  <c r="H38" i="8"/>
  <c r="F38" i="8"/>
  <c r="D37" i="8"/>
  <c r="P37" i="8"/>
  <c r="N37" i="8"/>
  <c r="L37" i="8"/>
  <c r="J37" i="8"/>
  <c r="H37" i="8"/>
  <c r="F37" i="8"/>
  <c r="D30" i="8"/>
  <c r="P30" i="8"/>
  <c r="N30" i="8"/>
  <c r="L30" i="8"/>
  <c r="J30" i="8"/>
  <c r="H30" i="8"/>
  <c r="F30" i="8"/>
  <c r="D29" i="8"/>
  <c r="P29" i="8"/>
  <c r="N29" i="8"/>
  <c r="L29" i="8"/>
  <c r="J29" i="8"/>
  <c r="H29" i="8"/>
  <c r="F29" i="8"/>
  <c r="D36" i="8"/>
  <c r="P36" i="8"/>
  <c r="N36" i="8"/>
  <c r="L36" i="8"/>
  <c r="J36" i="8"/>
  <c r="H36" i="8"/>
  <c r="F36" i="8"/>
  <c r="D34" i="8"/>
  <c r="P34" i="8"/>
  <c r="N34" i="8"/>
  <c r="L34" i="8"/>
  <c r="J34" i="8"/>
  <c r="H34" i="8"/>
  <c r="F34" i="8"/>
  <c r="D33" i="8"/>
  <c r="P33" i="8"/>
  <c r="N33" i="8"/>
  <c r="L33" i="8"/>
  <c r="J33" i="8"/>
  <c r="H33" i="8"/>
  <c r="F33" i="8"/>
  <c r="D32" i="8"/>
  <c r="P32" i="8"/>
  <c r="N32" i="8"/>
  <c r="L32" i="8"/>
  <c r="J32" i="8"/>
  <c r="H32" i="8"/>
  <c r="F32" i="8"/>
  <c r="D35" i="8"/>
  <c r="P35" i="8"/>
  <c r="N35" i="8"/>
  <c r="L35" i="8"/>
  <c r="J35" i="8"/>
  <c r="H35" i="8"/>
  <c r="F35" i="8"/>
  <c r="D31" i="8"/>
  <c r="P31" i="8"/>
  <c r="N31" i="8"/>
  <c r="L31" i="8"/>
  <c r="J31" i="8"/>
  <c r="H31" i="8"/>
  <c r="F31" i="8"/>
  <c r="D28" i="8"/>
  <c r="P28" i="8"/>
  <c r="N28" i="8"/>
  <c r="L28" i="8"/>
  <c r="J28" i="8"/>
  <c r="H28" i="8"/>
  <c r="F28" i="8"/>
  <c r="D26" i="8"/>
  <c r="P26" i="8"/>
  <c r="N26" i="8"/>
  <c r="L26" i="8"/>
  <c r="J26" i="8"/>
  <c r="H26" i="8"/>
  <c r="F26" i="8"/>
  <c r="D27" i="8"/>
  <c r="P27" i="8"/>
  <c r="N27" i="8"/>
  <c r="L27" i="8"/>
  <c r="J27" i="8"/>
  <c r="H27" i="8"/>
  <c r="F27" i="8"/>
  <c r="D25" i="8"/>
  <c r="P25" i="8"/>
  <c r="N25" i="8"/>
  <c r="L25" i="8"/>
  <c r="J25" i="8"/>
  <c r="H25" i="8"/>
  <c r="F25" i="8"/>
  <c r="D24" i="8"/>
  <c r="P24" i="8"/>
  <c r="N24" i="8"/>
  <c r="L24" i="8"/>
  <c r="J24" i="8"/>
  <c r="H24" i="8"/>
  <c r="F24" i="8"/>
  <c r="D21" i="8"/>
  <c r="P21" i="8"/>
  <c r="N21" i="8"/>
  <c r="L21" i="8"/>
  <c r="J21" i="8"/>
  <c r="H21" i="8"/>
  <c r="F21" i="8"/>
  <c r="D22" i="8"/>
  <c r="P22" i="8"/>
  <c r="N22" i="8"/>
  <c r="L22" i="8"/>
  <c r="J22" i="8"/>
  <c r="H22" i="8"/>
  <c r="F22" i="8"/>
  <c r="D23" i="8"/>
  <c r="P23" i="8"/>
  <c r="N23" i="8"/>
  <c r="L23" i="8"/>
  <c r="J23" i="8"/>
  <c r="H23" i="8"/>
  <c r="F23" i="8"/>
  <c r="D20" i="8"/>
  <c r="P20" i="8"/>
  <c r="N20" i="8"/>
  <c r="L20" i="8"/>
  <c r="J20" i="8"/>
  <c r="H20" i="8"/>
  <c r="F20" i="8"/>
  <c r="D19" i="8"/>
  <c r="P19" i="8"/>
  <c r="N19" i="8"/>
  <c r="L19" i="8"/>
  <c r="J19" i="8"/>
  <c r="H19" i="8"/>
  <c r="F19" i="8"/>
  <c r="D18" i="8"/>
  <c r="P18" i="8"/>
  <c r="N18" i="8"/>
  <c r="L18" i="8"/>
  <c r="J18" i="8"/>
  <c r="H18" i="8"/>
  <c r="F18" i="8"/>
  <c r="D14" i="8"/>
  <c r="P14" i="8"/>
  <c r="N14" i="8"/>
  <c r="L14" i="8"/>
  <c r="J14" i="8"/>
  <c r="H14" i="8"/>
  <c r="F14" i="8"/>
  <c r="D17" i="8"/>
  <c r="P17" i="8"/>
  <c r="N17" i="8"/>
  <c r="L17" i="8"/>
  <c r="J17" i="8"/>
  <c r="H17" i="8"/>
  <c r="F17" i="8"/>
  <c r="D16" i="8"/>
  <c r="P16" i="8"/>
  <c r="N16" i="8"/>
  <c r="L16" i="8"/>
  <c r="J16" i="8"/>
  <c r="H16" i="8"/>
  <c r="F16" i="8"/>
  <c r="D15" i="8"/>
  <c r="P15" i="8"/>
  <c r="N15" i="8"/>
  <c r="L15" i="8"/>
  <c r="J15" i="8"/>
  <c r="H15" i="8"/>
  <c r="F15" i="8"/>
  <c r="D13" i="8"/>
  <c r="P13" i="8"/>
  <c r="N13" i="8"/>
  <c r="L13" i="8"/>
  <c r="J13" i="8"/>
  <c r="H13" i="8"/>
  <c r="F13" i="8"/>
  <c r="D12" i="8"/>
  <c r="P12" i="8"/>
  <c r="N12" i="8"/>
  <c r="L12" i="8"/>
  <c r="J12" i="8"/>
  <c r="H12" i="8"/>
  <c r="F12" i="8"/>
  <c r="D11" i="8"/>
  <c r="P11" i="8"/>
  <c r="N11" i="8"/>
  <c r="L11" i="8"/>
  <c r="J11" i="8"/>
  <c r="H11" i="8"/>
  <c r="F11" i="8"/>
  <c r="D10" i="8"/>
  <c r="P10" i="8"/>
  <c r="N10" i="8"/>
  <c r="L10" i="8"/>
  <c r="J10" i="8"/>
  <c r="H10" i="8"/>
  <c r="F10" i="8"/>
  <c r="D9" i="8"/>
  <c r="P9" i="8"/>
  <c r="N9" i="8"/>
  <c r="L9" i="8"/>
  <c r="J9" i="8"/>
  <c r="H9" i="8"/>
  <c r="F9" i="8"/>
  <c r="D8" i="8"/>
  <c r="P8" i="8"/>
  <c r="N8" i="8"/>
  <c r="L8" i="8"/>
  <c r="J8" i="8"/>
  <c r="H8" i="8"/>
  <c r="F8" i="8"/>
  <c r="D7" i="8"/>
  <c r="P7" i="8"/>
  <c r="N7" i="8"/>
  <c r="L7" i="8"/>
  <c r="J7" i="8"/>
  <c r="H7" i="8"/>
  <c r="F7" i="8"/>
  <c r="D5" i="8"/>
  <c r="P5" i="8"/>
  <c r="N5" i="8"/>
  <c r="L5" i="8"/>
  <c r="J5" i="8"/>
  <c r="H5" i="8"/>
  <c r="F5" i="8"/>
  <c r="D6" i="8"/>
  <c r="P6" i="8"/>
  <c r="N6" i="8"/>
  <c r="L6" i="8"/>
  <c r="J6" i="8"/>
  <c r="H6" i="8"/>
  <c r="F6" i="8"/>
  <c r="D3" i="8"/>
  <c r="P3" i="8"/>
  <c r="N3" i="8"/>
  <c r="L3" i="8"/>
  <c r="J3" i="8"/>
  <c r="H3" i="8"/>
  <c r="F3" i="8"/>
  <c r="D4" i="8"/>
  <c r="P4" i="8"/>
  <c r="N4" i="8"/>
  <c r="L4" i="8"/>
  <c r="J4" i="8"/>
  <c r="H4" i="8"/>
  <c r="F4" i="8"/>
  <c r="J30" i="7"/>
  <c r="J55" i="7"/>
  <c r="AF3" i="1"/>
  <c r="AD3" i="1"/>
  <c r="AG3" i="1"/>
  <c r="J47" i="7"/>
  <c r="AA3" i="1"/>
  <c r="Y3" i="1"/>
  <c r="AB3" i="1"/>
  <c r="J42" i="7"/>
  <c r="V3" i="1"/>
  <c r="T3" i="1"/>
  <c r="W3" i="1"/>
  <c r="J76" i="7"/>
  <c r="Q3" i="1"/>
  <c r="O3" i="1"/>
  <c r="R3" i="1"/>
  <c r="J41" i="7"/>
  <c r="L3" i="1"/>
  <c r="J3" i="1"/>
  <c r="M3" i="1"/>
  <c r="J40" i="7"/>
  <c r="G3" i="1"/>
  <c r="E3" i="1"/>
  <c r="H3" i="1"/>
  <c r="J30" i="6"/>
  <c r="J55" i="6"/>
  <c r="AF4" i="1"/>
  <c r="AD4" i="1"/>
  <c r="AG4" i="1"/>
  <c r="J47" i="6"/>
  <c r="AA4" i="1"/>
  <c r="Y4" i="1"/>
  <c r="AB4" i="1"/>
  <c r="J42" i="6"/>
  <c r="V4" i="1"/>
  <c r="T4" i="1"/>
  <c r="W4" i="1"/>
  <c r="J76" i="6"/>
  <c r="Q4" i="1"/>
  <c r="O4" i="1"/>
  <c r="R4" i="1"/>
  <c r="J41" i="6"/>
  <c r="L4" i="1"/>
  <c r="J4" i="1"/>
  <c r="M4" i="1"/>
  <c r="J40" i="6"/>
  <c r="G4" i="1"/>
  <c r="E4" i="1"/>
  <c r="H4" i="1"/>
  <c r="J30" i="5"/>
  <c r="J55" i="5"/>
  <c r="AF5" i="1"/>
  <c r="AD5" i="1"/>
  <c r="AG5" i="1"/>
  <c r="J47" i="5"/>
  <c r="AA5" i="1"/>
  <c r="Y5" i="1"/>
  <c r="AB5" i="1"/>
  <c r="J42" i="5"/>
  <c r="J76" i="5"/>
  <c r="Q5" i="1"/>
  <c r="O5" i="1"/>
  <c r="R5" i="1"/>
  <c r="J41" i="5"/>
  <c r="L5" i="1"/>
  <c r="J5" i="1"/>
  <c r="M5" i="1"/>
  <c r="J40" i="5"/>
  <c r="G5" i="1"/>
  <c r="E5" i="1"/>
  <c r="H5" i="1"/>
  <c r="J32" i="4"/>
  <c r="J60" i="4"/>
  <c r="AF6" i="1"/>
  <c r="AD6" i="1"/>
  <c r="AG6" i="1"/>
  <c r="J52" i="4"/>
  <c r="AA6" i="1"/>
  <c r="Y6" i="1"/>
  <c r="AB6" i="1"/>
  <c r="J47" i="4"/>
  <c r="V6" i="1"/>
  <c r="T6" i="1"/>
  <c r="W6" i="1"/>
  <c r="J83" i="4"/>
  <c r="Q6" i="1"/>
  <c r="O6" i="1"/>
  <c r="R6" i="1"/>
  <c r="J46" i="4"/>
  <c r="L6" i="1"/>
  <c r="J6" i="1"/>
  <c r="M6" i="1"/>
  <c r="J45" i="4"/>
  <c r="G6" i="1"/>
  <c r="E6" i="1"/>
  <c r="H6" i="1"/>
  <c r="J32" i="2"/>
  <c r="J60" i="2"/>
  <c r="AF7" i="1"/>
  <c r="AD7" i="1"/>
  <c r="AG7" i="1"/>
  <c r="J52" i="2"/>
  <c r="AA7" i="1"/>
  <c r="Y7" i="1"/>
  <c r="AB7" i="1"/>
  <c r="J47" i="2"/>
  <c r="V7" i="1"/>
  <c r="T7" i="1"/>
  <c r="W7" i="1"/>
  <c r="J83" i="2"/>
  <c r="Q7" i="1"/>
  <c r="O7" i="1"/>
  <c r="R7" i="1"/>
  <c r="J46" i="2"/>
  <c r="L7" i="1"/>
  <c r="J7" i="1"/>
  <c r="M7" i="1"/>
  <c r="J45" i="2"/>
  <c r="G7" i="1"/>
  <c r="E7" i="1"/>
  <c r="H7" i="1"/>
</calcChain>
</file>

<file path=xl/sharedStrings.xml><?xml version="1.0" encoding="utf-8"?>
<sst xmlns="http://schemas.openxmlformats.org/spreadsheetml/2006/main" count="3134" uniqueCount="1171">
  <si>
    <t>YEAR</t>
  </si>
  <si>
    <t>STATE</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</si>
  <si>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</si>
  <si>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</si>
  <si>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</si>
  <si>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</si>
  <si>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</si>
  <si>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</si>
  <si>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</si>
  <si>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</si>
  <si>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</si>
  <si>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</si>
  <si>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</si>
  <si>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</si>
  <si>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</si>
  <si>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</si>
  <si>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</si>
  <si>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</si>
  <si>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</si>
  <si>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</si>
  <si>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</si>
  <si>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</si>
  <si>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</si>
  <si>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</si>
  <si>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</si>
  <si>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</si>
  <si>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</si>
  <si>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</si>
  <si>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</si>
  <si>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</si>
  <si>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</si>
  <si>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</si>
  <si>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</si>
  <si>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</si>
  <si>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</si>
  <si>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</si>
  <si>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</si>
  <si>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</si>
  <si>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</si>
  <si>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</si>
  <si>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</si>
  <si>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</si>
  <si>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</si>
  <si>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</si>
  <si>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</si>
  <si>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</si>
  <si>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</si>
  <si>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</si>
  <si>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</si>
  <si>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</si>
  <si>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</si>
  <si>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</si>
  <si>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REGION</t>
  </si>
  <si>
    <t>WHITEM</t>
  </si>
  <si>
    <t>BLACKM</t>
  </si>
  <si>
    <t>HISPM</t>
  </si>
  <si>
    <t>AIANM</t>
  </si>
  <si>
    <t>ASIANM</t>
  </si>
  <si>
    <t>NHPIM</t>
  </si>
  <si>
    <r>
      <rPr>
        <sz val="10"/>
        <color indexed="8"/>
        <rFont val="SansSerif"/>
      </rPr>
      <t xml:space="preserve">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</si>
  <si>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t/>
  </si>
  <si>
    <r>
      <rPr>
        <sz val="10"/>
        <color indexed="8"/>
        <rFont val="SansSerif"/>
      </rPr>
      <t xml:space="preserve">American Community Survey
</t>
    </r>
  </si>
  <si>
    <r>
      <rPr>
        <sz val="10"/>
        <color indexed="8"/>
        <rFont val="SansSerif"/>
      </rPr>
      <t xml:space="preserve">Source: U.S. Census Bureau, 2007-2011 </t>
    </r>
  </si>
  <si>
    <r>
      <rPr>
        <sz val="10"/>
        <color indexed="8"/>
        <rFont val="SansSerif"/>
      </rPr>
      <t xml:space="preserve">Estimates of urban and rural population, housing units, and characteristics reflect boundaries of urban areas defined based on Census 2000 data. Boundaries for urban areas have not been updated since Census 2000. As a result, data for urban and rural areas from the ACS do not necessarily reflect the results of ongoing urbanization.
</t>
    </r>
  </si>
  <si>
    <r>
      <rPr>
        <sz val="10"/>
        <color indexed="8"/>
        <rFont val="SansSerif"/>
      </rPr>
      <t xml:space="preserve">While the 2007-2011 American Community Survey (ACS) data generally reflect the December 2009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t>
    </r>
  </si>
  <si>
    <r>
      <rPr>
        <sz val="10"/>
        <color indexed="8"/>
        <rFont val="SansSerif"/>
      </rPr>
      <t xml:space="preserve">For more information on understanding race and Hispanic origin data, please see the Census 2010 Brief entitled, Overview of Race and Hispanic Origin: 2010, issued March 2011. (pdf format)
</t>
    </r>
  </si>
  <si>
    <r>
      <rPr>
        <sz val="10"/>
        <color indexed="8"/>
        <rFont val="SansSerif"/>
      </rPr>
      <t xml:space="preserve">The ACS questions on Hispanic origin and race were revised in 2008 to make them consistent with the Census 2010 question wording. Any changes in estimates for 2008 and beyond may be due to demographic changes, as well as factors including questionnaire changes, differences in ACS population controls, and methodological differences in the population estimates, and therefore should be used with caution. For a summary of questionnaire changes see http://www.census.gov/acs/www/methodology/questionnaire_changes/. For more information about changes in the estimates see http://www.census.gov/population/www/socdemo/hispanic/reports.html.
</t>
    </r>
  </si>
  <si>
    <r>
      <rPr>
        <sz val="10"/>
        <color indexed="8"/>
        <rFont val="SansSerif"/>
      </rPr>
      <t xml:space="preserve">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
</t>
    </r>
  </si>
  <si>
    <r>
      <rPr>
        <sz val="10"/>
        <color indexed="8"/>
        <rFont val="SansSerif"/>
      </rPr>
      <t xml:space="preserve">Data are based on a sample and are subject to sampling variability. The degree of uncertainty for an estimate arising from sampling variability is represented through the use of a margin of error. The value shown here is the 90 percent margin of </t>
    </r>
  </si>
  <si>
    <t>(X)</t>
  </si>
  <si>
    <t>+/-12,411</t>
  </si>
  <si>
    <t>131,034,946</t>
  </si>
  <si>
    <t xml:space="preserve">    Total housing units</t>
  </si>
  <si>
    <t>+/-0.1</t>
  </si>
  <si>
    <t>1.8%</t>
  </si>
  <si>
    <t>+/-42,792</t>
  </si>
  <si>
    <t>5,438,774</t>
  </si>
  <si>
    <t xml:space="preserve">      Two races excluding Some other race, and Three or more races</t>
  </si>
  <si>
    <t>0.1%</t>
  </si>
  <si>
    <t>+/-6,315</t>
  </si>
  <si>
    <t>263,803</t>
  </si>
  <si>
    <t xml:space="preserve">      Two races including Some other race</t>
  </si>
  <si>
    <t>1.9%</t>
  </si>
  <si>
    <t>+/-45,372</t>
  </si>
  <si>
    <t>5,702,577</t>
  </si>
  <si>
    <t xml:space="preserve">    Two or more races</t>
  </si>
  <si>
    <t>0.2%</t>
  </si>
  <si>
    <t>+/-11,286</t>
  </si>
  <si>
    <t>654,541</t>
  </si>
  <si>
    <t xml:space="preserve">    Some other race alone</t>
  </si>
  <si>
    <t>+/-4,413</t>
  </si>
  <si>
    <t>469,242</t>
  </si>
  <si>
    <t xml:space="preserve">    Native Hawaiian and Other Pacific Islander alone</t>
  </si>
  <si>
    <t>4.7%</t>
  </si>
  <si>
    <t>+/-22,217</t>
  </si>
  <si>
    <t>14,333,034</t>
  </si>
  <si>
    <t xml:space="preserve">    Asian alone</t>
  </si>
  <si>
    <t>0.7%</t>
  </si>
  <si>
    <t>+/-7,113</t>
  </si>
  <si>
    <t>2,049,094</t>
  </si>
  <si>
    <t xml:space="preserve">    American Indian and Alaska Native alone</t>
  </si>
  <si>
    <t>12.2%</t>
  </si>
  <si>
    <t>+/-24,498</t>
  </si>
  <si>
    <t>37,449,666</t>
  </si>
  <si>
    <t xml:space="preserve">    Black or African American alone</t>
  </si>
  <si>
    <t>64.2%</t>
  </si>
  <si>
    <t>+/-9,784</t>
  </si>
  <si>
    <t>196,730,055</t>
  </si>
  <si>
    <t xml:space="preserve">    White alone</t>
  </si>
  <si>
    <t>83.9%</t>
  </si>
  <si>
    <t>+/-2,116</t>
  </si>
  <si>
    <t>257,388,209</t>
  </si>
  <si>
    <t xml:space="preserve">  Not Hispanic or Latino</t>
  </si>
  <si>
    <t>3.6%</t>
  </si>
  <si>
    <t>+/-43,656</t>
  </si>
  <si>
    <t>11,053,932</t>
  </si>
  <si>
    <t xml:space="preserve">    Other Hispanic or Latino</t>
  </si>
  <si>
    <t>0.6%</t>
  </si>
  <si>
    <t>+/-13,565</t>
  </si>
  <si>
    <t>1,764,374</t>
  </si>
  <si>
    <t xml:space="preserve">    Cuban</t>
  </si>
  <si>
    <t>1.5%</t>
  </si>
  <si>
    <t>+/-25,439</t>
  </si>
  <si>
    <t>4,607,774</t>
  </si>
  <si>
    <t xml:space="preserve">    Puerto Rican</t>
  </si>
  <si>
    <t>10.4%</t>
  </si>
  <si>
    <t>+/-54,642</t>
  </si>
  <si>
    <t>31,789,483</t>
  </si>
  <si>
    <t xml:space="preserve">    Mexican</t>
  </si>
  <si>
    <t>16.1%</t>
  </si>
  <si>
    <t>+/-2,118</t>
  </si>
  <si>
    <t>49,215,563</t>
  </si>
  <si>
    <t xml:space="preserve">  Hispanic or Latino (of any race)</t>
  </si>
  <si>
    <t>306,603,772</t>
  </si>
  <si>
    <t>*****</t>
  </si>
  <si>
    <t xml:space="preserve">    Total population</t>
  </si>
  <si>
    <t>HISPANIC OR LATINO AND RACE</t>
  </si>
  <si>
    <t>5.6%</t>
  </si>
  <si>
    <t>+/-63,642</t>
  </si>
  <si>
    <t>17,284,370</t>
  </si>
  <si>
    <t xml:space="preserve">  Some other race</t>
  </si>
  <si>
    <t>0.3%</t>
  </si>
  <si>
    <t>+/-7,531</t>
  </si>
  <si>
    <t>1,040,485</t>
  </si>
  <si>
    <t xml:space="preserve">  Native Hawaiian and Other Pacific Islander</t>
  </si>
  <si>
    <t>5.5%</t>
  </si>
  <si>
    <t>+/-15,460</t>
  </si>
  <si>
    <t>16,720,165</t>
  </si>
  <si>
    <t xml:space="preserve">  Asian</t>
  </si>
  <si>
    <t>1.6%</t>
  </si>
  <si>
    <t>+/-17,988</t>
  </si>
  <si>
    <t>4,920,336</t>
  </si>
  <si>
    <t xml:space="preserve">  American Indian and Alaska Native</t>
  </si>
  <si>
    <t>13.5%</t>
  </si>
  <si>
    <t>+/-21,021</t>
  </si>
  <si>
    <t>41,284,752</t>
  </si>
  <si>
    <t xml:space="preserve">  Black or African American</t>
  </si>
  <si>
    <t>76.3%</t>
  </si>
  <si>
    <t>+/-96,882</t>
  </si>
  <si>
    <t>233,837,264</t>
  </si>
  <si>
    <t xml:space="preserve">  White</t>
  </si>
  <si>
    <t xml:space="preserve">  Race alone or in combination with one or more other races</t>
  </si>
  <si>
    <t>+/-5,386</t>
  </si>
  <si>
    <t>285,182</t>
  </si>
  <si>
    <t xml:space="preserve">    Black or African American and American Indian and Alaska Native</t>
  </si>
  <si>
    <t>0.5%</t>
  </si>
  <si>
    <t>+/-22,379</t>
  </si>
  <si>
    <t>1,424,664</t>
  </si>
  <si>
    <t xml:space="preserve">    White and Asian</t>
  </si>
  <si>
    <t>+/-9,805</t>
  </si>
  <si>
    <t>1,685,124</t>
  </si>
  <si>
    <t xml:space="preserve">    White and American Indian and Alaska Native</t>
  </si>
  <si>
    <t>+/-21,330</t>
  </si>
  <si>
    <t>1,846,491</t>
  </si>
  <si>
    <t xml:space="preserve">    White and Black or African American</t>
  </si>
  <si>
    <t>2.5%</t>
  </si>
  <si>
    <t>+/-76,565</t>
  </si>
  <si>
    <t>7,816,654</t>
  </si>
  <si>
    <t xml:space="preserve">  Two or more races</t>
  </si>
  <si>
    <t>5.1%</t>
  </si>
  <si>
    <t>+/-82,860</t>
  </si>
  <si>
    <t>15,723,818</t>
  </si>
  <si>
    <t xml:space="preserve">    Some other race</t>
  </si>
  <si>
    <t>+/-5,007</t>
  </si>
  <si>
    <t>168,122</t>
  </si>
  <si>
    <t xml:space="preserve">      Other Pacific Islander</t>
  </si>
  <si>
    <t>0.0%</t>
  </si>
  <si>
    <t>+/-3,958</t>
  </si>
  <si>
    <t>102,733</t>
  </si>
  <si>
    <t xml:space="preserve">      Samoan</t>
  </si>
  <si>
    <t>+/-3,302</t>
  </si>
  <si>
    <t>72,517</t>
  </si>
  <si>
    <t xml:space="preserve">      Guamanian or Chamorro</t>
  </si>
  <si>
    <t>+/-3,690</t>
  </si>
  <si>
    <t>157,220</t>
  </si>
  <si>
    <t xml:space="preserve">      Native Hawaiian</t>
  </si>
  <si>
    <t>+/-4,731</t>
  </si>
  <si>
    <t>500,592</t>
  </si>
  <si>
    <t xml:space="preserve">    Native Hawaiian and Other Pacific Islander</t>
  </si>
  <si>
    <t>+/-19,063</t>
  </si>
  <si>
    <t>1,995,513</t>
  </si>
  <si>
    <t xml:space="preserve">      Other Asian</t>
  </si>
  <si>
    <t>+/-17,266</t>
  </si>
  <si>
    <t>1,576,032</t>
  </si>
  <si>
    <t xml:space="preserve">      Vietnamese</t>
  </si>
  <si>
    <t>+/-14,489</t>
  </si>
  <si>
    <t>1,422,567</t>
  </si>
  <si>
    <t xml:space="preserve">      Korean</t>
  </si>
  <si>
    <t>+/-10,281</t>
  </si>
  <si>
    <t>799,267</t>
  </si>
  <si>
    <t xml:space="preserve">      Japanese</t>
  </si>
  <si>
    <t>0.8%</t>
  </si>
  <si>
    <t>+/-17,218</t>
  </si>
  <si>
    <t>2,549,545</t>
  </si>
  <si>
    <t xml:space="preserve">      Filipino</t>
  </si>
  <si>
    <t>1.1%</t>
  </si>
  <si>
    <t>+/-18,502</t>
  </si>
  <si>
    <t>3,372,357</t>
  </si>
  <si>
    <t xml:space="preserve">      Chinese</t>
  </si>
  <si>
    <t>0.9%</t>
  </si>
  <si>
    <t>+/-18,941</t>
  </si>
  <si>
    <t>2,781,904</t>
  </si>
  <si>
    <t xml:space="preserve">      Asian Indian</t>
  </si>
  <si>
    <t>+/-19,761</t>
  </si>
  <si>
    <t>14,497,185</t>
  </si>
  <si>
    <t xml:space="preserve">    Asian</t>
  </si>
  <si>
    <t>+/-2,487</t>
  </si>
  <si>
    <t>121,007</t>
  </si>
  <si>
    <t xml:space="preserve">      Sioux tribal grouping</t>
  </si>
  <si>
    <t>+/-4,204</t>
  </si>
  <si>
    <t>299,813</t>
  </si>
  <si>
    <t xml:space="preserve">      Navajo tribal grouping</t>
  </si>
  <si>
    <t>+/-2,585</t>
  </si>
  <si>
    <t>114,937</t>
  </si>
  <si>
    <t xml:space="preserve">      Chippewa tribal grouping</t>
  </si>
  <si>
    <t>+/-4,396</t>
  </si>
  <si>
    <t>273,202</t>
  </si>
  <si>
    <t xml:space="preserve">      Cherokee tribal grouping</t>
  </si>
  <si>
    <t>+/-13,628</t>
  </si>
  <si>
    <t>2,502,653</t>
  </si>
  <si>
    <t xml:space="preserve">    American Indian and Alaska Native</t>
  </si>
  <si>
    <t>12.5%</t>
  </si>
  <si>
    <t>+/-22,583</t>
  </si>
  <si>
    <t>38,395,857</t>
  </si>
  <si>
    <t xml:space="preserve">    Black or African American</t>
  </si>
  <si>
    <t>74.1%</t>
  </si>
  <si>
    <t>+/-53,436</t>
  </si>
  <si>
    <t>227,167,013</t>
  </si>
  <si>
    <t xml:space="preserve">    White</t>
  </si>
  <si>
    <t>97.5%</t>
  </si>
  <si>
    <t>+/-76,605</t>
  </si>
  <si>
    <t>298,787,118</t>
  </si>
  <si>
    <t xml:space="preserve">  One race</t>
  </si>
  <si>
    <t>RACE</t>
  </si>
  <si>
    <t>57.1%</t>
  </si>
  <si>
    <t>+/-3,358</t>
  </si>
  <si>
    <t>22,599,605</t>
  </si>
  <si>
    <t xml:space="preserve">  Female</t>
  </si>
  <si>
    <t>42.9%</t>
  </si>
  <si>
    <t>+/-2,650</t>
  </si>
  <si>
    <t>17,009,215</t>
  </si>
  <si>
    <t xml:space="preserve">  Male</t>
  </si>
  <si>
    <t>39,608,820</t>
  </si>
  <si>
    <t>+/-4,840</t>
  </si>
  <si>
    <t xml:space="preserve">    65 years and over</t>
  </si>
  <si>
    <t>51.5%</t>
  </si>
  <si>
    <t>+/-5,290</t>
  </si>
  <si>
    <t>119,707,883</t>
  </si>
  <si>
    <t>48.5%</t>
  </si>
  <si>
    <t>+/-6,191</t>
  </si>
  <si>
    <t>112,848,136</t>
  </si>
  <si>
    <t>232,556,019</t>
  </si>
  <si>
    <t>+/-7,320</t>
  </si>
  <si>
    <t xml:space="preserve">    18 years and over</t>
  </si>
  <si>
    <t>12.9%</t>
  </si>
  <si>
    <t xml:space="preserve">  65 years and over</t>
  </si>
  <si>
    <t>15.9%</t>
  </si>
  <si>
    <t>+/-21,092</t>
  </si>
  <si>
    <t>48,777,496</t>
  </si>
  <si>
    <t xml:space="preserve">  62 years and over</t>
  </si>
  <si>
    <t>71.4%</t>
  </si>
  <si>
    <t>+/-23,239</t>
  </si>
  <si>
    <t>218,867,711</t>
  </si>
  <si>
    <t xml:space="preserve">  21 years and over</t>
  </si>
  <si>
    <t>75.8%</t>
  </si>
  <si>
    <t xml:space="preserve">  18 years and over</t>
  </si>
  <si>
    <t>37.0</t>
  </si>
  <si>
    <t xml:space="preserve">  Median age (years)</t>
  </si>
  <si>
    <t>1.7%</t>
  </si>
  <si>
    <t>+/-13,612</t>
  </si>
  <si>
    <t>5,336,662</t>
  </si>
  <si>
    <t xml:space="preserve">  85 years and over</t>
  </si>
  <si>
    <t>4.3%</t>
  </si>
  <si>
    <t>+/-13,823</t>
  </si>
  <si>
    <t>13,119,427</t>
  </si>
  <si>
    <t xml:space="preserve">  75 to 84 years</t>
  </si>
  <si>
    <t>6.9%</t>
  </si>
  <si>
    <t>+/-4,304</t>
  </si>
  <si>
    <t>21,152,731</t>
  </si>
  <si>
    <t xml:space="preserve">  65 to 74 years</t>
  </si>
  <si>
    <t>5.3%</t>
  </si>
  <si>
    <t>+/-25,050</t>
  </si>
  <si>
    <t>16,292,447</t>
  </si>
  <si>
    <t xml:space="preserve">  60 to 64 years</t>
  </si>
  <si>
    <t>6.3%</t>
  </si>
  <si>
    <t>+/-26,005</t>
  </si>
  <si>
    <t>19,215,139</t>
  </si>
  <si>
    <t xml:space="preserve">  55 to 59 years</t>
  </si>
  <si>
    <t>14.5%</t>
  </si>
  <si>
    <t>+/-8,102</t>
  </si>
  <si>
    <t>44,579,668</t>
  </si>
  <si>
    <t xml:space="preserve">  45 to 54 years</t>
  </si>
  <si>
    <t>13.6%</t>
  </si>
  <si>
    <t>+/-7,913</t>
  </si>
  <si>
    <t>41,683,228</t>
  </si>
  <si>
    <t xml:space="preserve">  35 to 44 years</t>
  </si>
  <si>
    <t>13.3%</t>
  </si>
  <si>
    <t>+/-8,601</t>
  </si>
  <si>
    <t>40,668,821</t>
  </si>
  <si>
    <t xml:space="preserve">  25 to 34 years</t>
  </si>
  <si>
    <t>7.0%</t>
  </si>
  <si>
    <t>+/-9,469</t>
  </si>
  <si>
    <t>21,463,191</t>
  </si>
  <si>
    <t xml:space="preserve">  20 to 24 years</t>
  </si>
  <si>
    <t>7.2%</t>
  </si>
  <si>
    <t>+/-8,671</t>
  </si>
  <si>
    <t>22,083,463</t>
  </si>
  <si>
    <t xml:space="preserve">  15 to 19 years</t>
  </si>
  <si>
    <t>6.7%</t>
  </si>
  <si>
    <t>+/-27,194</t>
  </si>
  <si>
    <t>20,631,572</t>
  </si>
  <si>
    <t xml:space="preserve">  10 to 14 years</t>
  </si>
  <si>
    <t>6.6%</t>
  </si>
  <si>
    <t>+/-24,383</t>
  </si>
  <si>
    <t>20,207,046</t>
  </si>
  <si>
    <t xml:space="preserve">  5 to 9 years</t>
  </si>
  <si>
    <t>+/-3,883</t>
  </si>
  <si>
    <t>20,170,377</t>
  </si>
  <si>
    <t xml:space="preserve">  Under 5 years</t>
  </si>
  <si>
    <t>50.8%</t>
  </si>
  <si>
    <t>+/-6,948</t>
  </si>
  <si>
    <t>155,863,556</t>
  </si>
  <si>
    <t>49.2%</t>
  </si>
  <si>
    <t>+/-6,945</t>
  </si>
  <si>
    <t>150,740,216</t>
  </si>
  <si>
    <t>SEX AND AGE</t>
  </si>
  <si>
    <t>Percent Margin of Error</t>
  </si>
  <si>
    <t>Percent</t>
  </si>
  <si>
    <t>Margin of Error</t>
  </si>
  <si>
    <t>Estimate</t>
  </si>
  <si>
    <t>United States</t>
  </si>
  <si>
    <t>Subject</t>
  </si>
  <si>
    <t>2007-2011 American Community Survey 5-Year Estimates</t>
  </si>
  <si>
    <t>DP05: ACS DEMOGRAPHIC AND HOUSING ESTIMATES</t>
  </si>
  <si>
    <t>Of total pop</t>
  </si>
  <si>
    <t>US (STATE+FED)</t>
  </si>
  <si>
    <r>
      <rPr>
        <sz val="10"/>
        <color indexed="8"/>
        <rFont val="SansSerif"/>
      </rPr>
      <t xml:space="preserve">Source: U.S. Census Bureau, 2006-2010 American Community Survey
</t>
    </r>
  </si>
  <si>
    <r>
      <rPr>
        <sz val="10"/>
        <color indexed="8"/>
        <rFont val="SansSerif"/>
      </rPr>
      <t xml:space="preserve">While the 2006-2010 American Community Survey (ACS) data generally reflect the December 2009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t>
    </r>
  </si>
  <si>
    <r>
      <rPr>
        <sz val="10"/>
        <color indexed="8"/>
        <rFont val="SansSerif"/>
      </rPr>
      <t xml:space="preserve">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
</t>
    </r>
  </si>
  <si>
    <r>
      <rPr>
        <sz val="10"/>
        <color indexed="8"/>
        <rFont val="SansSerif"/>
      </rPr>
      <t xml:space="preserve">Data are based on a sample and are subject to sampling variability. The degree of uncertainty for an estimate arising from sampling variability is represented through the use of a margin of error. The value </t>
    </r>
  </si>
  <si>
    <t>+/-11,170</t>
  </si>
  <si>
    <t>130,038,080</t>
  </si>
  <si>
    <t>+/-36,860</t>
  </si>
  <si>
    <t>5,078,717</t>
  </si>
  <si>
    <t>+/-6,103</t>
  </si>
  <si>
    <t>248,623</t>
  </si>
  <si>
    <t>+/-40,498</t>
  </si>
  <si>
    <t>5,327,340</t>
  </si>
  <si>
    <t>+/-10,984</t>
  </si>
  <si>
    <t>685,669</t>
  </si>
  <si>
    <t>+/-4,150</t>
  </si>
  <si>
    <t>458,775</t>
  </si>
  <si>
    <t>4.6%</t>
  </si>
  <si>
    <t>+/-20,373</t>
  </si>
  <si>
    <t>14,021,974</t>
  </si>
  <si>
    <t>+/-7,924</t>
  </si>
  <si>
    <t>2,048,784</t>
  </si>
  <si>
    <t>+/-23,642</t>
  </si>
  <si>
    <t>37,122,425</t>
  </si>
  <si>
    <t>64.7%</t>
  </si>
  <si>
    <t>+/-9,758</t>
  </si>
  <si>
    <t>196,572,772</t>
  </si>
  <si>
    <t>84.3%</t>
  </si>
  <si>
    <t>+/-2,660</t>
  </si>
  <si>
    <t>256,237,739</t>
  </si>
  <si>
    <t>+/-44,814</t>
  </si>
  <si>
    <t>10,850,380</t>
  </si>
  <si>
    <t>+/-14,032</t>
  </si>
  <si>
    <t>1,690,061</t>
  </si>
  <si>
    <t>+/-25,485</t>
  </si>
  <si>
    <t>4,455,149</t>
  </si>
  <si>
    <t>10.1%</t>
  </si>
  <si>
    <t>+/-49,738</t>
  </si>
  <si>
    <t>30,731,943</t>
  </si>
  <si>
    <t>15.7%</t>
  </si>
  <si>
    <t>+/-2,665</t>
  </si>
  <si>
    <t>47,727,533</t>
  </si>
  <si>
    <t>303,965,272</t>
  </si>
  <si>
    <t>6.0%</t>
  </si>
  <si>
    <t>+/-51,049</t>
  </si>
  <si>
    <t>18,133,954</t>
  </si>
  <si>
    <t>+/-7,417</t>
  </si>
  <si>
    <t>973,336</t>
  </si>
  <si>
    <t>+/-14,484</t>
  </si>
  <si>
    <t>16,198,607</t>
  </si>
  <si>
    <t>+/-18,677</t>
  </si>
  <si>
    <t>4,787,447</t>
  </si>
  <si>
    <t>13.4%</t>
  </si>
  <si>
    <t>+/-18,397</t>
  </si>
  <si>
    <t>40,633,114</t>
  </si>
  <si>
    <t>76.1%</t>
  </si>
  <si>
    <t>+/-69,170</t>
  </si>
  <si>
    <t>231,170,208</t>
  </si>
  <si>
    <t>+/-5,925</t>
  </si>
  <si>
    <t>273,521</t>
  </si>
  <si>
    <t>0.4%</t>
  </si>
  <si>
    <t>+/-19,687</t>
  </si>
  <si>
    <t>1,302,344</t>
  </si>
  <si>
    <t>+/-9,838</t>
  </si>
  <si>
    <t>1,627,942</t>
  </si>
  <si>
    <t>+/-18,642</t>
  </si>
  <si>
    <t>1,677,181</t>
  </si>
  <si>
    <t>2.4%</t>
  </si>
  <si>
    <t>+/-69,069</t>
  </si>
  <si>
    <t>7,329,381</t>
  </si>
  <si>
    <t>+/-63,805</t>
  </si>
  <si>
    <t>16,603,808</t>
  </si>
  <si>
    <t>+/-4,751</t>
  </si>
  <si>
    <t>160,052</t>
  </si>
  <si>
    <t>+/-4,602</t>
  </si>
  <si>
    <t>96,362</t>
  </si>
  <si>
    <t>+/-3,584</t>
  </si>
  <si>
    <t>77,038</t>
  </si>
  <si>
    <t>+/-4,184</t>
  </si>
  <si>
    <t>158,221</t>
  </si>
  <si>
    <t>+/-4,683</t>
  </si>
  <si>
    <t>491,673</t>
  </si>
  <si>
    <t>+/-18,599</t>
  </si>
  <si>
    <t>1,889,052</t>
  </si>
  <si>
    <t>+/-15,986</t>
  </si>
  <si>
    <t>1,547,864</t>
  </si>
  <si>
    <t>+/-14,289</t>
  </si>
  <si>
    <t>1,399,643</t>
  </si>
  <si>
    <t>+/-10,079</t>
  </si>
  <si>
    <t>817,103</t>
  </si>
  <si>
    <t>+/-17,906</t>
  </si>
  <si>
    <t>2,523,448</t>
  </si>
  <si>
    <t>+/-18,443</t>
  </si>
  <si>
    <t>3,294,615</t>
  </si>
  <si>
    <t>+/-18,343</t>
  </si>
  <si>
    <t>2,713,768</t>
  </si>
  <si>
    <t>+/-18,482</t>
  </si>
  <si>
    <t>14,185,493</t>
  </si>
  <si>
    <t>+/-2,547</t>
  </si>
  <si>
    <t>119,236</t>
  </si>
  <si>
    <t>+/-4,056</t>
  </si>
  <si>
    <t>298,164</t>
  </si>
  <si>
    <t>+/-2,340</t>
  </si>
  <si>
    <t>115,036</t>
  </si>
  <si>
    <t>+/-4,550</t>
  </si>
  <si>
    <t>282,760</t>
  </si>
  <si>
    <t>+/-14,260</t>
  </si>
  <si>
    <t>2,480,465</t>
  </si>
  <si>
    <t>+/-20,352</t>
  </si>
  <si>
    <t>37,978,752</t>
  </si>
  <si>
    <t>74.0%</t>
  </si>
  <si>
    <t>+/-44,789</t>
  </si>
  <si>
    <t>224,895,700</t>
  </si>
  <si>
    <t>97.6%</t>
  </si>
  <si>
    <t>+/-69,106</t>
  </si>
  <si>
    <t>296,635,891</t>
  </si>
  <si>
    <t>57.3%</t>
  </si>
  <si>
    <t>+/-2,820</t>
  </si>
  <si>
    <t>22,186,276</t>
  </si>
  <si>
    <t>42.7%</t>
  </si>
  <si>
    <t>+/-2,647</t>
  </si>
  <si>
    <t>16,563,137</t>
  </si>
  <si>
    <t>38,749,413</t>
  </si>
  <si>
    <t>+/-4,309</t>
  </si>
  <si>
    <t>+/-5,585</t>
  </si>
  <si>
    <t>118,423,933</t>
  </si>
  <si>
    <t>+/-6,377</t>
  </si>
  <si>
    <t>111,508,222</t>
  </si>
  <si>
    <t>229,932,155</t>
  </si>
  <si>
    <t>+/-8,469</t>
  </si>
  <si>
    <t>12.7%</t>
  </si>
  <si>
    <t>15.6%</t>
  </si>
  <si>
    <t>+/-17,417</t>
  </si>
  <si>
    <t>47,432,207</t>
  </si>
  <si>
    <t>71.2%</t>
  </si>
  <si>
    <t>+/-27,043</t>
  </si>
  <si>
    <t>216,369,649</t>
  </si>
  <si>
    <t>75.6%</t>
  </si>
  <si>
    <t>36.9</t>
  </si>
  <si>
    <t>+/-11,285</t>
  </si>
  <si>
    <t>5,176,143</t>
  </si>
  <si>
    <t>+/-11,861</t>
  </si>
  <si>
    <t>13,079,803</t>
  </si>
  <si>
    <t>+/-3,979</t>
  </si>
  <si>
    <t>20,493,467</t>
  </si>
  <si>
    <t>+/-23,295</t>
  </si>
  <si>
    <t>15,459,667</t>
  </si>
  <si>
    <t>6.2%</t>
  </si>
  <si>
    <t>+/-23,649</t>
  </si>
  <si>
    <t>18,817,728</t>
  </si>
  <si>
    <t>14.6%</t>
  </si>
  <si>
    <t>+/-8,141</t>
  </si>
  <si>
    <t>44,302,697</t>
  </si>
  <si>
    <t>13.9%</t>
  </si>
  <si>
    <t>+/-7,371</t>
  </si>
  <si>
    <t>42,206,141</t>
  </si>
  <si>
    <t>13.2%</t>
  </si>
  <si>
    <t>+/-8,448</t>
  </si>
  <si>
    <t>40,191,013</t>
  </si>
  <si>
    <t>+/-9,046</t>
  </si>
  <si>
    <t>21,214,118</t>
  </si>
  <si>
    <t>7.3%</t>
  </si>
  <si>
    <t>+/-10,024</t>
  </si>
  <si>
    <t>22,132,691</t>
  </si>
  <si>
    <t>6.8%</t>
  </si>
  <si>
    <t>+/-28,095</t>
  </si>
  <si>
    <t>20,643,730</t>
  </si>
  <si>
    <t>+/-25,809</t>
  </si>
  <si>
    <t>20,116,654</t>
  </si>
  <si>
    <t>+/-4,321</t>
  </si>
  <si>
    <t>20,131,420</t>
  </si>
  <si>
    <t>50.9%</t>
  </si>
  <si>
    <t>+/-6,548</t>
  </si>
  <si>
    <t>154,566,548</t>
  </si>
  <si>
    <t>49.1%</t>
  </si>
  <si>
    <t>+/-6,544</t>
  </si>
  <si>
    <t>149,398,724</t>
  </si>
  <si>
    <t>Estimate Margin of Error</t>
  </si>
  <si>
    <t>2006-2010 American Community Survey 5-Year Estimates</t>
  </si>
  <si>
    <r>
      <rPr>
        <sz val="10"/>
        <color indexed="8"/>
        <rFont val="SansSerif"/>
      </rPr>
      <t xml:space="preserve">of Race and Hispanic Origin, issued March 2001. (pdf format)
Â·While the 2007-2009 American Community Survey (ACS) data generally reflect the November 2008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Â·Estimates of urban and rural population, housing units, and characteristics reflect boundaries of urban areas defined based on Census 2000 data. Boundaries for urban areas have not been updated since Census 2000. As a result, data for urban and rural areas from the ACS do not necessarily reflect the results of ongoing urbanization.
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7. An 'N' entry in the estimate and margin of error columns indicates that data for this geographic area cannot be displayed because the number of sample cases is too small.
8. An '(X)' means that the estimate is not applicable or not available.
</t>
    </r>
  </si>
  <si>
    <r>
      <rPr>
        <sz val="10"/>
        <color indexed="8"/>
        <rFont val="SansSerif"/>
      </rPr>
      <t xml:space="preserve">Source: U.S. Census Bureau, 2007-2009 American Community Survey
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
Notes:
Â·For more information on understanding race and Hispanic origin data, please see the Census 2000 Brief entitled, Overview </t>
    </r>
  </si>
  <si>
    <t>0</t>
  </si>
  <si>
    <t>+/-10,961</t>
  </si>
  <si>
    <t>129,110,759</t>
  </si>
  <si>
    <t>Total housing units</t>
  </si>
  <si>
    <t>+/-29,115</t>
  </si>
  <si>
    <t>4,917,603</t>
  </si>
  <si>
    <t xml:space="preserve">        Two races excluding Some other race, and Three or more races</t>
  </si>
  <si>
    <t>+/-5,861</t>
  </si>
  <si>
    <t>227,849</t>
  </si>
  <si>
    <t xml:space="preserve">        Two races including Some other race</t>
  </si>
  <si>
    <t>+/-30,410</t>
  </si>
  <si>
    <t>5,145,452</t>
  </si>
  <si>
    <t xml:space="preserve">      Two or more races</t>
  </si>
  <si>
    <t>+/-14,076</t>
  </si>
  <si>
    <t>720,676</t>
  </si>
  <si>
    <t xml:space="preserve">      Some other race alone</t>
  </si>
  <si>
    <t>+/-5,227</t>
  </si>
  <si>
    <t>429,323</t>
  </si>
  <si>
    <t xml:space="preserve">      Native Hawaiian and Other Pacific Islander alone</t>
  </si>
  <si>
    <t>4.4%</t>
  </si>
  <si>
    <t>+/-17,170</t>
  </si>
  <si>
    <t>13,350,880</t>
  </si>
  <si>
    <t xml:space="preserve">      Asian alone</t>
  </si>
  <si>
    <t>+/-10,180</t>
  </si>
  <si>
    <t>2,020,586</t>
  </si>
  <si>
    <t xml:space="preserve">      American Indian and Alaska Native alone</t>
  </si>
  <si>
    <t>12.1%</t>
  </si>
  <si>
    <t>+/-22,971</t>
  </si>
  <si>
    <t>36,813,245</t>
  </si>
  <si>
    <t xml:space="preserve">      Black or African American alone</t>
  </si>
  <si>
    <t>65.4%</t>
  </si>
  <si>
    <t>+/-13,071</t>
  </si>
  <si>
    <t>198,909,781</t>
  </si>
  <si>
    <t xml:space="preserve">      White alone</t>
  </si>
  <si>
    <t>84.6%</t>
  </si>
  <si>
    <t>+/-4,610</t>
  </si>
  <si>
    <t>257,389,943</t>
  </si>
  <si>
    <t xml:space="preserve">    Not Hispanic or Latino</t>
  </si>
  <si>
    <t>3.4%</t>
  </si>
  <si>
    <t>+/-41,502</t>
  </si>
  <si>
    <t>10,467,826</t>
  </si>
  <si>
    <t xml:space="preserve">      Other Hispanic or Latino</t>
  </si>
  <si>
    <t>+/-16,841</t>
  </si>
  <si>
    <t>1,643,908</t>
  </si>
  <si>
    <t xml:space="preserve">      Cuban</t>
  </si>
  <si>
    <t>1.4%</t>
  </si>
  <si>
    <t>+/-33,825</t>
  </si>
  <si>
    <t>4,285,380</t>
  </si>
  <si>
    <t xml:space="preserve">      Puerto Rican</t>
  </si>
  <si>
    <t>10.0%</t>
  </si>
  <si>
    <t>+/-45,483</t>
  </si>
  <si>
    <t>30,533,408</t>
  </si>
  <si>
    <t xml:space="preserve">      Mexican</t>
  </si>
  <si>
    <t>15.4%</t>
  </si>
  <si>
    <t>+/-4,617</t>
  </si>
  <si>
    <t>46,930,522</t>
  </si>
  <si>
    <t xml:space="preserve">    Hispanic or Latino (of any race)</t>
  </si>
  <si>
    <t>304,320,465</t>
  </si>
  <si>
    <t xml:space="preserve">  Total population</t>
  </si>
  <si>
    <t>5.8%</t>
  </si>
  <si>
    <t>+/-63,059</t>
  </si>
  <si>
    <t>17,644,000</t>
  </si>
  <si>
    <t>+/-9,002</t>
  </si>
  <si>
    <t>875,163</t>
  </si>
  <si>
    <t>5.0%</t>
  </si>
  <si>
    <t>+/-13,140</t>
  </si>
  <si>
    <t>15,341,968</t>
  </si>
  <si>
    <t>+/-18,204</t>
  </si>
  <si>
    <t>4,738,073</t>
  </si>
  <si>
    <t>+/-16,983</t>
  </si>
  <si>
    <t>40,242,142</t>
  </si>
  <si>
    <t>76.6%</t>
  </si>
  <si>
    <t>+/-74,102</t>
  </si>
  <si>
    <t>233,066,276</t>
  </si>
  <si>
    <t>Race alone or in combination with one or more other races</t>
  </si>
  <si>
    <t>+/-8,231</t>
  </si>
  <si>
    <t>274,199</t>
  </si>
  <si>
    <t>+/-14,453</t>
  </si>
  <si>
    <t>1,210,427</t>
  </si>
  <si>
    <t>+/-12,389</t>
  </si>
  <si>
    <t>1,640,107</t>
  </si>
  <si>
    <t>+/-18,992</t>
  </si>
  <si>
    <t>1,646,784</t>
  </si>
  <si>
    <t>2.3%</t>
  </si>
  <si>
    <t>+/-42,983</t>
  </si>
  <si>
    <t>7,031,133</t>
  </si>
  <si>
    <t>+/-64,860</t>
  </si>
  <si>
    <t>16,225,024</t>
  </si>
  <si>
    <t>+/-6,337</t>
  </si>
  <si>
    <t>153,633</t>
  </si>
  <si>
    <t>+/-4,708</t>
  </si>
  <si>
    <t>90,059</t>
  </si>
  <si>
    <t>+/-3,642</t>
  </si>
  <si>
    <t>67,274</t>
  </si>
  <si>
    <t>+/-4,795</t>
  </si>
  <si>
    <t>147,400</t>
  </si>
  <si>
    <t>+/-5,443</t>
  </si>
  <si>
    <t>458,366</t>
  </si>
  <si>
    <t>+/-23,338</t>
  </si>
  <si>
    <t>1,802,154</t>
  </si>
  <si>
    <t>+/-17,083</t>
  </si>
  <si>
    <t>1,471,509</t>
  </si>
  <si>
    <t>+/-15,184</t>
  </si>
  <si>
    <t>1,327,681</t>
  </si>
  <si>
    <t>+/-11,574</t>
  </si>
  <si>
    <t>773,329</t>
  </si>
  <si>
    <t>+/-21,635</t>
  </si>
  <si>
    <t>2,438,108</t>
  </si>
  <si>
    <t>1.0%</t>
  </si>
  <si>
    <t>+/-23,783</t>
  </si>
  <si>
    <t>3,108,975</t>
  </si>
  <si>
    <t>+/-20,096</t>
  </si>
  <si>
    <t>2,578,978</t>
  </si>
  <si>
    <t>+/-17,930</t>
  </si>
  <si>
    <t>13,500,734</t>
  </si>
  <si>
    <t>+/-3,483</t>
  </si>
  <si>
    <t>116,603</t>
  </si>
  <si>
    <t>+/-6,604</t>
  </si>
  <si>
    <t>303,814</t>
  </si>
  <si>
    <t>+/-2,677</t>
  </si>
  <si>
    <t>110,264</t>
  </si>
  <si>
    <t>+/-6,000</t>
  </si>
  <si>
    <t>265,005</t>
  </si>
  <si>
    <t>+/-15,041</t>
  </si>
  <si>
    <t>2,446,895</t>
  </si>
  <si>
    <t>12.4%</t>
  </si>
  <si>
    <t>+/-25,069</t>
  </si>
  <si>
    <t>37,657,916</t>
  </si>
  <si>
    <t>74.6%</t>
  </si>
  <si>
    <t>+/-64,210</t>
  </si>
  <si>
    <t>227,000,397</t>
  </si>
  <si>
    <t>97.7%</t>
  </si>
  <si>
    <t>+/-43,031</t>
  </si>
  <si>
    <t>297,289,332</t>
  </si>
  <si>
    <t xml:space="preserve">    One race</t>
  </si>
  <si>
    <t>57.7%</t>
  </si>
  <si>
    <t>+/-5,336</t>
  </si>
  <si>
    <t>22,331,399</t>
  </si>
  <si>
    <t xml:space="preserve">      Female</t>
  </si>
  <si>
    <t>42.3%</t>
  </si>
  <si>
    <t>+/-4,164</t>
  </si>
  <si>
    <t>16,388,060</t>
  </si>
  <si>
    <t xml:space="preserve">      Male</t>
  </si>
  <si>
    <t>38,719,459</t>
  </si>
  <si>
    <t>+/-7,538</t>
  </si>
  <si>
    <t>51.3%</t>
  </si>
  <si>
    <t>+/-9,555</t>
  </si>
  <si>
    <t>117,981,031</t>
  </si>
  <si>
    <t>48.7%</t>
  </si>
  <si>
    <t>+/-10,467</t>
  </si>
  <si>
    <t>111,935,763</t>
  </si>
  <si>
    <t>229,916,794</t>
  </si>
  <si>
    <t>+/-12,273</t>
  </si>
  <si>
    <t>15.5%</t>
  </si>
  <si>
    <t>+/-21,762</t>
  </si>
  <si>
    <t>47,100,287</t>
  </si>
  <si>
    <t xml:space="preserve">    62 years and over</t>
  </si>
  <si>
    <t>71.1%</t>
  </si>
  <si>
    <t>+/-35,500</t>
  </si>
  <si>
    <t>216,459,573</t>
  </si>
  <si>
    <t xml:space="preserve">    21 years and over</t>
  </si>
  <si>
    <t>36.7</t>
  </si>
  <si>
    <t xml:space="preserve">    Median age (years)</t>
  </si>
  <si>
    <t>+/-17,924</t>
  </si>
  <si>
    <t>5,349,246</t>
  </si>
  <si>
    <t xml:space="preserve">    85 years and over</t>
  </si>
  <si>
    <t>+/-17,965</t>
  </si>
  <si>
    <t>13,239,512</t>
  </si>
  <si>
    <t xml:space="preserve">    75 to 84 years</t>
  </si>
  <si>
    <t>+/-7,298</t>
  </si>
  <si>
    <t>20,130,701</t>
  </si>
  <si>
    <t xml:space="preserve">    65 to 74 years</t>
  </si>
  <si>
    <t>+/-25,099</t>
  </si>
  <si>
    <t>15,284,984</t>
  </si>
  <si>
    <t xml:space="preserve">    60 to 64 years</t>
  </si>
  <si>
    <t>6.1%</t>
  </si>
  <si>
    <t>+/-25,421</t>
  </si>
  <si>
    <t>18,425,658</t>
  </si>
  <si>
    <t xml:space="preserve">    55 to 59 years</t>
  </si>
  <si>
    <t>+/-12,260</t>
  </si>
  <si>
    <t>44,232,711</t>
  </si>
  <si>
    <t xml:space="preserve">    45 to 54 years</t>
  </si>
  <si>
    <t>+/-12,038</t>
  </si>
  <si>
    <t>42,282,090</t>
  </si>
  <si>
    <t xml:space="preserve">    35 to 44 years</t>
  </si>
  <si>
    <t>+/-10,870</t>
  </si>
  <si>
    <t>40,868,018</t>
  </si>
  <si>
    <t xml:space="preserve">    25 to 34 years</t>
  </si>
  <si>
    <t>+/-13,637</t>
  </si>
  <si>
    <t>21,242,467</t>
  </si>
  <si>
    <t xml:space="preserve">    20 to 24 years</t>
  </si>
  <si>
    <t>7.1%</t>
  </si>
  <si>
    <t>+/-16,056</t>
  </si>
  <si>
    <t>21,710,710</t>
  </si>
  <si>
    <t xml:space="preserve">    15 to 19 years</t>
  </si>
  <si>
    <t>+/-25,486</t>
  </si>
  <si>
    <t>20,484,395</t>
  </si>
  <si>
    <t xml:space="preserve">    10 to 14 years</t>
  </si>
  <si>
    <t>+/-24,726</t>
  </si>
  <si>
    <t>19,992,828</t>
  </si>
  <si>
    <t xml:space="preserve">    5 to 9 years</t>
  </si>
  <si>
    <t>+/-6,086</t>
  </si>
  <si>
    <t>21,077,145</t>
  </si>
  <si>
    <t xml:space="preserve">    Under 5 years</t>
  </si>
  <si>
    <t>50.7%</t>
  </si>
  <si>
    <t>+/-10,775</t>
  </si>
  <si>
    <t>154,302,163</t>
  </si>
  <si>
    <t xml:space="preserve">    Female</t>
  </si>
  <si>
    <t>49.3%</t>
  </si>
  <si>
    <t>+/-10,772</t>
  </si>
  <si>
    <t>150,018,302</t>
  </si>
  <si>
    <t xml:space="preserve">    Male</t>
  </si>
  <si>
    <t>Number</t>
  </si>
  <si>
    <t>ACS Demographic and Housing Estimates</t>
  </si>
  <si>
    <r>
      <rPr>
        <sz val="10"/>
        <color indexed="8"/>
        <rFont val="SansSerif"/>
      </rPr>
      <t>NOTE. 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
For more information on confidentiality protection, sampling error, nonsampling error, and definitions, see Survey Methodology.</t>
    </r>
  </si>
  <si>
    <t>2007-2009 American Community Survey 3-Year Estimates</t>
  </si>
  <si>
    <t>DP05-Geography-United States: ACS Demographic and Housing Estimates:  2007-2009</t>
  </si>
  <si>
    <r>
      <rPr>
        <sz val="10"/>
        <color indexed="8"/>
        <rFont val="SansSerif"/>
      </rPr>
      <t xml:space="preserve">Source: U.S. Census Bureau, 2006-2008 American Community Survey
</t>
    </r>
  </si>
  <si>
    <r>
      <rPr>
        <sz val="10"/>
        <color indexed="8"/>
        <rFont val="SansSerif"/>
      </rPr>
      <t xml:space="preserve">
Explanation of Symbols:
1. An '**' entry in the margin of error column indicates that either no sample observations or too few sample observations were available to compute a standard error and thus the margin of error. A statistical test is not appropriate.
2.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3. An '-' following a median estimate means the median falls in the lowest interval of an open-ended distribution.
4. An '+' following a median estimate means the median falls in the upper interval of an open-ended distribution.
5. An '***' entry in the margin of error column indicates that the median falls in the lowest interval or upper interval of an open-ended distribution. A statistical test is not appropriate.
6. An '*****' entry in the margin of error column indicates that the estimate is controlled. A statistical test for sampling variability is not appropriate.
</t>
    </r>
  </si>
  <si>
    <r>
      <rPr>
        <sz val="10"/>
        <color indexed="8"/>
        <rFont val="SansSerif"/>
      </rPr>
      <t xml:space="preserve">Estimates of urban and rural population, housing units, and characteristics reflect boundaries of urban areas defined based on Census 2000 data. Boundaries for urban areas have not been updated since Census 2000. As a result, data for urban and rural areas from the ACS do not necessarily reflect the results of ongoing urbanization.
</t>
    </r>
  </si>
  <si>
    <r>
      <rPr>
        <sz val="10"/>
        <color indexed="8"/>
        <rFont val="SansSerif"/>
      </rPr>
      <t xml:space="preserve">micropolitan statistical areas; in certain instances the names, codes, and boundaries of the principal cities shown in PRCS tables may differ from the OMB definitions due to differences in the effective dates of the geographic entities.
</t>
    </r>
  </si>
  <si>
    <r>
      <rPr>
        <sz val="10"/>
        <color indexed="8"/>
        <rFont val="SansSerif"/>
      </rPr>
      <t xml:space="preserve">While the 2008 American Community Survey (ACS) data generally reflect the November 2007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The 2008 Puerto Rico Community Survey (PRCS) data generally reflect the November 2007 Office of Management and Budget (OMB) definitions of metropolitan and </t>
    </r>
  </si>
  <si>
    <r>
      <rPr>
        <sz val="10"/>
        <color indexed="8"/>
        <rFont val="SansSerif"/>
      </rPr>
      <t xml:space="preserve">
Notes:
</t>
    </r>
  </si>
  <si>
    <r>
      <rPr>
        <sz val="10"/>
        <color indexed="8"/>
        <rFont val="SansSerif"/>
      </rPr>
      <t xml:space="preserve">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
</t>
    </r>
  </si>
  <si>
    <t>+/-5,291</t>
  </si>
  <si>
    <t>127,762,925</t>
  </si>
  <si>
    <t>+/-28,888</t>
  </si>
  <si>
    <t>4,566,009</t>
  </si>
  <si>
    <t>+/-6,757</t>
  </si>
  <si>
    <t>228,452</t>
  </si>
  <si>
    <t>+/-30,020</t>
  </si>
  <si>
    <t>4,794,461</t>
  </si>
  <si>
    <t>+/-12,595</t>
  </si>
  <si>
    <t>737,938</t>
  </si>
  <si>
    <t>+/-5,340</t>
  </si>
  <si>
    <t>413,294</t>
  </si>
  <si>
    <t>+/-16,990</t>
  </si>
  <si>
    <t>13,000,306</t>
  </si>
  <si>
    <t>+/-11,520</t>
  </si>
  <si>
    <t>2,041,269</t>
  </si>
  <si>
    <t>+/-23,532</t>
  </si>
  <si>
    <t>36,397,922</t>
  </si>
  <si>
    <t>65.9%</t>
  </si>
  <si>
    <t>+/-10,793</t>
  </si>
  <si>
    <t>198,420,355</t>
  </si>
  <si>
    <t>84.9%</t>
  </si>
  <si>
    <t>+/-5,825</t>
  </si>
  <si>
    <t>255,805,545</t>
  </si>
  <si>
    <t>3.5%</t>
  </si>
  <si>
    <t>+/-47,852</t>
  </si>
  <si>
    <t>10,413,321</t>
  </si>
  <si>
    <t>+/-15,633</t>
  </si>
  <si>
    <t>1,572,138</t>
  </si>
  <si>
    <t>+/-28,732</t>
  </si>
  <si>
    <t>4,127,728</t>
  </si>
  <si>
    <t>9.7%</t>
  </si>
  <si>
    <t>+/-52,779</t>
  </si>
  <si>
    <t>29,318,971</t>
  </si>
  <si>
    <t>15.1%</t>
  </si>
  <si>
    <t>+/-5,828</t>
  </si>
  <si>
    <t>45,432,158</t>
  </si>
  <si>
    <t>301,237,703</t>
  </si>
  <si>
    <t>+/-60,361</t>
  </si>
  <si>
    <t>18,972,069</t>
  </si>
  <si>
    <t>+/-8,251</t>
  </si>
  <si>
    <t>845,713</t>
  </si>
  <si>
    <t>4.9%</t>
  </si>
  <si>
    <t>+/-14,008</t>
  </si>
  <si>
    <t>14,863,151</t>
  </si>
  <si>
    <t>+/-19,827</t>
  </si>
  <si>
    <t>4,560,735</t>
  </si>
  <si>
    <t>13.1%</t>
  </si>
  <si>
    <t>+/-23,154</t>
  </si>
  <si>
    <t>39,477,170</t>
  </si>
  <si>
    <t>76.2%</t>
  </si>
  <si>
    <t>+/-70,329</t>
  </si>
  <si>
    <t>229,600,160</t>
  </si>
  <si>
    <t>+/-8,150</t>
  </si>
  <si>
    <t>259,469</t>
  </si>
  <si>
    <t>+/-14,857</t>
  </si>
  <si>
    <t>1,099,412</t>
  </si>
  <si>
    <t>+/-11,781</t>
  </si>
  <si>
    <t>1,530,793</t>
  </si>
  <si>
    <t>+/-18,147</t>
  </si>
  <si>
    <t>1,461,491</t>
  </si>
  <si>
    <t>2.2%</t>
  </si>
  <si>
    <t>+/-45,246</t>
  </si>
  <si>
    <t>6,571,705</t>
  </si>
  <si>
    <t>+/-58,473</t>
  </si>
  <si>
    <t>17,538,990</t>
  </si>
  <si>
    <t>+/-5,283</t>
  </si>
  <si>
    <t>145,343</t>
  </si>
  <si>
    <t>+/-5,118</t>
  </si>
  <si>
    <t>73,407</t>
  </si>
  <si>
    <t>+/-4,806</t>
  </si>
  <si>
    <t>76,515</t>
  </si>
  <si>
    <t>+/-5,480</t>
  </si>
  <si>
    <t>150,899</t>
  </si>
  <si>
    <t>+/-6,518</t>
  </si>
  <si>
    <t>446,164</t>
  </si>
  <si>
    <t>+/-20,643</t>
  </si>
  <si>
    <t>1,671,549</t>
  </si>
  <si>
    <t>+/-20,208</t>
  </si>
  <si>
    <t>1,464,611</t>
  </si>
  <si>
    <t>+/-14,363</t>
  </si>
  <si>
    <t>1,329,342</t>
  </si>
  <si>
    <t>+/-9,777</t>
  </si>
  <si>
    <t>776,640</t>
  </si>
  <si>
    <t>+/-21,504</t>
  </si>
  <si>
    <t>2,366,501</t>
  </si>
  <si>
    <t>+/-23,776</t>
  </si>
  <si>
    <t>3,051,605</t>
  </si>
  <si>
    <t>+/-25,495</t>
  </si>
  <si>
    <t>2,503,921</t>
  </si>
  <si>
    <t>+/-17,493</t>
  </si>
  <si>
    <t>13,164,169</t>
  </si>
  <si>
    <t>+/-3,174</t>
  </si>
  <si>
    <t>114,174</t>
  </si>
  <si>
    <t>+/-6,234</t>
  </si>
  <si>
    <t>296,669</t>
  </si>
  <si>
    <t>+/-3,200</t>
  </si>
  <si>
    <t>107,791</t>
  </si>
  <si>
    <t>+/-5,724</t>
  </si>
  <si>
    <t>284,519</t>
  </si>
  <si>
    <t>+/-14,633</t>
  </si>
  <si>
    <t>2,419,895</t>
  </si>
  <si>
    <t>12.3%</t>
  </si>
  <si>
    <t>+/-28,694</t>
  </si>
  <si>
    <t>37,131,771</t>
  </si>
  <si>
    <t>74.3%</t>
  </si>
  <si>
    <t>+/-63,750</t>
  </si>
  <si>
    <t>223,965,009</t>
  </si>
  <si>
    <t>97.8%</t>
  </si>
  <si>
    <t>+/-45,274</t>
  </si>
  <si>
    <t>294,665,998</t>
  </si>
  <si>
    <t>57.8%</t>
  </si>
  <si>
    <t>+/-4,849</t>
  </si>
  <si>
    <t>21,971,271</t>
  </si>
  <si>
    <t>42.2%</t>
  </si>
  <si>
    <t>+/-4,220</t>
  </si>
  <si>
    <t>16,008,865</t>
  </si>
  <si>
    <t>37,980,136</t>
  </si>
  <si>
    <t>+/-7,120</t>
  </si>
  <si>
    <t>51.4%</t>
  </si>
  <si>
    <t>+/-9,779</t>
  </si>
  <si>
    <t>116,789,158</t>
  </si>
  <si>
    <t>48.6%</t>
  </si>
  <si>
    <t>+/-10,621</t>
  </si>
  <si>
    <t>110,641,970</t>
  </si>
  <si>
    <t>227,431,128</t>
  </si>
  <si>
    <t>+/-13,385</t>
  </si>
  <si>
    <t>12.6%</t>
  </si>
  <si>
    <t>15.3%</t>
  </si>
  <si>
    <t>+/-19,248</t>
  </si>
  <si>
    <t>46,025,037</t>
  </si>
  <si>
    <t>+/-35,577</t>
  </si>
  <si>
    <t>214,184,670</t>
  </si>
  <si>
    <t>75.5%</t>
  </si>
  <si>
    <t>+/-18,347</t>
  </si>
  <si>
    <t>5,178,373</t>
  </si>
  <si>
    <t>+/-18,960</t>
  </si>
  <si>
    <t>13,313,618</t>
  </si>
  <si>
    <t>6.5%</t>
  </si>
  <si>
    <t>+/-6,488</t>
  </si>
  <si>
    <t>19,488,145</t>
  </si>
  <si>
    <t>4.8%</t>
  </si>
  <si>
    <t>+/-27,550</t>
  </si>
  <si>
    <t>14,471,277</t>
  </si>
  <si>
    <t>+/-28,353</t>
  </si>
  <si>
    <t>18,210,745</t>
  </si>
  <si>
    <t>+/-11,521</t>
  </si>
  <si>
    <t>43,865,767</t>
  </si>
  <si>
    <t>14.3%</t>
  </si>
  <si>
    <t>+/-12,910</t>
  </si>
  <si>
    <t>43,140,679</t>
  </si>
  <si>
    <t>+/-14,231</t>
  </si>
  <si>
    <t>40,125,972</t>
  </si>
  <si>
    <t>+/-15,370</t>
  </si>
  <si>
    <t>20,920,044</t>
  </si>
  <si>
    <t>+/-15,332</t>
  </si>
  <si>
    <t>21,650,392</t>
  </si>
  <si>
    <t>+/-26,319</t>
  </si>
  <si>
    <t>20,425,884</t>
  </si>
  <si>
    <t>+/-26,612</t>
  </si>
  <si>
    <t>19,773,981</t>
  </si>
  <si>
    <t>+/-7,730</t>
  </si>
  <si>
    <t>20,672,826</t>
  </si>
  <si>
    <t>+/-11,528</t>
  </si>
  <si>
    <t>152,819,203</t>
  </si>
  <si>
    <t>+/-11,524</t>
  </si>
  <si>
    <t>148,418,500</t>
  </si>
  <si>
    <r>
      <rPr>
        <sz val="10"/>
        <color indexed="8"/>
        <rFont val="SansSerif"/>
      </rPr>
      <t>For information on confidentiality protection, sampling error, nonsampling error, and definitions, see Survey Methodology.</t>
    </r>
  </si>
  <si>
    <t>2006-2008 American Community Survey 3-Year Estimates</t>
  </si>
  <si>
    <t>DP05-Geography-United States: ACS Demographic and Housing Estimates:  2006-2008</t>
  </si>
  <si>
    <r>
      <rPr>
        <sz val="10"/>
        <color indexed="8"/>
        <rFont val="SansSerif"/>
      </rPr>
      <t xml:space="preserve">Source: U.S. Census Bureau, 2005-2007 American Community Survey
</t>
    </r>
  </si>
  <si>
    <r>
      <rPr>
        <sz val="10"/>
        <color indexed="8"/>
        <rFont val="SansSerif"/>
      </rPr>
      <t xml:space="preserve">instances the names, codes, and boundaries of the principal cities shown in PRCS tables may differ from the OMB definitions due to differences in the effective dates of the geographic entities.
</t>
    </r>
  </si>
  <si>
    <r>
      <rPr>
        <sz val="10"/>
        <color indexed="8"/>
        <rFont val="SansSerif"/>
      </rPr>
      <t xml:space="preserve">While the 2008 American Community Survey (ACS) data generally reflect the November 2007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 The 2008 Puerto Rico Community Survey (PRCS) data generally reflect the November 2007 Office of Management and Budget (OMB) definitions of metropolitan and micropolitan statistical areas; in certain </t>
    </r>
  </si>
  <si>
    <r>
      <rPr>
        <sz val="10"/>
        <color indexed="8"/>
        <rFont val="SansSerif"/>
      </rPr>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Accuracy of the Data). The effect of nonsampling error is not represented in these tables.</t>
    </r>
  </si>
  <si>
    <t>100%</t>
  </si>
  <si>
    <t>+/-7,902</t>
  </si>
  <si>
    <t>126,237,884</t>
  </si>
  <si>
    <t>+/-28,710</t>
  </si>
  <si>
    <t>4,228,354</t>
  </si>
  <si>
    <t>+/-6,204</t>
  </si>
  <si>
    <t>223,970</t>
  </si>
  <si>
    <t>+/-29,325</t>
  </si>
  <si>
    <t>4,452,324</t>
  </si>
  <si>
    <t>+/-15,961</t>
  </si>
  <si>
    <t>766,512</t>
  </si>
  <si>
    <t>+/-5,240</t>
  </si>
  <si>
    <t>394,541</t>
  </si>
  <si>
    <t>+/-13,815</t>
  </si>
  <si>
    <t>12,792,648</t>
  </si>
  <si>
    <t>+/-8,725</t>
  </si>
  <si>
    <t>2,038,765</t>
  </si>
  <si>
    <t>+/-23,046</t>
  </si>
  <si>
    <t>36,321,500</t>
  </si>
  <si>
    <t>66.3%</t>
  </si>
  <si>
    <t>+/-13,408</t>
  </si>
  <si>
    <t>197,971,140</t>
  </si>
  <si>
    <t>85.3%</t>
  </si>
  <si>
    <t>+/-3,511</t>
  </si>
  <si>
    <t>254,737,430</t>
  </si>
  <si>
    <t>+/-46,604</t>
  </si>
  <si>
    <t>10,320,757</t>
  </si>
  <si>
    <t>+/-18,879</t>
  </si>
  <si>
    <t>1,535,236</t>
  </si>
  <si>
    <t>1.3%</t>
  </si>
  <si>
    <t>+/-24,486</t>
  </si>
  <si>
    <t>3,998,264</t>
  </si>
  <si>
    <t>9.4%</t>
  </si>
  <si>
    <t>28,165,623</t>
  </si>
  <si>
    <t>14.7%</t>
  </si>
  <si>
    <t>+/-3,514</t>
  </si>
  <si>
    <t>44,019,880</t>
  </si>
  <si>
    <t>298,757,310</t>
  </si>
  <si>
    <t>+/-68,522</t>
  </si>
  <si>
    <t>19,878,144</t>
  </si>
  <si>
    <t>+/-7,497</t>
  </si>
  <si>
    <t>820,373</t>
  </si>
  <si>
    <t>+/-10,972</t>
  </si>
  <si>
    <t>14,521,264</t>
  </si>
  <si>
    <t>+/-17,545</t>
  </si>
  <si>
    <t>4,333,179</t>
  </si>
  <si>
    <t>+/-20,868</t>
  </si>
  <si>
    <t>39,111,687</t>
  </si>
  <si>
    <t>75.9%</t>
  </si>
  <si>
    <t>+/-65,310</t>
  </si>
  <si>
    <t>226,686,952</t>
  </si>
  <si>
    <t>4.0%</t>
  </si>
  <si>
    <t>+/-7,598</t>
  </si>
  <si>
    <t>246,754</t>
  </si>
  <si>
    <t>+/-0.2</t>
  </si>
  <si>
    <t>16.5%</t>
  </si>
  <si>
    <t>+/-11,062</t>
  </si>
  <si>
    <t>1,011,904</t>
  </si>
  <si>
    <t>22.6%</t>
  </si>
  <si>
    <t>+/-10,096</t>
  </si>
  <si>
    <t>1,387,232</t>
  </si>
  <si>
    <t>+/-0.3</t>
  </si>
  <si>
    <t>21.4%</t>
  </si>
  <si>
    <t>+/-19,921</t>
  </si>
  <si>
    <t>1,313,982</t>
  </si>
  <si>
    <t>2.1%</t>
  </si>
  <si>
    <t>+/-42,332</t>
  </si>
  <si>
    <t>6,133,326</t>
  </si>
  <si>
    <t>+/-68,672</t>
  </si>
  <si>
    <t>18,439,873</t>
  </si>
  <si>
    <t>+/-1.1</t>
  </si>
  <si>
    <t>30.6%</t>
  </si>
  <si>
    <t>+/-4,739</t>
  </si>
  <si>
    <t>132,378</t>
  </si>
  <si>
    <t>+/-0.9</t>
  </si>
  <si>
    <t>15.8%</t>
  </si>
  <si>
    <t>+/-3,954</t>
  </si>
  <si>
    <t>68,365</t>
  </si>
  <si>
    <t>18.7%</t>
  </si>
  <si>
    <t>+/-4,589</t>
  </si>
  <si>
    <t>80,691</t>
  </si>
  <si>
    <t>34.9%</t>
  </si>
  <si>
    <t>+/-4,609</t>
  </si>
  <si>
    <t>151,002</t>
  </si>
  <si>
    <t>+/-6,325</t>
  </si>
  <si>
    <t>432,436</t>
  </si>
  <si>
    <t>11.8%</t>
  </si>
  <si>
    <t>+/-16,679</t>
  </si>
  <si>
    <t>1,532,951</t>
  </si>
  <si>
    <t>11.4%</t>
  </si>
  <si>
    <t>+/-21,506</t>
  </si>
  <si>
    <t>1,471,832</t>
  </si>
  <si>
    <t>+/-18,059</t>
  </si>
  <si>
    <t>1,311,814</t>
  </si>
  <si>
    <t>6.4%</t>
  </si>
  <si>
    <t>+/-11,573</t>
  </si>
  <si>
    <t>822,685</t>
  </si>
  <si>
    <t>18.1%</t>
  </si>
  <si>
    <t>+/-22,550</t>
  </si>
  <si>
    <t>2,345,937</t>
  </si>
  <si>
    <t>23.3%</t>
  </si>
  <si>
    <t>+/-22,167</t>
  </si>
  <si>
    <t>3,016,823</t>
  </si>
  <si>
    <t>18.9%</t>
  </si>
  <si>
    <t>+/-21,474</t>
  </si>
  <si>
    <t>2,449,173</t>
  </si>
  <si>
    <t>+/-14,993</t>
  </si>
  <si>
    <t>12,951,215</t>
  </si>
  <si>
    <t>+/-3,116</t>
  </si>
  <si>
    <t>116,634</t>
  </si>
  <si>
    <t>+/-5,392</t>
  </si>
  <si>
    <t>288,682</t>
  </si>
  <si>
    <t>+/-3,018</t>
  </si>
  <si>
    <t>108,880</t>
  </si>
  <si>
    <t>+/-5,264</t>
  </si>
  <si>
    <t>298,510</t>
  </si>
  <si>
    <t>+/-12,725</t>
  </si>
  <si>
    <t>2,374,222</t>
  </si>
  <si>
    <t>+/-26,733</t>
  </si>
  <si>
    <t>36,969,063</t>
  </si>
  <si>
    <t>75.7%</t>
  </si>
  <si>
    <t>+/-66,715</t>
  </si>
  <si>
    <t>221,457,175</t>
  </si>
  <si>
    <t>97.9%</t>
  </si>
  <si>
    <t>+/-42,357</t>
  </si>
  <si>
    <t>292,623,984</t>
  </si>
  <si>
    <t>+/-5,387</t>
  </si>
  <si>
    <t>21,615,248</t>
  </si>
  <si>
    <t>5.2%</t>
  </si>
  <si>
    <t>+/-3,972</t>
  </si>
  <si>
    <t>15,649,862</t>
  </si>
  <si>
    <t>+/-7,725</t>
  </si>
  <si>
    <t>37,265,110</t>
  </si>
  <si>
    <t>38.7%</t>
  </si>
  <si>
    <t>+/-8,221</t>
  </si>
  <si>
    <t>115,663,319</t>
  </si>
  <si>
    <t>36.6%</t>
  </si>
  <si>
    <t>+/-8,375</t>
  </si>
  <si>
    <t>109,418,396</t>
  </si>
  <si>
    <t>+/-12,202</t>
  </si>
  <si>
    <t>225,081,715</t>
  </si>
  <si>
    <t>+/-22,964</t>
  </si>
  <si>
    <t>45,155,092</t>
  </si>
  <si>
    <t>71.0%</t>
  </si>
  <si>
    <t>+/-33,982</t>
  </si>
  <si>
    <t>212,012,169</t>
  </si>
  <si>
    <t>75.3%</t>
  </si>
  <si>
    <t>36.4</t>
  </si>
  <si>
    <t>+/-17,721</t>
  </si>
  <si>
    <t>4,975,788</t>
  </si>
  <si>
    <t>4.5%</t>
  </si>
  <si>
    <t>+/-18,610</t>
  </si>
  <si>
    <t>13,300,312</t>
  </si>
  <si>
    <t>+/-7,258</t>
  </si>
  <si>
    <t>18,989,010</t>
  </si>
  <si>
    <t>+/-28,193</t>
  </si>
  <si>
    <t>13,751,759</t>
  </si>
  <si>
    <t>+/-28,929</t>
  </si>
  <si>
    <t>17,808,846</t>
  </si>
  <si>
    <t>+/-11,969</t>
  </si>
  <si>
    <t>43,233,434</t>
  </si>
  <si>
    <t>+/-12,345</t>
  </si>
  <si>
    <t>43,622,334</t>
  </si>
  <si>
    <t>+/-13,348</t>
  </si>
  <si>
    <t>39,964,900</t>
  </si>
  <si>
    <t>+/-13,423</t>
  </si>
  <si>
    <t>20,867,888</t>
  </si>
  <si>
    <t>+/-15,382</t>
  </si>
  <si>
    <t>21,469,780</t>
  </si>
  <si>
    <t>+/-32,907</t>
  </si>
  <si>
    <t>20,609,318</t>
  </si>
  <si>
    <t>+/-32,582</t>
  </si>
  <si>
    <t>19,683,354</t>
  </si>
  <si>
    <t>+/-4,924</t>
  </si>
  <si>
    <t>20,480,587</t>
  </si>
  <si>
    <t>+/-8,991</t>
  </si>
  <si>
    <t>151,627,727</t>
  </si>
  <si>
    <t>+/-8,985</t>
  </si>
  <si>
    <t>147,129,583</t>
  </si>
  <si>
    <t>2005-2007 American Community Survey 3-Year Estimates</t>
  </si>
  <si>
    <t>DP05-Geography-United States: ACS Demographic and Housing Estimates:  2005-2007</t>
  </si>
  <si>
    <t>TOTPOPBLACKMGT18</t>
  </si>
  <si>
    <t>TOTPOPWHITEMGT18</t>
  </si>
  <si>
    <t>TOTPOPHISPMGT18</t>
  </si>
  <si>
    <t>TOTPOPMGT18</t>
  </si>
  <si>
    <t>TOTPOPAIANMGT18</t>
  </si>
  <si>
    <t>TOTPOPASIANMGT18</t>
  </si>
  <si>
    <t>TOTPOPNHPIMGT18</t>
  </si>
  <si>
    <t>PROPCUSTBLACKM</t>
  </si>
  <si>
    <t>PROPCUSTWHITEM</t>
  </si>
  <si>
    <t>PROPCUSTHISPM</t>
  </si>
  <si>
    <t>PROPCUSTAIANM</t>
  </si>
  <si>
    <t>PROPCUSTASIANM</t>
  </si>
  <si>
    <t>PROPCUSTNHPIM</t>
  </si>
  <si>
    <t>CUSTTOTMRACE</t>
  </si>
  <si>
    <t>PROPPOPWHITEMGT18</t>
  </si>
  <si>
    <t>PROPTOTPOPBLACKMGT18</t>
  </si>
  <si>
    <t>PROPCUSTTOTBLACKMGT18</t>
  </si>
  <si>
    <t>PROPCUSTOFPROPBLACKM</t>
  </si>
  <si>
    <t>PROPCUSTOFPROPWHITEM</t>
  </si>
  <si>
    <t>CUSTWHITEM</t>
  </si>
  <si>
    <t>CUSTBLACKM</t>
  </si>
  <si>
    <t>PROPTOTPOPHISPMGT18</t>
  </si>
  <si>
    <t>CUSTHISPM</t>
  </si>
  <si>
    <t>PROPCUSTOFPROPHISPM</t>
  </si>
  <si>
    <t>PROPCUSTTOTPOPWHITEMGT18</t>
  </si>
  <si>
    <t>PROPCUSTTOTPOPHISPMGT18</t>
  </si>
  <si>
    <t>PROPTOTPOPAIANMGT18</t>
  </si>
  <si>
    <t>CUSTAIANM</t>
  </si>
  <si>
    <t>PROPCUSTTOTPOPAIANMGT18</t>
  </si>
  <si>
    <t>PROPCUSTOFPROPAIANM</t>
  </si>
  <si>
    <t>PROPTOTPOPASIANMGT18</t>
  </si>
  <si>
    <t>CUSTASIANM</t>
  </si>
  <si>
    <t>PROPCUSTTOTPOPASIANMGT18</t>
  </si>
  <si>
    <t>PROPCUSTOFPROPASIANM</t>
  </si>
  <si>
    <t>PROPTOTPOPNHPIMGT18</t>
  </si>
  <si>
    <t>CUSTNHPIM</t>
  </si>
  <si>
    <t>PROPCUSTTOTPOPNHPIMGT18</t>
  </si>
  <si>
    <t>PROPCUSTOFPROPNHPIM</t>
  </si>
  <si>
    <t>AVG5YR</t>
  </si>
  <si>
    <t>White</t>
  </si>
  <si>
    <t>Black</t>
  </si>
  <si>
    <t>Latino</t>
  </si>
  <si>
    <t>Amer. Indian/AK Native</t>
  </si>
  <si>
    <t>Asian</t>
  </si>
  <si>
    <t>Native HI/PI</t>
  </si>
  <si>
    <t>US Concentration of American Indian/Alaskan Native Men 18 and Over Incarcerated, 2011</t>
  </si>
  <si>
    <t>Northeast</t>
  </si>
  <si>
    <t>Midwest</t>
  </si>
  <si>
    <t>South</t>
  </si>
  <si>
    <t>West</t>
  </si>
  <si>
    <t>US Concentration of Native Hawaiian/Pacific Islander Men 18 and Over Incarcerated, 2011</t>
  </si>
  <si>
    <t>US Concentration of Asian Men 18 and Over Incarcerated, 2011</t>
  </si>
  <si>
    <t>US Concentration of Latino Men 18 and Over Incarcerated, 2011</t>
  </si>
  <si>
    <t>US Concentration of Black Men 18 and Over Incarcerated, 2011</t>
  </si>
  <si>
    <t>US Concentration of White Men 18 and Over Incarcerated, 2011</t>
  </si>
  <si>
    <t>US Incarceration Rates of Men 18 and Over, by State and Race,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</si>
</sst>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72" formatCode="0.0%"/>
    <numFmt numFmtId="213" formatCode="_(* #,##0.0000_);_(* \(#,##0.0000\);_(* &quot;-&quot;??_);_(@_)"/>
  </numFmts>
  <fonts count="5">
    <font>
      <sz val="10"/>
      <name val="Arial"/>
    </font>
    <font>
      <sz val="10"/>
      <name val="Arial"/>
    </font>
    <font>
      <b/>
      <sz val="10"/>
      <name val="Arial"/>
      <family val="2"/>
    </font>
    <font>
      <sz val="10"/>
      <color indexed="8"/>
      <name val="SansSerif"/>
    </font>
    <font>
      <sz val="10"/>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right/>
      <top/>
      <bottom style="thin">
        <color indexed="8"/>
      </bottom>
      <diagonal/>
    </border>
    <border>
      <left style="thin">
        <color indexed="8"/>
      </left>
      <right/>
      <top/>
      <bottom style="thin">
        <color indexed="8"/>
      </bottom>
      <diagonal/>
    </border>
    <border>
      <left style="thin">
        <color indexed="8"/>
      </left>
      <right/>
      <top/>
      <bottom/>
      <diagonal/>
    </border>
    <border>
      <left style="thin">
        <color indexed="64"/>
      </left>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7">
    <xf numFmtId="0" fontId="0" fillId="0" borderId="0" xfId="0"/>
    <xf numFmtId="0" fontId="2" fillId="0" borderId="0" xfId="0" applyFont="1"/>
    <xf numFmtId="0" fontId="0" fillId="0" borderId="0" xfId="0" applyFill="1"/>
    <xf numFmtId="2" fontId="0" fillId="0" borderId="0" xfId="0" applyNumberFormat="1" applyFill="1"/>
    <xf numFmtId="0" fontId="3" fillId="2" borderId="0"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0" fillId="0" borderId="0" xfId="0" applyBorder="1"/>
    <xf numFmtId="172" fontId="0" fillId="0" borderId="0" xfId="2" applyNumberFormat="1" applyFont="1" applyBorder="1"/>
    <xf numFmtId="1" fontId="0" fillId="0" borderId="0" xfId="0" applyNumberFormat="1" applyBorder="1"/>
    <xf numFmtId="0" fontId="2" fillId="0" borderId="0" xfId="0" applyFont="1" applyBorder="1"/>
    <xf numFmtId="0" fontId="0" fillId="0" borderId="6" xfId="0" applyBorder="1"/>
    <xf numFmtId="0" fontId="0" fillId="0" borderId="0" xfId="0" applyFill="1" applyBorder="1"/>
    <xf numFmtId="0" fontId="0" fillId="3" borderId="0" xfId="0" applyFill="1"/>
    <xf numFmtId="0" fontId="3" fillId="2" borderId="0" xfId="0" applyFont="1" applyFill="1" applyBorder="1" applyAlignment="1">
      <alignment horizontal="left" vertical="top" wrapText="1"/>
    </xf>
    <xf numFmtId="0" fontId="3" fillId="2" borderId="7" xfId="0" applyFont="1" applyFill="1" applyBorder="1" applyAlignment="1">
      <alignment horizontal="center" vertical="center" wrapText="1"/>
    </xf>
    <xf numFmtId="0" fontId="3"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3" fillId="3" borderId="10" xfId="0" applyFont="1" applyFill="1" applyBorder="1" applyAlignment="1">
      <alignment horizontal="left" vertical="top"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0" fillId="0" borderId="0" xfId="0" applyFont="1" applyFill="1"/>
    <xf numFmtId="1" fontId="0" fillId="0" borderId="0" xfId="0" applyNumberFormat="1" applyFill="1" applyBorder="1"/>
    <xf numFmtId="1" fontId="0" fillId="0" borderId="0" xfId="0" applyNumberFormat="1" applyFill="1"/>
    <xf numFmtId="1" fontId="2" fillId="0" borderId="0" xfId="0" applyNumberFormat="1" applyFont="1" applyFill="1" applyBorder="1"/>
    <xf numFmtId="9" fontId="2" fillId="0" borderId="0" xfId="2" applyFont="1" applyFill="1" applyBorder="1"/>
    <xf numFmtId="43" fontId="0" fillId="0" borderId="0" xfId="1" applyFont="1" applyFill="1"/>
    <xf numFmtId="213" fontId="0" fillId="0" borderId="0" xfId="1" applyNumberFormat="1" applyFont="1" applyFill="1"/>
    <xf numFmtId="0" fontId="0" fillId="0" borderId="0" xfId="0" applyNumberFormat="1" applyFill="1"/>
    <xf numFmtId="9" fontId="0" fillId="0" borderId="0" xfId="2" applyFont="1" applyFill="1"/>
    <xf numFmtId="0" fontId="0" fillId="0" borderId="0" xfId="1" applyNumberFormat="1" applyFont="1" applyFill="1"/>
    <xf numFmtId="172" fontId="0" fillId="0" borderId="0" xfId="2" applyNumberFormat="1" applyFont="1" applyFill="1"/>
    <xf numFmtId="0" fontId="4" fillId="0" borderId="0" xfId="0" applyFont="1" applyBorder="1"/>
    <xf numFmtId="0" fontId="4" fillId="0" borderId="0" xfId="0" applyFont="1" applyFill="1" applyBorder="1"/>
    <xf numFmtId="1" fontId="4" fillId="0" borderId="0" xfId="0" applyNumberFormat="1" applyFont="1" applyFill="1" applyBorder="1"/>
    <xf numFmtId="9" fontId="4" fillId="0" borderId="0" xfId="2" applyFont="1" applyFill="1" applyBorder="1"/>
    <xf numFmtId="9" fontId="0" fillId="0" borderId="0" xfId="2" applyFont="1" applyFill="1" applyBorder="1"/>
    <xf numFmtId="0" fontId="4" fillId="0" borderId="0" xfId="0" applyFont="1" applyFill="1"/>
    <xf numFmtId="1" fontId="2" fillId="0" borderId="0" xfId="0" applyNumberFormat="1" applyFont="1" applyFill="1" applyBorder="1" applyAlignment="1">
      <alignment horizontal="left"/>
    </xf>
    <xf numFmtId="0" fontId="2" fillId="0" borderId="0" xfId="0" applyFont="1" applyFill="1" applyBorder="1" applyAlignment="1">
      <alignment horizontal="right"/>
    </xf>
    <xf numFmtId="0" fontId="0" fillId="0" borderId="0" xfId="0" applyFill="1" applyAlignment="1">
      <alignment horizontal="center"/>
    </xf>
    <xf numFmtId="0" fontId="4" fillId="0" borderId="0" xfId="0" applyFont="1" applyFill="1" applyAlignment="1">
      <alignment horizontal="center"/>
    </xf>
    <xf numFmtId="0" fontId="0" fillId="3" borderId="0" xfId="0" applyNumberFormat="1" applyFill="1"/>
    <xf numFmtId="0" fontId="2" fillId="0" borderId="0" xfId="0" applyFont="1" applyAlignment="1">
      <alignment horizontal="center" wrapText="1"/>
    </xf>
    <xf numFmtId="0" fontId="2" fillId="0" borderId="0" xfId="0" applyFont="1" applyAlignment="1">
      <alignment wrapText="1"/>
    </xf>
    <xf numFmtId="172" fontId="0" fillId="0" borderId="0" xfId="2" applyNumberFormat="1" applyFont="1"/>
    <xf numFmtId="172" fontId="0" fillId="3" borderId="0" xfId="2" applyNumberFormat="1" applyFont="1" applyFill="1"/>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Males 18 and Over</a:t>
            </a:r>
            <a:r>
              <a:rPr lang="en-US" baseline="0"/>
              <a:t> by Race &amp; Ethnicity,</a:t>
            </a:r>
          </a:p>
          <a:p>
            <a:pPr>
              <a:defRPr/>
            </a:pPr>
            <a:r>
              <a:rPr lang="en-US" baseline="0"/>
              <a:t>United States, 2007-2011</a:t>
            </a:r>
            <a:endParaRPr lang="en-US"/>
          </a:p>
        </c:rich>
      </c:tx>
      <c:overlay val="0"/>
    </c:title>
    <c:autoTitleDeleted val="0"/>
    <c:plotArea>
      <c:layout/>
      <c:pieChart>
        <c:varyColors val="1"/>
        <c:ser>
          <c:idx val="0"/>
          <c:order val="0"/>
          <c:spPr>
            <a:gradFill rotWithShape="0">
              <a:gsLst>
                <a:gs pos="0">
                  <a:srgbClr val="6083CB"/>
                </a:gs>
                <a:gs pos="50000">
                  <a:srgbClr val="3E70CA"/>
                </a:gs>
                <a:gs pos="100000">
                  <a:srgbClr val="2E61BA"/>
                </a:gs>
              </a:gsLst>
              <a:lin ang="5400000"/>
            </a:gradFill>
            <a:ln w="25400">
              <a:noFill/>
            </a:ln>
          </c:spPr>
          <c:dPt>
            <c:idx val="0"/>
            <c:bubble3D val="0"/>
            <c:spPr>
              <a:gradFill rotWithShape="0">
                <a:gsLst>
                  <a:gs pos="0">
                    <a:srgbClr val="5977B8"/>
                  </a:gs>
                  <a:gs pos="50000">
                    <a:srgbClr val="3563B3"/>
                  </a:gs>
                  <a:gs pos="100000">
                    <a:srgbClr val="2955A4"/>
                  </a:gs>
                </a:gsLst>
                <a:lin ang="5400000"/>
              </a:gradFill>
              <a:ln w="25400">
                <a:noFill/>
              </a:ln>
            </c:spPr>
            <c:extLst>
              <c:ext xmlns:c16="http://schemas.microsoft.com/office/drawing/2014/chart" uri="{C3380CC4-5D6E-409C-BE32-E72D297353CC}">
                <c16:uniqueId val="{00000000-EFFA-4E60-A223-2B760D270D27}"/>
              </c:ext>
            </c:extLst>
          </c:dPt>
          <c:dPt>
            <c:idx val="1"/>
            <c:bubble3D val="0"/>
            <c:spPr>
              <a:gradFill rotWithShape="0">
                <a:gsLst>
                  <a:gs pos="0">
                    <a:srgbClr val="DA7F51"/>
                  </a:gs>
                  <a:gs pos="50000">
                    <a:srgbClr val="DA6C22"/>
                  </a:gs>
                  <a:gs pos="100000">
                    <a:srgbClr val="C95E15"/>
                  </a:gs>
                </a:gsLst>
                <a:lin ang="5400000"/>
              </a:gradFill>
              <a:ln w="25400">
                <a:noFill/>
              </a:ln>
            </c:spPr>
            <c:extLst>
              <c:ext xmlns:c16="http://schemas.microsoft.com/office/drawing/2014/chart" uri="{C3380CC4-5D6E-409C-BE32-E72D297353CC}">
                <c16:uniqueId val="{00000001-EFFA-4E60-A223-2B760D270D27}"/>
              </c:ext>
            </c:extLst>
          </c:dPt>
          <c:dPt>
            <c:idx val="2"/>
            <c:bubble3D val="0"/>
            <c:spPr>
              <a:gradFill rotWithShape="0">
                <a:gsLst>
                  <a:gs pos="0">
                    <a:srgbClr val="9E9E9E"/>
                  </a:gs>
                  <a:gs pos="50000">
                    <a:srgbClr val="929292"/>
                  </a:gs>
                  <a:gs pos="100000">
                    <a:srgbClr val="818181"/>
                  </a:gs>
                </a:gsLst>
                <a:lin ang="5400000"/>
              </a:gradFill>
              <a:ln w="25400">
                <a:noFill/>
              </a:ln>
            </c:spPr>
            <c:extLst>
              <c:ext xmlns:c16="http://schemas.microsoft.com/office/drawing/2014/chart" uri="{C3380CC4-5D6E-409C-BE32-E72D297353CC}">
                <c16:uniqueId val="{00000002-EFFA-4E60-A223-2B760D270D27}"/>
              </c:ext>
            </c:extLst>
          </c:dPt>
          <c:dPt>
            <c:idx val="3"/>
            <c:bubble3D val="0"/>
            <c:spPr>
              <a:gradFill rotWithShape="0">
                <a:gsLst>
                  <a:gs pos="0">
                    <a:srgbClr val="EBB545"/>
                  </a:gs>
                  <a:gs pos="50000">
                    <a:srgbClr val="EDAF00"/>
                  </a:gs>
                  <a:gs pos="100000">
                    <a:srgbClr val="DCA000"/>
                  </a:gs>
                </a:gsLst>
                <a:lin ang="5400000"/>
              </a:gradFill>
              <a:ln w="25400">
                <a:noFill/>
              </a:ln>
            </c:spPr>
            <c:extLst>
              <c:ext xmlns:c16="http://schemas.microsoft.com/office/drawing/2014/chart" uri="{C3380CC4-5D6E-409C-BE32-E72D297353CC}">
                <c16:uniqueId val="{00000003-EFFA-4E60-A223-2B760D270D27}"/>
              </c:ext>
            </c:extLst>
          </c:dPt>
          <c:dPt>
            <c:idx val="4"/>
            <c:bubble3D val="0"/>
            <c:spPr>
              <a:gradFill rotWithShape="0">
                <a:gsLst>
                  <a:gs pos="0">
                    <a:srgbClr val="6896C4"/>
                  </a:gs>
                  <a:gs pos="50000">
                    <a:srgbClr val="4A89C2"/>
                  </a:gs>
                  <a:gs pos="100000">
                    <a:srgbClr val="3B79B2"/>
                  </a:gs>
                </a:gsLst>
                <a:lin ang="5400000"/>
              </a:gradFill>
              <a:ln w="25400">
                <a:noFill/>
              </a:ln>
            </c:spPr>
            <c:extLst>
              <c:ext xmlns:c16="http://schemas.microsoft.com/office/drawing/2014/chart" uri="{C3380CC4-5D6E-409C-BE32-E72D297353CC}">
                <c16:uniqueId val="{00000004-EFFA-4E60-A223-2B760D270D27}"/>
              </c:ext>
            </c:extLst>
          </c:dPt>
          <c:dPt>
            <c:idx val="5"/>
            <c:bubble3D val="0"/>
            <c:spPr>
              <a:gradFill rotWithShape="0">
                <a:gsLst>
                  <a:gs pos="0">
                    <a:srgbClr val="76A55B"/>
                  </a:gs>
                  <a:gs pos="50000">
                    <a:srgbClr val="619D39"/>
                  </a:gs>
                  <a:gs pos="100000">
                    <a:srgbClr val="558F2E"/>
                  </a:gs>
                </a:gsLst>
                <a:lin ang="5400000"/>
              </a:gradFill>
              <a:ln w="25400">
                <a:noFill/>
              </a:ln>
            </c:spPr>
            <c:extLst>
              <c:ext xmlns:c16="http://schemas.microsoft.com/office/drawing/2014/chart" uri="{C3380CC4-5D6E-409C-BE32-E72D297353CC}">
                <c16:uniqueId val="{00000005-EFFA-4E60-A223-2B760D270D27}"/>
              </c:ext>
            </c:extLst>
          </c:dPt>
          <c:dLbls>
            <c:dLbl>
              <c:idx val="3"/>
              <c:numFmt formatCode="0.0%" sourceLinked="0"/>
              <c:spPr>
                <a:noFill/>
                <a:ln w="25400">
                  <a:noFill/>
                </a:ln>
              </c:spPr>
              <c:txPr>
                <a:bodyPr/>
                <a:lstStyle/>
                <a:p>
                  <a:pPr>
                    <a:defRPr>
                      <a:solidFill>
                        <a:schemeClr val="tx1"/>
                      </a:solidFil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EFFA-4E60-A223-2B760D270D27}"/>
                </c:ext>
              </c:extLst>
            </c:dLbl>
            <c:dLbl>
              <c:idx val="4"/>
              <c:numFmt formatCode="0%" sourceLinked="0"/>
              <c:spPr>
                <a:noFill/>
                <a:ln w="25400">
                  <a:noFill/>
                </a:ln>
              </c:spPr>
              <c:txPr>
                <a:bodyPr/>
                <a:lstStyle/>
                <a:p>
                  <a:pPr>
                    <a:defRPr>
                      <a:solidFill>
                        <a:schemeClr val="bg1"/>
                      </a:solidFill>
                    </a:defRPr>
                  </a:pPr>
                  <a:endParaRPr lang="en-US"/>
                </a:p>
              </c:txPr>
              <c:showLegendKey val="0"/>
              <c:showVal val="1"/>
              <c:showCatName val="1"/>
              <c:showSerName val="0"/>
              <c:showPercent val="0"/>
              <c:showBubbleSize val="0"/>
              <c:extLst>
                <c:ext xmlns:c16="http://schemas.microsoft.com/office/drawing/2014/chart" uri="{C3380CC4-5D6E-409C-BE32-E72D297353CC}">
                  <c16:uniqueId val="{00000004-EFFA-4E60-A223-2B760D270D27}"/>
                </c:ext>
              </c:extLst>
            </c:dLbl>
            <c:dLbl>
              <c:idx val="5"/>
              <c:numFmt formatCode="0.0%" sourceLinked="0"/>
              <c:spPr>
                <a:noFill/>
                <a:ln w="25400">
                  <a:noFill/>
                </a:ln>
              </c:spPr>
              <c:txPr>
                <a:bodyPr/>
                <a:lstStyle/>
                <a:p>
                  <a:pPr>
                    <a:defRPr>
                      <a:solidFill>
                        <a:srgbClr val="000000"/>
                      </a:solidFil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FFA-4E60-A223-2B760D270D27}"/>
                </c:ext>
              </c:extLst>
            </c:dLbl>
            <c:numFmt formatCode="0%" sourceLinked="0"/>
            <c:spPr>
              <a:noFill/>
              <a:ln w="25400">
                <a:noFill/>
              </a:ln>
            </c:spPr>
            <c:txPr>
              <a:bodyPr/>
              <a:lstStyle/>
              <a:p>
                <a:pPr>
                  <a:defRPr>
                    <a:solidFill>
                      <a:schemeClr val="bg1"/>
                    </a:solidFill>
                  </a:defRPr>
                </a:pPr>
                <a:endParaRPr lang="en-US"/>
              </a:p>
            </c:txPr>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(AGGREGATE5YR!$D$1,AGGREGATE5YR!$I$1,AGGREGATE5YR!$N$1,AGGREGATE5YR!$S$1,AGGREGATE5YR!$X$1,AGGREGATE5YR!$AC$1)</c:f>
              <c:strCache>
                <c:ptCount val="6"/>
                <c:pt idx="0">
                  <c:v>White</c:v>
                </c:pt>
                <c:pt idx="1">
                  <c:v>Black</c:v>
                </c:pt>
                <c:pt idx="2">
                  <c:v>Latino</c:v>
                </c:pt>
                <c:pt idx="3">
                  <c:v>Amer. Indian/AK Native</c:v>
                </c:pt>
                <c:pt idx="4">
                  <c:v>Asian</c:v>
                </c:pt>
                <c:pt idx="5">
                  <c:v>Native HI/PI</c:v>
                </c:pt>
              </c:strCache>
            </c:strRef>
          </c:cat>
          <c:val>
            <c:numRef>
              <c:f>(AGGREGATE5YR!$E$8,AGGREGATE5YR!$J$8,AGGREGATE5YR!$O$8,AGGREGATE5YR!$T$8,AGGREGATE5YR!$Y$8,AGGREGATE5YR!$AD$8)</c:f>
              <c:numCache>
                <c:formatCode>0%</c:formatCode>
                <c:ptCount val="6"/>
                <c:pt idx="0">
                  <c:v>0.74229273785643568</c:v>
                </c:pt>
                <c:pt idx="1">
                  <c:v>0.12419027871737674</c:v>
                </c:pt>
                <c:pt idx="2">
                  <c:v>0.15402789923565904</c:v>
                </c:pt>
                <c:pt idx="3">
                  <c:v>8.0694253260039112E-3</c:v>
                </c:pt>
                <c:pt idx="4">
                  <c:v>4.5086458887658228E-2</c:v>
                </c:pt>
                <c:pt idx="5">
                  <c:v>1.5376256642268776E-3</c:v>
                </c:pt>
              </c:numCache>
            </c:numRef>
          </c:val>
          <c:extLst>
            <c:ext xmlns:c16="http://schemas.microsoft.com/office/drawing/2014/chart" uri="{C3380CC4-5D6E-409C-BE32-E72D297353CC}">
              <c16:uniqueId val="{00000006-EFFA-4E60-A223-2B760D270D2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rPr>
              <a:t>Males 18 and Over in Custody </a:t>
            </a:r>
            <a:r>
              <a:rPr lang="en-US" sz="1800" b="1" i="0" u="none" strike="noStrike" baseline="0">
                <a:effectLst/>
              </a:rPr>
              <a:t>(State &amp; Federal) </a:t>
            </a:r>
            <a:r>
              <a:rPr lang="en-US" sz="1800" b="1" i="0" u="none" strike="noStrike" baseline="0">
                <a:solidFill>
                  <a:srgbClr val="000000"/>
                </a:solidFill>
                <a:latin typeface="Calibri"/>
              </a:rPr>
              <a:t>by Race &amp; Ethnicity, </a:t>
            </a:r>
          </a:p>
          <a:p>
            <a:pPr>
              <a:defRPr sz="18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rPr>
              <a:t>United States, 2007-2011</a:t>
            </a:r>
          </a:p>
        </c:rich>
      </c:tx>
      <c:overlay val="0"/>
      <c:spPr>
        <a:noFill/>
        <a:ln w="25400">
          <a:noFill/>
        </a:ln>
      </c:spPr>
    </c:title>
    <c:autoTitleDeleted val="0"/>
    <c:plotArea>
      <c:layout/>
      <c:pieChart>
        <c:varyColors val="1"/>
        <c:ser>
          <c:idx val="0"/>
          <c:order val="0"/>
          <c:spPr>
            <a:gradFill rotWithShape="0">
              <a:gsLst>
                <a:gs pos="0">
                  <a:srgbClr val="6083CB"/>
                </a:gs>
                <a:gs pos="50000">
                  <a:srgbClr val="3E70CA"/>
                </a:gs>
                <a:gs pos="100000">
                  <a:srgbClr val="2E61BA"/>
                </a:gs>
              </a:gsLst>
              <a:lin ang="5400000"/>
            </a:gradFill>
            <a:ln w="25400">
              <a:noFill/>
            </a:ln>
          </c:spPr>
          <c:dPt>
            <c:idx val="0"/>
            <c:bubble3D val="0"/>
            <c:spPr>
              <a:gradFill rotWithShape="0">
                <a:gsLst>
                  <a:gs pos="0">
                    <a:srgbClr val="5977B8"/>
                  </a:gs>
                  <a:gs pos="50000">
                    <a:srgbClr val="3563B3"/>
                  </a:gs>
                  <a:gs pos="100000">
                    <a:srgbClr val="2955A4"/>
                  </a:gs>
                </a:gsLst>
                <a:lin ang="5400000"/>
              </a:gradFill>
              <a:ln w="25400">
                <a:noFill/>
              </a:ln>
            </c:spPr>
            <c:extLst>
              <c:ext xmlns:c16="http://schemas.microsoft.com/office/drawing/2014/chart" uri="{C3380CC4-5D6E-409C-BE32-E72D297353CC}">
                <c16:uniqueId val="{00000000-50D9-49BC-8B1D-3B493BB56C3C}"/>
              </c:ext>
            </c:extLst>
          </c:dPt>
          <c:dPt>
            <c:idx val="1"/>
            <c:bubble3D val="0"/>
            <c:spPr>
              <a:gradFill rotWithShape="0">
                <a:gsLst>
                  <a:gs pos="0">
                    <a:srgbClr val="DA7F51"/>
                  </a:gs>
                  <a:gs pos="50000">
                    <a:srgbClr val="DA6C22"/>
                  </a:gs>
                  <a:gs pos="100000">
                    <a:srgbClr val="C95E15"/>
                  </a:gs>
                </a:gsLst>
                <a:lin ang="5400000"/>
              </a:gradFill>
              <a:ln w="25400">
                <a:noFill/>
              </a:ln>
            </c:spPr>
            <c:extLst>
              <c:ext xmlns:c16="http://schemas.microsoft.com/office/drawing/2014/chart" uri="{C3380CC4-5D6E-409C-BE32-E72D297353CC}">
                <c16:uniqueId val="{00000001-50D9-49BC-8B1D-3B493BB56C3C}"/>
              </c:ext>
            </c:extLst>
          </c:dPt>
          <c:dPt>
            <c:idx val="2"/>
            <c:bubble3D val="0"/>
            <c:spPr>
              <a:gradFill rotWithShape="0">
                <a:gsLst>
                  <a:gs pos="0">
                    <a:srgbClr val="9E9E9E"/>
                  </a:gs>
                  <a:gs pos="50000">
                    <a:srgbClr val="929292"/>
                  </a:gs>
                  <a:gs pos="100000">
                    <a:srgbClr val="818181"/>
                  </a:gs>
                </a:gsLst>
                <a:lin ang="5400000"/>
              </a:gradFill>
              <a:ln w="25400">
                <a:noFill/>
              </a:ln>
            </c:spPr>
            <c:extLst>
              <c:ext xmlns:c16="http://schemas.microsoft.com/office/drawing/2014/chart" uri="{C3380CC4-5D6E-409C-BE32-E72D297353CC}">
                <c16:uniqueId val="{00000002-50D9-49BC-8B1D-3B493BB56C3C}"/>
              </c:ext>
            </c:extLst>
          </c:dPt>
          <c:dPt>
            <c:idx val="3"/>
            <c:bubble3D val="0"/>
            <c:spPr>
              <a:gradFill rotWithShape="0">
                <a:gsLst>
                  <a:gs pos="0">
                    <a:srgbClr val="EBB545"/>
                  </a:gs>
                  <a:gs pos="50000">
                    <a:srgbClr val="EDAF00"/>
                  </a:gs>
                  <a:gs pos="100000">
                    <a:srgbClr val="DCA000"/>
                  </a:gs>
                </a:gsLst>
                <a:lin ang="5400000"/>
              </a:gradFill>
              <a:ln w="25400">
                <a:noFill/>
              </a:ln>
            </c:spPr>
            <c:extLst>
              <c:ext xmlns:c16="http://schemas.microsoft.com/office/drawing/2014/chart" uri="{C3380CC4-5D6E-409C-BE32-E72D297353CC}">
                <c16:uniqueId val="{00000003-50D9-49BC-8B1D-3B493BB56C3C}"/>
              </c:ext>
            </c:extLst>
          </c:dPt>
          <c:dPt>
            <c:idx val="4"/>
            <c:bubble3D val="0"/>
            <c:spPr>
              <a:gradFill rotWithShape="0">
                <a:gsLst>
                  <a:gs pos="0">
                    <a:srgbClr val="6896C4"/>
                  </a:gs>
                  <a:gs pos="50000">
                    <a:srgbClr val="4A89C2"/>
                  </a:gs>
                  <a:gs pos="100000">
                    <a:srgbClr val="3B79B2"/>
                  </a:gs>
                </a:gsLst>
                <a:lin ang="5400000"/>
              </a:gradFill>
              <a:ln w="25400">
                <a:noFill/>
              </a:ln>
            </c:spPr>
            <c:extLst>
              <c:ext xmlns:c16="http://schemas.microsoft.com/office/drawing/2014/chart" uri="{C3380CC4-5D6E-409C-BE32-E72D297353CC}">
                <c16:uniqueId val="{00000004-50D9-49BC-8B1D-3B493BB56C3C}"/>
              </c:ext>
            </c:extLst>
          </c:dPt>
          <c:dPt>
            <c:idx val="5"/>
            <c:bubble3D val="0"/>
            <c:spPr>
              <a:gradFill rotWithShape="0">
                <a:gsLst>
                  <a:gs pos="0">
                    <a:srgbClr val="76A55B"/>
                  </a:gs>
                  <a:gs pos="50000">
                    <a:srgbClr val="619D39"/>
                  </a:gs>
                  <a:gs pos="100000">
                    <a:srgbClr val="558F2E"/>
                  </a:gs>
                </a:gsLst>
                <a:lin ang="5400000"/>
              </a:gradFill>
              <a:ln w="25400">
                <a:noFill/>
              </a:ln>
            </c:spPr>
            <c:extLst>
              <c:ext xmlns:c16="http://schemas.microsoft.com/office/drawing/2014/chart" uri="{C3380CC4-5D6E-409C-BE32-E72D297353CC}">
                <c16:uniqueId val="{00000005-50D9-49BC-8B1D-3B493BB56C3C}"/>
              </c:ext>
            </c:extLst>
          </c:dPt>
          <c:dLbls>
            <c:dLbl>
              <c:idx val="0"/>
              <c:numFmt formatCode="0.0%" sourceLinked="0"/>
              <c:spPr>
                <a:noFill/>
                <a:ln w="25400">
                  <a:noFill/>
                </a:ln>
              </c:spPr>
              <c:txPr>
                <a:bodyPr/>
                <a:lstStyle/>
                <a:p>
                  <a:pPr>
                    <a:defRPr>
                      <a:solidFill>
                        <a:srgbClr val="FFFFFF"/>
                      </a:solidFil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0D9-49BC-8B1D-3B493BB56C3C}"/>
                </c:ext>
              </c:extLst>
            </c:dLbl>
            <c:dLbl>
              <c:idx val="1"/>
              <c:numFmt formatCode="0.0%" sourceLinked="0"/>
              <c:spPr>
                <a:noFill/>
                <a:ln w="25400">
                  <a:noFill/>
                </a:ln>
              </c:spPr>
              <c:txPr>
                <a:bodyPr/>
                <a:lstStyle/>
                <a:p>
                  <a:pPr>
                    <a:defRPr>
                      <a:solidFill>
                        <a:srgbClr val="FFFFFF"/>
                      </a:solidFil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50D9-49BC-8B1D-3B493BB56C3C}"/>
                </c:ext>
              </c:extLst>
            </c:dLbl>
            <c:dLbl>
              <c:idx val="2"/>
              <c:numFmt formatCode="0.0%" sourceLinked="0"/>
              <c:spPr>
                <a:noFill/>
                <a:ln w="25400">
                  <a:noFill/>
                </a:ln>
              </c:spPr>
              <c:txPr>
                <a:bodyPr/>
                <a:lstStyle/>
                <a:p>
                  <a:pPr>
                    <a:defRPr>
                      <a:solidFill>
                        <a:srgbClr val="FFFFFF"/>
                      </a:solidFil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0D9-49BC-8B1D-3B493BB56C3C}"/>
                </c:ext>
              </c:extLst>
            </c:dLbl>
            <c:dLbl>
              <c:idx val="3"/>
              <c:numFmt formatCode="0.0%" sourceLinked="0"/>
              <c:spPr>
                <a:noFill/>
                <a:ln w="25400">
                  <a:noFill/>
                </a:ln>
              </c:spPr>
              <c:txPr>
                <a:bodyPr/>
                <a:lstStyle/>
                <a:p>
                  <a:pPr>
                    <a:defRPr>
                      <a:solidFill>
                        <a:srgbClr val="FFFFFF"/>
                      </a:solidFil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0D9-49BC-8B1D-3B493BB56C3C}"/>
                </c:ext>
              </c:extLst>
            </c:dLbl>
            <c:dLbl>
              <c:idx val="4"/>
              <c:numFmt formatCode="0.0%" sourceLinked="0"/>
              <c:spPr>
                <a:noFill/>
                <a:ln w="25400">
                  <a:noFill/>
                </a:ln>
              </c:spPr>
              <c:txPr>
                <a:bodyPr/>
                <a:lstStyle/>
                <a:p>
                  <a:pPr>
                    <a:defRPr>
                      <a:solidFill>
                        <a:schemeClr val="tx1"/>
                      </a:solidFil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0D9-49BC-8B1D-3B493BB56C3C}"/>
                </c:ext>
              </c:extLst>
            </c:dLbl>
            <c:dLbl>
              <c:idx val="5"/>
              <c:numFmt formatCode="0.0%" sourceLinked="0"/>
              <c:spPr>
                <a:noFill/>
                <a:ln w="25400">
                  <a:noFill/>
                </a:ln>
              </c:spPr>
              <c:txPr>
                <a:bodyPr/>
                <a:lstStyle/>
                <a:p>
                  <a:pPr>
                    <a:defRPr>
                      <a:solidFill>
                        <a:srgbClr val="FFFFFF"/>
                      </a:solidFil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50D9-49BC-8B1D-3B493BB56C3C}"/>
                </c:ext>
              </c:extLst>
            </c:dLbl>
            <c:numFmt formatCode="0.0%" sourceLinked="0"/>
            <c:spPr>
              <a:noFill/>
              <a:ln w="25400">
                <a:noFill/>
              </a:ln>
            </c:spPr>
            <c:txPr>
              <a:bodyPr/>
              <a:lstStyle/>
              <a:p>
                <a:pPr>
                  <a:defRPr>
                    <a:solidFill>
                      <a:srgbClr val="FFFFFF"/>
                    </a:solidFill>
                  </a:defRPr>
                </a:pPr>
                <a:endParaRPr lang="en-US"/>
              </a:p>
            </c:txPr>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(AGGREGATE5YR!$D$1,AGGREGATE5YR!$I$1,AGGREGATE5YR!$N$1,AGGREGATE5YR!$S$1,AGGREGATE5YR!$X$1,AGGREGATE5YR!$AC$1)</c:f>
              <c:strCache>
                <c:ptCount val="6"/>
                <c:pt idx="0">
                  <c:v>White</c:v>
                </c:pt>
                <c:pt idx="1">
                  <c:v>Black</c:v>
                </c:pt>
                <c:pt idx="2">
                  <c:v>Latino</c:v>
                </c:pt>
                <c:pt idx="3">
                  <c:v>Amer. Indian/AK Native</c:v>
                </c:pt>
                <c:pt idx="4">
                  <c:v>Asian</c:v>
                </c:pt>
                <c:pt idx="5">
                  <c:v>Native HI/PI</c:v>
                </c:pt>
              </c:strCache>
            </c:strRef>
          </c:cat>
          <c:val>
            <c:numRef>
              <c:f>(AGGREGATE5YR!$G$8,AGGREGATE5YR!$L$8,AGGREGATE5YR!$Q$8,AGGREGATE5YR!$V$8,AGGREGATE5YR!$AA$8,AGGREGATE5YR!$AF$8)</c:f>
              <c:numCache>
                <c:formatCode>0%</c:formatCode>
                <c:ptCount val="6"/>
                <c:pt idx="0">
                  <c:v>7.2822101249275153E-3</c:v>
                </c:pt>
                <c:pt idx="1">
                  <c:v>4.6197033679644749E-2</c:v>
                </c:pt>
                <c:pt idx="2">
                  <c:v>1.197045693453069E-2</c:v>
                </c:pt>
                <c:pt idx="3">
                  <c:v>2.0602770078592746E-2</c:v>
                </c:pt>
                <c:pt idx="4">
                  <c:v>1.8577606342088757E-3</c:v>
                </c:pt>
                <c:pt idx="5">
                  <c:v>1.8598140606719868E-2</c:v>
                </c:pt>
              </c:numCache>
            </c:numRef>
          </c:val>
          <c:extLst>
            <c:ext xmlns:c16="http://schemas.microsoft.com/office/drawing/2014/chart" uri="{C3380CC4-5D6E-409C-BE32-E72D297353CC}">
              <c16:uniqueId val="{00000006-50D9-49BC-8B1D-3B493BB56C3C}"/>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rPr>
              <a:t>Males 18 and Over in Custody </a:t>
            </a:r>
            <a:r>
              <a:rPr lang="en-US" sz="1800" b="1" i="0" u="none" strike="noStrike" baseline="0">
                <a:effectLst/>
              </a:rPr>
              <a:t>(State &amp; Federal) </a:t>
            </a:r>
            <a:r>
              <a:rPr lang="en-US" sz="1800" b="1" i="0" u="none" strike="noStrike" baseline="0">
                <a:solidFill>
                  <a:srgbClr val="000000"/>
                </a:solidFill>
                <a:latin typeface="Calibri"/>
              </a:rPr>
              <a:t>by Proportion of Race &amp; Ethnicity, </a:t>
            </a:r>
          </a:p>
          <a:p>
            <a:pPr>
              <a:defRPr sz="18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rPr>
              <a:t>United States, 2007-2011</a:t>
            </a:r>
          </a:p>
        </c:rich>
      </c:tx>
      <c:overlay val="0"/>
      <c:spPr>
        <a:noFill/>
        <a:ln w="25400">
          <a:noFill/>
        </a:ln>
      </c:spPr>
    </c:title>
    <c:autoTitleDeleted val="0"/>
    <c:plotArea>
      <c:layout/>
      <c:pieChart>
        <c:varyColors val="1"/>
        <c:ser>
          <c:idx val="0"/>
          <c:order val="0"/>
          <c:spPr>
            <a:gradFill rotWithShape="0">
              <a:gsLst>
                <a:gs pos="0">
                  <a:srgbClr val="6083CB"/>
                </a:gs>
                <a:gs pos="50000">
                  <a:srgbClr val="3E70CA"/>
                </a:gs>
                <a:gs pos="100000">
                  <a:srgbClr val="2E61BA"/>
                </a:gs>
              </a:gsLst>
              <a:lin ang="5400000"/>
            </a:gradFill>
            <a:ln w="25400">
              <a:noFill/>
            </a:ln>
          </c:spPr>
          <c:dPt>
            <c:idx val="0"/>
            <c:bubble3D val="0"/>
            <c:spPr>
              <a:gradFill rotWithShape="0">
                <a:gsLst>
                  <a:gs pos="0">
                    <a:srgbClr val="5977B8"/>
                  </a:gs>
                  <a:gs pos="50000">
                    <a:srgbClr val="3563B3"/>
                  </a:gs>
                  <a:gs pos="100000">
                    <a:srgbClr val="2955A4"/>
                  </a:gs>
                </a:gsLst>
                <a:lin ang="5400000"/>
              </a:gradFill>
              <a:ln w="25400">
                <a:noFill/>
              </a:ln>
            </c:spPr>
            <c:extLst>
              <c:ext xmlns:c16="http://schemas.microsoft.com/office/drawing/2014/chart" uri="{C3380CC4-5D6E-409C-BE32-E72D297353CC}">
                <c16:uniqueId val="{00000000-BB82-480C-9914-89ABB4F2A44A}"/>
              </c:ext>
            </c:extLst>
          </c:dPt>
          <c:dPt>
            <c:idx val="1"/>
            <c:bubble3D val="0"/>
            <c:spPr>
              <a:gradFill rotWithShape="0">
                <a:gsLst>
                  <a:gs pos="0">
                    <a:srgbClr val="DA7F51"/>
                  </a:gs>
                  <a:gs pos="50000">
                    <a:srgbClr val="DA6C22"/>
                  </a:gs>
                  <a:gs pos="100000">
                    <a:srgbClr val="C95E15"/>
                  </a:gs>
                </a:gsLst>
                <a:lin ang="5400000"/>
              </a:gradFill>
              <a:ln w="25400">
                <a:noFill/>
              </a:ln>
            </c:spPr>
            <c:extLst>
              <c:ext xmlns:c16="http://schemas.microsoft.com/office/drawing/2014/chart" uri="{C3380CC4-5D6E-409C-BE32-E72D297353CC}">
                <c16:uniqueId val="{00000001-BB82-480C-9914-89ABB4F2A44A}"/>
              </c:ext>
            </c:extLst>
          </c:dPt>
          <c:dPt>
            <c:idx val="2"/>
            <c:bubble3D val="0"/>
            <c:spPr>
              <a:gradFill rotWithShape="0">
                <a:gsLst>
                  <a:gs pos="0">
                    <a:srgbClr val="9E9E9E"/>
                  </a:gs>
                  <a:gs pos="50000">
                    <a:srgbClr val="929292"/>
                  </a:gs>
                  <a:gs pos="100000">
                    <a:srgbClr val="818181"/>
                  </a:gs>
                </a:gsLst>
                <a:lin ang="5400000"/>
              </a:gradFill>
              <a:ln w="25400">
                <a:noFill/>
              </a:ln>
            </c:spPr>
            <c:extLst>
              <c:ext xmlns:c16="http://schemas.microsoft.com/office/drawing/2014/chart" uri="{C3380CC4-5D6E-409C-BE32-E72D297353CC}">
                <c16:uniqueId val="{00000002-BB82-480C-9914-89ABB4F2A44A}"/>
              </c:ext>
            </c:extLst>
          </c:dPt>
          <c:dPt>
            <c:idx val="3"/>
            <c:bubble3D val="0"/>
            <c:spPr>
              <a:gradFill rotWithShape="0">
                <a:gsLst>
                  <a:gs pos="0">
                    <a:srgbClr val="EBB545"/>
                  </a:gs>
                  <a:gs pos="50000">
                    <a:srgbClr val="EDAF00"/>
                  </a:gs>
                  <a:gs pos="100000">
                    <a:srgbClr val="DCA000"/>
                  </a:gs>
                </a:gsLst>
                <a:lin ang="5400000"/>
              </a:gradFill>
              <a:ln w="25400">
                <a:noFill/>
              </a:ln>
            </c:spPr>
            <c:extLst>
              <c:ext xmlns:c16="http://schemas.microsoft.com/office/drawing/2014/chart" uri="{C3380CC4-5D6E-409C-BE32-E72D297353CC}">
                <c16:uniqueId val="{00000003-BB82-480C-9914-89ABB4F2A44A}"/>
              </c:ext>
            </c:extLst>
          </c:dPt>
          <c:dPt>
            <c:idx val="4"/>
            <c:bubble3D val="0"/>
            <c:spPr>
              <a:gradFill rotWithShape="0">
                <a:gsLst>
                  <a:gs pos="0">
                    <a:srgbClr val="6896C4"/>
                  </a:gs>
                  <a:gs pos="50000">
                    <a:srgbClr val="4A89C2"/>
                  </a:gs>
                  <a:gs pos="100000">
                    <a:srgbClr val="3B79B2"/>
                  </a:gs>
                </a:gsLst>
                <a:lin ang="5400000"/>
              </a:gradFill>
              <a:ln w="25400">
                <a:noFill/>
              </a:ln>
            </c:spPr>
            <c:extLst>
              <c:ext xmlns:c16="http://schemas.microsoft.com/office/drawing/2014/chart" uri="{C3380CC4-5D6E-409C-BE32-E72D297353CC}">
                <c16:uniqueId val="{00000004-BB82-480C-9914-89ABB4F2A44A}"/>
              </c:ext>
            </c:extLst>
          </c:dPt>
          <c:dPt>
            <c:idx val="5"/>
            <c:bubble3D val="0"/>
            <c:spPr>
              <a:gradFill rotWithShape="0">
                <a:gsLst>
                  <a:gs pos="0">
                    <a:srgbClr val="76A55B"/>
                  </a:gs>
                  <a:gs pos="50000">
                    <a:srgbClr val="619D39"/>
                  </a:gs>
                  <a:gs pos="100000">
                    <a:srgbClr val="558F2E"/>
                  </a:gs>
                </a:gsLst>
                <a:lin ang="5400000"/>
              </a:gradFill>
              <a:ln w="25400">
                <a:noFill/>
              </a:ln>
            </c:spPr>
            <c:extLst>
              <c:ext xmlns:c16="http://schemas.microsoft.com/office/drawing/2014/chart" uri="{C3380CC4-5D6E-409C-BE32-E72D297353CC}">
                <c16:uniqueId val="{00000005-BB82-480C-9914-89ABB4F2A44A}"/>
              </c:ext>
            </c:extLst>
          </c:dPt>
          <c:dLbls>
            <c:dLbl>
              <c:idx val="0"/>
              <c:numFmt formatCode="0%" sourceLinked="0"/>
              <c:spPr>
                <a:noFill/>
                <a:ln w="25400">
                  <a:noFill/>
                </a:ln>
              </c:spPr>
              <c:txPr>
                <a:bodyPr/>
                <a:lstStyle/>
                <a:p>
                  <a:pPr>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BB82-480C-9914-89ABB4F2A44A}"/>
                </c:ext>
              </c:extLst>
            </c:dLbl>
            <c:dLbl>
              <c:idx val="1"/>
              <c:numFmt formatCode="0%" sourceLinked="0"/>
              <c:spPr>
                <a:noFill/>
                <a:ln w="25400">
                  <a:noFill/>
                </a:ln>
              </c:spPr>
              <c:txPr>
                <a:bodyPr/>
                <a:lstStyle/>
                <a:p>
                  <a:pPr>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B82-480C-9914-89ABB4F2A44A}"/>
                </c:ext>
              </c:extLst>
            </c:dLbl>
            <c:dLbl>
              <c:idx val="2"/>
              <c:numFmt formatCode="0%" sourceLinked="0"/>
              <c:spPr>
                <a:noFill/>
                <a:ln w="25400">
                  <a:noFill/>
                </a:ln>
              </c:spPr>
              <c:txPr>
                <a:bodyPr/>
                <a:lstStyle/>
                <a:p>
                  <a:pPr>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B82-480C-9914-89ABB4F2A44A}"/>
                </c:ext>
              </c:extLst>
            </c:dLbl>
            <c:dLbl>
              <c:idx val="3"/>
              <c:numFmt formatCode="0%" sourceLinked="0"/>
              <c:spPr>
                <a:noFill/>
                <a:ln w="25400">
                  <a:noFill/>
                </a:ln>
              </c:spPr>
              <c:txPr>
                <a:bodyPr/>
                <a:lstStyle/>
                <a:p>
                  <a:pPr>
                    <a:defRPr>
                      <a:solidFill>
                        <a:schemeClr val="bg1"/>
                      </a:solidFil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B82-480C-9914-89ABB4F2A44A}"/>
                </c:ext>
              </c:extLst>
            </c:dLbl>
            <c:dLbl>
              <c:idx val="4"/>
              <c:numFmt formatCode="0%" sourceLinked="0"/>
              <c:spPr>
                <a:noFill/>
                <a:ln w="25400">
                  <a:noFill/>
                </a:ln>
              </c:spPr>
              <c:txPr>
                <a:bodyPr/>
                <a:lstStyle/>
                <a:p>
                  <a:pPr>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BB82-480C-9914-89ABB4F2A44A}"/>
                </c:ext>
              </c:extLst>
            </c:dLbl>
            <c:dLbl>
              <c:idx val="5"/>
              <c:numFmt formatCode="0%" sourceLinked="0"/>
              <c:spPr>
                <a:noFill/>
                <a:ln w="25400">
                  <a:noFill/>
                </a:ln>
              </c:spPr>
              <c:txPr>
                <a:bodyPr/>
                <a:lstStyle/>
                <a:p>
                  <a:pPr>
                    <a:defRPr>
                      <a:solidFill>
                        <a:srgbClr val="FFFFFF"/>
                      </a:solidFill>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B82-480C-9914-89ABB4F2A44A}"/>
                </c:ext>
              </c:extLst>
            </c:dLbl>
            <c:numFmt formatCode="0%" sourceLinked="0"/>
            <c:spPr>
              <a:noFill/>
              <a:ln w="25400">
                <a:noFill/>
              </a:ln>
            </c:spPr>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(AGGREGATE5YR!$D$1,AGGREGATE5YR!$I$1,AGGREGATE5YR!$N$1,AGGREGATE5YR!$S$1,AGGREGATE5YR!$X$1,AGGREGATE5YR!$AC$1)</c:f>
              <c:strCache>
                <c:ptCount val="6"/>
                <c:pt idx="0">
                  <c:v>White</c:v>
                </c:pt>
                <c:pt idx="1">
                  <c:v>Black</c:v>
                </c:pt>
                <c:pt idx="2">
                  <c:v>Latino</c:v>
                </c:pt>
                <c:pt idx="3">
                  <c:v>Amer. Indian/AK Native</c:v>
                </c:pt>
                <c:pt idx="4">
                  <c:v>Asian</c:v>
                </c:pt>
                <c:pt idx="5">
                  <c:v>Native HI/PI</c:v>
                </c:pt>
              </c:strCache>
            </c:strRef>
          </c:cat>
          <c:val>
            <c:numRef>
              <c:f>(AGGREGATE5YR!$H$8,AGGREGATE5YR!$M$8,AGGREGATE5YR!$R$8,AGGREGATE5YR!$W$8,AGGREGATE5YR!$AB$8,AGGREGATE5YR!$AG$8)</c:f>
              <c:numCache>
                <c:formatCode>0%</c:formatCode>
                <c:ptCount val="6"/>
                <c:pt idx="0">
                  <c:v>9.8104288962287314E-3</c:v>
                </c:pt>
                <c:pt idx="1">
                  <c:v>0.37198590869400189</c:v>
                </c:pt>
                <c:pt idx="2">
                  <c:v>7.7716160474383761E-2</c:v>
                </c:pt>
                <c:pt idx="3">
                  <c:v>2.5531892602314366</c:v>
                </c:pt>
                <c:pt idx="4">
                  <c:v>4.1204403274114995E-2</c:v>
                </c:pt>
                <c:pt idx="5">
                  <c:v>12.09536302587084</c:v>
                </c:pt>
              </c:numCache>
            </c:numRef>
          </c:val>
          <c:extLst>
            <c:ext xmlns:c16="http://schemas.microsoft.com/office/drawing/2014/chart" uri="{C3380CC4-5D6E-409C-BE32-E72D297353CC}">
              <c16:uniqueId val="{00000006-BB82-480C-9914-89ABB4F2A44A}"/>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0</xdr:rowOff>
    </xdr:from>
    <xdr:to>
      <xdr:col>12</xdr:col>
      <xdr:colOff>304800</xdr:colOff>
      <xdr:row>43</xdr:row>
      <xdr:rowOff>9525</xdr:rowOff>
    </xdr:to>
    <xdr:graphicFrame macro="">
      <xdr:nvGraphicFramePr>
        <xdr:cNvPr id="2061" name="Chart 2">
          <a:extLst>
            <a:ext uri="{FF2B5EF4-FFF2-40B4-BE49-F238E27FC236}">
              <a16:creationId xmlns:a16="http://schemas.microsoft.com/office/drawing/2014/main" id="{5C2C3FAD-554B-49F6-A571-2651978F2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10</xdr:row>
      <xdr:rowOff>0</xdr:rowOff>
    </xdr:from>
    <xdr:to>
      <xdr:col>23</xdr:col>
      <xdr:colOff>219075</xdr:colOff>
      <xdr:row>42</xdr:row>
      <xdr:rowOff>133350</xdr:rowOff>
    </xdr:to>
    <xdr:graphicFrame macro="">
      <xdr:nvGraphicFramePr>
        <xdr:cNvPr id="2062" name="Chart 3">
          <a:extLst>
            <a:ext uri="{FF2B5EF4-FFF2-40B4-BE49-F238E27FC236}">
              <a16:creationId xmlns:a16="http://schemas.microsoft.com/office/drawing/2014/main" id="{A67EBFB0-9C8E-499E-B4EC-E72085B47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10</xdr:row>
      <xdr:rowOff>0</xdr:rowOff>
    </xdr:from>
    <xdr:to>
      <xdr:col>34</xdr:col>
      <xdr:colOff>590550</xdr:colOff>
      <xdr:row>42</xdr:row>
      <xdr:rowOff>133350</xdr:rowOff>
    </xdr:to>
    <xdr:graphicFrame macro="">
      <xdr:nvGraphicFramePr>
        <xdr:cNvPr id="2063" name="Chart 4">
          <a:extLst>
            <a:ext uri="{FF2B5EF4-FFF2-40B4-BE49-F238E27FC236}">
              <a16:creationId xmlns:a16="http://schemas.microsoft.com/office/drawing/2014/main" id="{38D81FA7-EC28-42FF-9896-B88BAE9B2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cast/Box%20Sync/mydata/RISE%20Datasets/ICPSR_34540/DS0001/34540_001_CriminalJustice_nc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2011DataOnly"/>
      <sheetName val="DP05_2011"/>
      <sheetName val="DP05_2010"/>
      <sheetName val="DP05_2009"/>
      <sheetName val="DP05_2008"/>
      <sheetName val="DP05_2007"/>
    </sheetNames>
    <sheetDataSet>
      <sheetData sheetId="0">
        <row r="284">
          <cell r="O284" t="str">
            <v>White</v>
          </cell>
          <cell r="T284" t="str">
            <v>Black</v>
          </cell>
          <cell r="Y284" t="str">
            <v>Latino</v>
          </cell>
          <cell r="AD284" t="str">
            <v>Amer. Indian/AK Native</v>
          </cell>
          <cell r="AI284" t="str">
            <v>Asian</v>
          </cell>
          <cell r="AN284" t="str">
            <v>Native HI/PI</v>
          </cell>
        </row>
        <row r="286">
          <cell r="O286">
            <v>0.74229273785643546</v>
          </cell>
          <cell r="Q286">
            <v>7.2822101249275179E-3</v>
          </cell>
          <cell r="R286">
            <v>9.8104288962287383E-3</v>
          </cell>
          <cell r="T286">
            <v>0.12419027871737674</v>
          </cell>
          <cell r="V286">
            <v>4.6197033679644749E-2</v>
          </cell>
          <cell r="W286">
            <v>0.37198590869400189</v>
          </cell>
          <cell r="Y286">
            <v>0.15402789923565904</v>
          </cell>
          <cell r="AA286">
            <v>1.197045693453069E-2</v>
          </cell>
          <cell r="AB286">
            <v>7.7716160474383761E-2</v>
          </cell>
          <cell r="AD286">
            <v>8.0694253260039112E-3</v>
          </cell>
          <cell r="AF286">
            <v>2.0602770078592746E-2</v>
          </cell>
          <cell r="AG286">
            <v>2.5531892602314366</v>
          </cell>
          <cell r="AI286">
            <v>4.5086458887658221E-2</v>
          </cell>
          <cell r="AK286">
            <v>1.8577606342088761E-3</v>
          </cell>
          <cell r="AL286">
            <v>4.1204403274115009E-2</v>
          </cell>
          <cell r="AN286">
            <v>1.5376256642268774E-3</v>
          </cell>
          <cell r="AP286">
            <v>1.8598140606719871E-2</v>
          </cell>
          <cell r="AQ286">
            <v>12.095363025870844</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abSelected="1" zoomScale="70" zoomScaleNormal="70" workbookViewId="0">
      <pane xSplit="1" ySplit="2" topLeftCell="B3" activePane="bottomRight" state="frozen"/>
      <selection pane="topRight" activeCell="B1" sqref="B1"/>
      <selection pane="bottomLeft" activeCell="A2" sqref="A2"/>
      <selection pane="bottomRight" activeCell="F63" sqref="F63"/>
    </sheetView>
  </sheetViews>
  <sheetFormatPr defaultColWidth="8.85546875" defaultRowHeight="12.75"/>
  <cols>
    <col min="1" max="1" width="11" bestFit="1" customWidth="1"/>
    <col min="3" max="3" width="15.42578125" bestFit="1" customWidth="1"/>
    <col min="4" max="4" width="16" style="2" bestFit="1" customWidth="1"/>
    <col min="5" max="5" width="16" style="2" customWidth="1"/>
    <col min="6" max="8" width="9" style="2" customWidth="1"/>
    <col min="9" max="9" width="11.7109375" style="2" customWidth="1"/>
    <col min="10" max="13" width="9" style="2" customWidth="1"/>
    <col min="14" max="14" width="10" style="2" customWidth="1"/>
    <col min="15" max="15" width="8.85546875" style="2" customWidth="1"/>
    <col min="16" max="21" width="9" style="2" customWidth="1"/>
    <col min="22" max="22" width="12" style="2" bestFit="1" customWidth="1"/>
    <col min="23" max="23" width="12" style="2" customWidth="1"/>
    <col min="24" max="24" width="10.42578125" style="2" customWidth="1"/>
    <col min="25" max="31" width="9" style="2" customWidth="1"/>
    <col min="32" max="32" width="10.85546875" style="2" customWidth="1"/>
    <col min="33" max="33" width="9" style="15" customWidth="1"/>
  </cols>
  <sheetData>
    <row r="1" spans="1:33">
      <c r="D1" s="51" t="s">
        <v>1154</v>
      </c>
      <c r="E1" s="50"/>
      <c r="F1" s="50"/>
      <c r="G1" s="50"/>
      <c r="H1" s="50"/>
      <c r="I1" s="51" t="s">
        <v>1155</v>
      </c>
      <c r="J1" s="50"/>
      <c r="K1" s="50"/>
      <c r="L1" s="50"/>
      <c r="M1" s="50"/>
      <c r="N1" s="51" t="s">
        <v>1156</v>
      </c>
      <c r="O1" s="50"/>
      <c r="P1" s="50"/>
      <c r="Q1" s="50"/>
      <c r="R1" s="50"/>
      <c r="S1" s="51" t="s">
        <v>1157</v>
      </c>
      <c r="T1" s="50"/>
      <c r="U1" s="50"/>
      <c r="V1" s="50"/>
      <c r="W1" s="50"/>
      <c r="X1" s="51" t="s">
        <v>1158</v>
      </c>
      <c r="Y1" s="50"/>
      <c r="Z1" s="50"/>
      <c r="AA1" s="50"/>
      <c r="AB1" s="50"/>
      <c r="AC1" s="51" t="s">
        <v>1159</v>
      </c>
      <c r="AD1" s="50"/>
      <c r="AE1" s="50"/>
      <c r="AF1" s="50"/>
      <c r="AG1" s="50"/>
    </row>
    <row r="2" spans="1:33">
      <c r="A2" t="s">
        <v>0</v>
      </c>
      <c r="B2" t="s">
        <v>1</v>
      </c>
      <c r="C2" t="s">
        <v>1118</v>
      </c>
      <c r="D2" s="2" t="s">
        <v>1116</v>
      </c>
      <c r="E2" s="47" t="s">
        <v>1129</v>
      </c>
      <c r="F2" s="47" t="s">
        <v>1134</v>
      </c>
      <c r="G2" s="47" t="s">
        <v>1139</v>
      </c>
      <c r="H2" s="47" t="s">
        <v>1133</v>
      </c>
      <c r="I2" s="2" t="s">
        <v>1115</v>
      </c>
      <c r="J2" s="47" t="s">
        <v>1130</v>
      </c>
      <c r="K2" s="47" t="s">
        <v>1135</v>
      </c>
      <c r="L2" s="47" t="s">
        <v>1131</v>
      </c>
      <c r="M2" s="47" t="s">
        <v>1132</v>
      </c>
      <c r="N2" s="2" t="s">
        <v>1117</v>
      </c>
      <c r="O2" s="47" t="s">
        <v>1136</v>
      </c>
      <c r="P2" s="47" t="s">
        <v>1137</v>
      </c>
      <c r="Q2" s="47" t="s">
        <v>1140</v>
      </c>
      <c r="R2" s="47" t="s">
        <v>1138</v>
      </c>
      <c r="S2" s="31" t="s">
        <v>1119</v>
      </c>
      <c r="T2" s="47" t="s">
        <v>1141</v>
      </c>
      <c r="U2" s="47" t="s">
        <v>1142</v>
      </c>
      <c r="V2" s="47" t="s">
        <v>1143</v>
      </c>
      <c r="W2" s="47" t="s">
        <v>1144</v>
      </c>
      <c r="X2" s="31" t="s">
        <v>1120</v>
      </c>
      <c r="Y2" s="47" t="s">
        <v>1145</v>
      </c>
      <c r="Z2" s="47" t="s">
        <v>1146</v>
      </c>
      <c r="AA2" s="47" t="s">
        <v>1147</v>
      </c>
      <c r="AB2" s="47" t="s">
        <v>1148</v>
      </c>
      <c r="AC2" s="31" t="s">
        <v>1121</v>
      </c>
      <c r="AD2" s="47" t="s">
        <v>1149</v>
      </c>
      <c r="AE2" s="47" t="s">
        <v>1150</v>
      </c>
      <c r="AF2" s="47" t="s">
        <v>1151</v>
      </c>
      <c r="AG2" s="47" t="s">
        <v>1152</v>
      </c>
    </row>
    <row r="3" spans="1:33">
      <c r="A3" s="14">
        <v>2007</v>
      </c>
      <c r="B3" s="42" t="s">
        <v>355</v>
      </c>
      <c r="C3" s="10" t="str">
        <f>DP05_2007!D$30</f>
        <v>109,418,396</v>
      </c>
      <c r="D3" s="32">
        <f>DP05_2007!J$40</f>
        <v>81107601.588698536</v>
      </c>
      <c r="E3" s="46">
        <f>D3/C3</f>
        <v>0.74126110922608057</v>
      </c>
      <c r="F3" s="15">
        <v>591748</v>
      </c>
      <c r="G3" s="46">
        <f t="shared" ref="G3:H3" si="0">F3/D3</f>
        <v>7.295838964648335E-3</v>
      </c>
      <c r="H3" s="46">
        <f t="shared" si="0"/>
        <v>9.8424682933462033E-3</v>
      </c>
      <c r="I3" s="32">
        <f>DP05_2007!J$41</f>
        <v>13539737.571887188</v>
      </c>
      <c r="J3" s="46">
        <f>I3/C3</f>
        <v>0.12374278975801462</v>
      </c>
      <c r="K3" s="15">
        <v>638932</v>
      </c>
      <c r="L3" s="46">
        <f t="shared" ref="L3:M3" si="1">K3/I3</f>
        <v>4.7189393192274755E-2</v>
      </c>
      <c r="M3" s="46">
        <f t="shared" si="1"/>
        <v>0.38135064907261296</v>
      </c>
      <c r="N3" s="15">
        <f>DP05_2007!J$76</f>
        <v>16122064.634041859</v>
      </c>
      <c r="O3" s="46">
        <f>N3/C3</f>
        <v>0.14734327337463307</v>
      </c>
      <c r="P3" s="15">
        <v>205474</v>
      </c>
      <c r="Q3" s="46">
        <f t="shared" ref="Q3:R3" si="2">P3/N3</f>
        <v>1.2744893700906031E-2</v>
      </c>
      <c r="R3" s="46">
        <f t="shared" si="2"/>
        <v>8.6497967698199785E-2</v>
      </c>
      <c r="S3" s="32">
        <f>DP05_2007!J$42</f>
        <v>869547.13505725435</v>
      </c>
      <c r="T3" s="46">
        <f>S3/C3</f>
        <v>7.946992158953366E-3</v>
      </c>
      <c r="U3" s="15">
        <v>18092</v>
      </c>
      <c r="V3" s="46">
        <f t="shared" ref="V3:W3" si="3">U3/S3</f>
        <v>2.0806232659036653E-2</v>
      </c>
      <c r="W3" s="46">
        <f t="shared" si="3"/>
        <v>2.6181267381263997</v>
      </c>
      <c r="X3" s="32">
        <f>DP05_2007!J$47</f>
        <v>4743318.8213909809</v>
      </c>
      <c r="Y3" s="46">
        <f>X3/C3</f>
        <v>4.3350286558678681E-2</v>
      </c>
      <c r="Z3" s="15">
        <v>9309</v>
      </c>
      <c r="AA3" s="46">
        <f t="shared" ref="AA3:AB3" si="4">Z3/X3</f>
        <v>1.9625499255962161E-3</v>
      </c>
      <c r="AB3" s="46">
        <f t="shared" si="4"/>
        <v>4.5271902019372368E-2</v>
      </c>
      <c r="AC3" s="32">
        <f>DP05_2007!J$55</f>
        <v>158377.55900485246</v>
      </c>
      <c r="AD3" s="46">
        <f>AC3/C3</f>
        <v>1.4474491017475019E-3</v>
      </c>
      <c r="AE3" s="15">
        <v>3040</v>
      </c>
      <c r="AF3" s="46">
        <f t="shared" ref="AF3:AG3" si="5">AE3/AC3</f>
        <v>1.9194638552971124E-2</v>
      </c>
      <c r="AG3" s="46">
        <f t="shared" si="5"/>
        <v>13.261011064083347</v>
      </c>
    </row>
    <row r="4" spans="1:33">
      <c r="A4">
        <v>2008</v>
      </c>
      <c r="B4" s="42" t="s">
        <v>355</v>
      </c>
      <c r="C4" t="str">
        <f>DP05_2008!D$30</f>
        <v>110,641,970</v>
      </c>
      <c r="D4" s="33">
        <f>DP05_2008!J$40</f>
        <v>82260386.266548216</v>
      </c>
      <c r="E4" s="39">
        <f>D4/C4</f>
        <v>0.74348266093371451</v>
      </c>
      <c r="F4" s="2">
        <v>599245</v>
      </c>
      <c r="G4" s="39">
        <f t="shared" ref="G4:H4" si="6">F4/D4</f>
        <v>7.2847336026148389E-3</v>
      </c>
      <c r="H4" s="39">
        <f t="shared" si="6"/>
        <v>9.798121712033191E-3</v>
      </c>
      <c r="I4" s="33">
        <f>DP05_2008!J$41</f>
        <v>13638174.2793626</v>
      </c>
      <c r="J4" s="39">
        <f>I4/C4</f>
        <v>0.12326402249853831</v>
      </c>
      <c r="K4" s="2">
        <v>642330</v>
      </c>
      <c r="L4" s="39">
        <f t="shared" ref="L4:M4" si="7">K4/I4</f>
        <v>4.7097946311771298E-2</v>
      </c>
      <c r="M4" s="39">
        <f t="shared" si="7"/>
        <v>0.3820899671867336</v>
      </c>
      <c r="N4" s="2">
        <f>DP05_2008!J$76</f>
        <v>16686833.727686672</v>
      </c>
      <c r="O4" s="39">
        <f>N4/C4</f>
        <v>0.15081829912904363</v>
      </c>
      <c r="P4" s="2">
        <v>201158</v>
      </c>
      <c r="Q4" s="39">
        <f>P4/N4</f>
        <v>1.205489329388116E-2</v>
      </c>
      <c r="R4" s="39">
        <f>Q4/O4</f>
        <v>7.9929911446400242E-2</v>
      </c>
      <c r="S4" s="33">
        <f>DP05_2008!J$42</f>
        <v>888806.2394804213</v>
      </c>
      <c r="T4" s="39">
        <f>S4/C4</f>
        <v>8.033174386540852E-3</v>
      </c>
      <c r="U4" s="2">
        <v>18128</v>
      </c>
      <c r="V4" s="39">
        <f t="shared" ref="V4:W4" si="8">U4/S4</f>
        <v>2.0395896422371284E-2</v>
      </c>
      <c r="W4" s="39">
        <f t="shared" si="8"/>
        <v>2.5389585039437836</v>
      </c>
      <c r="X4" s="2">
        <f>DP05_2008!J$47</f>
        <v>4835083.9787572343</v>
      </c>
      <c r="Y4" s="39">
        <f>X4/C4</f>
        <v>4.3700270148454824E-2</v>
      </c>
      <c r="Z4" s="2">
        <v>8969</v>
      </c>
      <c r="AA4" s="39">
        <f t="shared" ref="AA4:AB4" si="9">Z4/X4</f>
        <v>1.8549832928248973E-3</v>
      </c>
      <c r="AB4" s="39">
        <f t="shared" si="9"/>
        <v>4.2447867862676972E-2</v>
      </c>
      <c r="AC4" s="33">
        <f>DP05_2008!J$55</f>
        <v>163872.12958890476</v>
      </c>
      <c r="AD4" s="39">
        <f>AC4/C4</f>
        <v>1.4811027821441064E-3</v>
      </c>
      <c r="AE4" s="2">
        <v>3373</v>
      </c>
      <c r="AF4" s="39">
        <f t="shared" ref="AF4:AG4" si="10">AE4/AC4</f>
        <v>2.0583121781974904E-2</v>
      </c>
      <c r="AG4" s="46">
        <f t="shared" si="10"/>
        <v>13.897159623303061</v>
      </c>
    </row>
    <row r="5" spans="1:33">
      <c r="A5" s="14">
        <v>2009</v>
      </c>
      <c r="B5" s="42" t="s">
        <v>355</v>
      </c>
      <c r="C5" s="10" t="str">
        <f>DP05_2009!D$30</f>
        <v>111,935,763</v>
      </c>
      <c r="D5" s="32">
        <f>DP05_2009!J$40</f>
        <v>83495740.713651687</v>
      </c>
      <c r="E5" s="46">
        <f>D5/C5</f>
        <v>0.74592550652155454</v>
      </c>
      <c r="F5" s="15">
        <v>603761</v>
      </c>
      <c r="G5" s="46">
        <f t="shared" ref="G5:H5" si="11">F5/D5</f>
        <v>7.2310395097948286E-3</v>
      </c>
      <c r="H5" s="46">
        <f t="shared" si="11"/>
        <v>9.6940504736391896E-3</v>
      </c>
      <c r="I5" s="32">
        <f>DP05_2009!J$41</f>
        <v>13851410.093139507</v>
      </c>
      <c r="J5" s="46">
        <f>I5/C5</f>
        <v>0.12374427727034394</v>
      </c>
      <c r="K5" s="15">
        <v>644219</v>
      </c>
      <c r="L5" s="46">
        <f t="shared" ref="L5:M5" si="12">K5/I5</f>
        <v>4.6509272028490194E-2</v>
      </c>
      <c r="M5" s="46">
        <f t="shared" si="12"/>
        <v>0.37584988214753118</v>
      </c>
      <c r="N5" s="15">
        <f>DP05_2009!J$76</f>
        <v>17262078.605388191</v>
      </c>
      <c r="O5" s="46">
        <f>N5/C5</f>
        <v>0.15421415053371451</v>
      </c>
      <c r="P5" s="15">
        <v>207097</v>
      </c>
      <c r="Q5" s="46">
        <f t="shared" ref="Q5:R5" si="13">P5/N5</f>
        <v>1.1997222625052621E-2</v>
      </c>
      <c r="R5" s="46">
        <f t="shared" si="13"/>
        <v>7.7795861038249994E-2</v>
      </c>
      <c r="S5" s="32">
        <f>DP05_2009!J$42</f>
        <v>900021.82010955131</v>
      </c>
      <c r="T5" s="46">
        <f>S5/C5</f>
        <v>8.0405207056975288E-3</v>
      </c>
      <c r="U5" s="15">
        <v>18532</v>
      </c>
      <c r="V5" s="39">
        <f t="shared" ref="V5" si="14">U5/S5</f>
        <v>2.0590611900658442E-2</v>
      </c>
      <c r="W5" s="39">
        <f t="shared" ref="W5" si="15">V5/T5</f>
        <v>2.5608555284321195</v>
      </c>
      <c r="X5" s="15">
        <f>DP05_2009!J$47</f>
        <v>4965867.0222853469</v>
      </c>
      <c r="Y5" s="46">
        <f>X5/C5</f>
        <v>4.4363542885622234E-2</v>
      </c>
      <c r="Z5" s="15">
        <v>9470</v>
      </c>
      <c r="AA5" s="46">
        <f t="shared" ref="AA5:AB5" si="16">Z5/X5</f>
        <v>1.907018443607417E-3</v>
      </c>
      <c r="AB5" s="46">
        <f t="shared" si="16"/>
        <v>4.2986162050314108E-2</v>
      </c>
      <c r="AC5" s="32">
        <f>DP05_2009!J$55</f>
        <v>168597.10024187167</v>
      </c>
      <c r="AD5" s="46">
        <f>AC5/C5</f>
        <v>1.506195122303063E-3</v>
      </c>
      <c r="AE5" s="15">
        <v>3220</v>
      </c>
      <c r="AF5" s="46">
        <f t="shared" ref="AF5:AG5" si="17">AE5/AC5</f>
        <v>1.9098786369282417E-2</v>
      </c>
      <c r="AG5" s="46">
        <f t="shared" si="17"/>
        <v>12.680154175562077</v>
      </c>
    </row>
    <row r="6" spans="1:33" s="42" customFormat="1">
      <c r="A6" s="42">
        <v>2010</v>
      </c>
      <c r="B6" s="42" t="s">
        <v>355</v>
      </c>
      <c r="C6" s="42" t="str">
        <f>DP05_2010!D$32</f>
        <v>111,508,222</v>
      </c>
      <c r="D6" s="44">
        <f>DP05_2010!J$45</f>
        <v>82501923.583051294</v>
      </c>
      <c r="E6" s="45">
        <f>D6/C6</f>
        <v>0.73987300759805219</v>
      </c>
      <c r="F6" s="43">
        <v>603827</v>
      </c>
      <c r="G6" s="45">
        <f t="shared" ref="G6:H6" si="18">F6/D6</f>
        <v>7.3189445018473076E-3</v>
      </c>
      <c r="H6" s="45">
        <f t="shared" si="18"/>
        <v>9.8921631505489941E-3</v>
      </c>
      <c r="I6" s="44">
        <f>DP05_2010!J$46</f>
        <v>13932325.497035544</v>
      </c>
      <c r="J6" s="45">
        <f>I6/C6</f>
        <v>0.1249443785143982</v>
      </c>
      <c r="K6" s="43">
        <v>635808</v>
      </c>
      <c r="L6" s="45">
        <f t="shared" ref="L6:M6" si="19">K6/I6</f>
        <v>4.56354540478748E-2</v>
      </c>
      <c r="M6" s="45">
        <f t="shared" si="19"/>
        <v>0.36524615665374582</v>
      </c>
      <c r="N6" s="43">
        <f>DP05_2010!J$83</f>
        <v>17508619.686252601</v>
      </c>
      <c r="O6" s="45">
        <f>N6/C6</f>
        <v>0.15701640087358404</v>
      </c>
      <c r="P6" s="43">
        <v>207808</v>
      </c>
      <c r="Q6" s="45">
        <f t="shared" ref="Q6:R6" si="20">P6/N6</f>
        <v>1.18688967904858E-2</v>
      </c>
      <c r="R6" s="45">
        <f t="shared" si="20"/>
        <v>7.5590172265135563E-2</v>
      </c>
      <c r="S6" s="44">
        <f>DP05_2010!J$47</f>
        <v>909946.85038634948</v>
      </c>
      <c r="T6" s="45">
        <f>S6/C6</f>
        <v>8.1603565554686144E-3</v>
      </c>
      <c r="U6" s="43">
        <v>18891</v>
      </c>
      <c r="V6" s="45">
        <f t="shared" ref="V6:W6" si="21">U6/S6</f>
        <v>2.0760553203716427E-2</v>
      </c>
      <c r="W6" s="45">
        <f t="shared" si="21"/>
        <v>2.5440742769755404</v>
      </c>
      <c r="X6" s="43">
        <f>DP05_2010!J$52</f>
        <v>5203880.9967194088</v>
      </c>
      <c r="Y6" s="45">
        <f>X6/C6</f>
        <v>4.6668137141666635E-2</v>
      </c>
      <c r="Z6" s="43">
        <v>9268</v>
      </c>
      <c r="AA6" s="45">
        <f t="shared" ref="AA6:AB6" si="22">Z6/X6</f>
        <v>1.7809784670023512E-3</v>
      </c>
      <c r="AB6" s="45">
        <f t="shared" si="22"/>
        <v>3.816262178188045E-2</v>
      </c>
      <c r="AC6" s="44">
        <f>DP05_2010!J$60</f>
        <v>180367.91398790453</v>
      </c>
      <c r="AD6" s="45">
        <f>AC6/C6</f>
        <v>1.6175301762761899E-3</v>
      </c>
      <c r="AE6" s="43">
        <v>3121</v>
      </c>
      <c r="AF6" s="45">
        <f t="shared" ref="AF6:AG6" si="23">AE6/AC6</f>
        <v>1.7303521069769064E-2</v>
      </c>
      <c r="AG6" s="45">
        <f t="shared" si="23"/>
        <v>10.697495059785842</v>
      </c>
    </row>
    <row r="7" spans="1:33" s="42" customFormat="1">
      <c r="A7" s="42">
        <v>2011</v>
      </c>
      <c r="B7" s="42" t="s">
        <v>355</v>
      </c>
      <c r="C7" s="42" t="str">
        <f>DP05_2011!$D$32</f>
        <v>112,848,136</v>
      </c>
      <c r="D7" s="44">
        <f>DP05_2011!J45</f>
        <v>83610758.636517256</v>
      </c>
      <c r="E7" s="45">
        <f>D7/C7</f>
        <v>0.74091395392226289</v>
      </c>
      <c r="F7" s="43">
        <v>608800</v>
      </c>
      <c r="G7" s="45">
        <f t="shared" ref="G7:H7" si="24">F7/D7</f>
        <v>7.2813595992669861E-3</v>
      </c>
      <c r="H7" s="45">
        <f t="shared" si="24"/>
        <v>9.827537409331814E-3</v>
      </c>
      <c r="I7" s="44">
        <f>DP05_2011!$J$46</f>
        <v>14131922.984210879</v>
      </c>
      <c r="J7" s="45">
        <f>I7/$C7</f>
        <v>0.12522956501657129</v>
      </c>
      <c r="K7" s="43">
        <v>630629</v>
      </c>
      <c r="L7" s="45">
        <f t="shared" ref="L7:M7" si="25">K7/I7</f>
        <v>4.462442943572368E-2</v>
      </c>
      <c r="M7" s="45">
        <f t="shared" si="25"/>
        <v>0.35634100805044439</v>
      </c>
      <c r="N7" s="44">
        <f>DP05_2011!$J$83</f>
        <v>18114208.153774992</v>
      </c>
      <c r="O7" s="45">
        <f>N7/C7</f>
        <v>0.16051845246052618</v>
      </c>
      <c r="P7" s="44">
        <v>204257</v>
      </c>
      <c r="Q7" s="45">
        <f t="shared" ref="Q7" si="26">P7/N7</f>
        <v>1.1276065631244994E-2</v>
      </c>
      <c r="R7" s="45">
        <f>Q7/O7</f>
        <v>7.0247784341292113E-2</v>
      </c>
      <c r="S7" s="44">
        <f>DP05_2011!$J$47</f>
        <v>921122.80374948552</v>
      </c>
      <c r="T7" s="45">
        <f>S7/C7</f>
        <v>8.162499057578456E-3</v>
      </c>
      <c r="U7" s="44">
        <v>18852</v>
      </c>
      <c r="V7" s="45">
        <f t="shared" ref="V7:W7" si="27">U7/S7</f>
        <v>2.0466326447745951E-2</v>
      </c>
      <c r="W7" s="45">
        <f t="shared" si="27"/>
        <v>2.5073603443474863</v>
      </c>
      <c r="X7" s="44">
        <f>DP05_2011!$J$52</f>
        <v>5335812.713018938</v>
      </c>
      <c r="Y7" s="45">
        <f>X7/C7</f>
        <v>4.7283126705955851E-2</v>
      </c>
      <c r="Z7" s="44">
        <v>9584</v>
      </c>
      <c r="AA7" s="45">
        <f t="shared" ref="AA7:AB7" si="28">Z7/X7</f>
        <v>1.796164992188695E-3</v>
      </c>
      <c r="AB7" s="45">
        <f t="shared" si="28"/>
        <v>3.7987441130081769E-2</v>
      </c>
      <c r="AC7" s="44">
        <f>DP05_2011!$J$60</f>
        <v>184247.15954411676</v>
      </c>
      <c r="AD7" s="45">
        <f>AC7/C7</f>
        <v>1.6327000699782649E-3</v>
      </c>
      <c r="AE7" s="44">
        <v>3156</v>
      </c>
      <c r="AF7" s="45">
        <f t="shared" ref="AF7:AG7" si="29">AE7/AC7</f>
        <v>1.7129165018385625E-2</v>
      </c>
      <c r="AG7" s="45">
        <f t="shared" si="29"/>
        <v>10.49131149888029</v>
      </c>
    </row>
    <row r="8" spans="1:33" s="13" customFormat="1" ht="12.75" customHeight="1">
      <c r="A8" s="49" t="s">
        <v>1153</v>
      </c>
      <c r="B8" s="13" t="s">
        <v>355</v>
      </c>
      <c r="C8" s="48">
        <f>(C7+C6+C5+C4+C3)/5</f>
        <v>111270497.40000001</v>
      </c>
      <c r="D8" s="34">
        <f>(SUM(D3:D7)/5)</f>
        <v>82595282.157693416</v>
      </c>
      <c r="E8" s="35">
        <f>D8/C8</f>
        <v>0.74229273785643568</v>
      </c>
      <c r="F8" s="34">
        <f>(SUM(F3:F7)/5)</f>
        <v>601476.19999999995</v>
      </c>
      <c r="G8" s="45">
        <f t="shared" ref="G8" si="30">F8/D8</f>
        <v>7.2822101249275153E-3</v>
      </c>
      <c r="H8" s="45">
        <f t="shared" ref="H8" si="31">G8/E8</f>
        <v>9.8104288962287314E-3</v>
      </c>
      <c r="I8" s="34">
        <f>(SUM(I3:I7)/5)</f>
        <v>13818714.085127145</v>
      </c>
      <c r="J8" s="45">
        <f>I8/$C8</f>
        <v>0.12419027871737674</v>
      </c>
      <c r="K8" s="34">
        <f>(SUM(K3:K7)/5)</f>
        <v>638383.6</v>
      </c>
      <c r="L8" s="45">
        <f t="shared" ref="L8" si="32">K8/I8</f>
        <v>4.6197033679644749E-2</v>
      </c>
      <c r="M8" s="45">
        <f t="shared" ref="M8" si="33">L8/J8</f>
        <v>0.37198590869400189</v>
      </c>
      <c r="N8" s="34">
        <f>(SUM(N3:N7)/5)</f>
        <v>17138760.961428862</v>
      </c>
      <c r="O8" s="45">
        <f>N8/C8</f>
        <v>0.15402789923565904</v>
      </c>
      <c r="P8" s="34">
        <f>(SUM(P3:P7)/5)</f>
        <v>205158.8</v>
      </c>
      <c r="Q8" s="45">
        <f t="shared" ref="Q8" si="34">P8/N8</f>
        <v>1.197045693453069E-2</v>
      </c>
      <c r="R8" s="45">
        <f>Q8/O8</f>
        <v>7.7716160474383761E-2</v>
      </c>
      <c r="S8" s="34">
        <f>(SUM(S3:S7)/5)</f>
        <v>897888.96975661232</v>
      </c>
      <c r="T8" s="45">
        <f>S8/C8</f>
        <v>8.0694253260039112E-3</v>
      </c>
      <c r="U8" s="34">
        <f>(SUM(U3:U7)/5)</f>
        <v>18499</v>
      </c>
      <c r="V8" s="45">
        <f t="shared" ref="V8" si="35">U8/S8</f>
        <v>2.0602770078592746E-2</v>
      </c>
      <c r="W8" s="45">
        <f t="shared" ref="W8" si="36">V8/T8</f>
        <v>2.5531892602314366</v>
      </c>
      <c r="X8" s="34">
        <f>(SUM(X3:X7)/5)</f>
        <v>5016792.7064343821</v>
      </c>
      <c r="Y8" s="45">
        <f>X8/C8</f>
        <v>4.5086458887658228E-2</v>
      </c>
      <c r="Z8" s="34">
        <f>(SUM(Z3:Z7)/5)</f>
        <v>9320</v>
      </c>
      <c r="AA8" s="45">
        <f t="shared" ref="AA8" si="37">Z8/X8</f>
        <v>1.8577606342088757E-3</v>
      </c>
      <c r="AB8" s="45">
        <f t="shared" ref="AB8" si="38">AA8/Y8</f>
        <v>4.1204403274114995E-2</v>
      </c>
      <c r="AC8" s="34">
        <f>(SUM(AC3:AC7)/5)</f>
        <v>171092.37247353006</v>
      </c>
      <c r="AD8" s="45">
        <f>AC8/C8</f>
        <v>1.5376256642268776E-3</v>
      </c>
      <c r="AE8" s="34">
        <f>(SUM(AE3:AE7)/5)</f>
        <v>3182</v>
      </c>
      <c r="AF8" s="45">
        <f t="shared" ref="AF8" si="39">AE8/AC8</f>
        <v>1.8598140606719868E-2</v>
      </c>
      <c r="AG8" s="45">
        <f t="shared" ref="AG8" si="40">AF8/AD8</f>
        <v>12.09536302587084</v>
      </c>
    </row>
    <row r="9" spans="1:33">
      <c r="F9" s="47"/>
    </row>
  </sheetData>
  <mergeCells count="6">
    <mergeCell ref="D1:H1"/>
    <mergeCell ref="I1:M1"/>
    <mergeCell ref="N1:R1"/>
    <mergeCell ref="S1:W1"/>
    <mergeCell ref="X1:AB1"/>
    <mergeCell ref="AC1:AG1"/>
  </mergeCells>
  <phoneticPr fontId="0" type="noConversion"/>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opLeftCell="A25" zoomScale="125" zoomScaleNormal="125" workbookViewId="0">
      <selection activeCell="D83" sqref="D83:F83"/>
    </sheetView>
  </sheetViews>
  <sheetFormatPr defaultColWidth="8.85546875" defaultRowHeight="12.75"/>
  <cols>
    <col min="1" max="1" width="6.7109375" customWidth="1"/>
    <col min="2" max="2" width="26.85546875" customWidth="1"/>
    <col min="3" max="3" width="0.7109375" customWidth="1"/>
    <col min="4" max="4" width="1" customWidth="1"/>
    <col min="5" max="5" width="6.7109375" customWidth="1"/>
    <col min="6" max="6" width="3.7109375" customWidth="1"/>
    <col min="7" max="9" width="11.42578125" customWidth="1"/>
    <col min="10" max="10" width="9.140625" bestFit="1" customWidth="1"/>
  </cols>
  <sheetData>
    <row r="1" spans="1:9" ht="12" customHeight="1">
      <c r="A1" s="17" t="s">
        <v>353</v>
      </c>
      <c r="B1" s="17"/>
      <c r="C1" s="17"/>
      <c r="D1" s="17"/>
      <c r="E1" s="4"/>
      <c r="F1" s="4"/>
      <c r="G1" s="4"/>
      <c r="H1" s="4"/>
      <c r="I1" s="4"/>
    </row>
    <row r="2" spans="1:9" ht="12" customHeight="1">
      <c r="A2" s="17" t="s">
        <v>533</v>
      </c>
      <c r="B2" s="17"/>
      <c r="C2" s="17"/>
      <c r="D2" s="17"/>
      <c r="E2" s="4"/>
      <c r="F2" s="4"/>
      <c r="G2" s="4"/>
      <c r="H2" s="4"/>
      <c r="I2" s="4"/>
    </row>
    <row r="3" spans="1:9" ht="12" customHeight="1">
      <c r="A3" s="28" t="s">
        <v>351</v>
      </c>
      <c r="B3" s="29"/>
      <c r="C3" s="30"/>
      <c r="D3" s="22" t="s">
        <v>350</v>
      </c>
      <c r="E3" s="23"/>
      <c r="F3" s="23"/>
      <c r="G3" s="23"/>
      <c r="H3" s="23"/>
      <c r="I3" s="24"/>
    </row>
    <row r="4" spans="1:9" ht="12" customHeight="1">
      <c r="A4" s="8"/>
      <c r="B4" s="7"/>
      <c r="C4" s="6"/>
      <c r="D4" s="22" t="s">
        <v>349</v>
      </c>
      <c r="E4" s="23"/>
      <c r="F4" s="24"/>
      <c r="G4" s="5" t="s">
        <v>532</v>
      </c>
      <c r="H4" s="5" t="s">
        <v>347</v>
      </c>
      <c r="I4" s="5" t="s">
        <v>346</v>
      </c>
    </row>
    <row r="5" spans="1:9" ht="12" customHeight="1">
      <c r="A5" s="22" t="s">
        <v>345</v>
      </c>
      <c r="B5" s="23"/>
      <c r="C5" s="24"/>
      <c r="D5" s="22" t="s">
        <v>60</v>
      </c>
      <c r="E5" s="23"/>
      <c r="F5" s="24"/>
      <c r="G5" s="5" t="s">
        <v>60</v>
      </c>
      <c r="H5" s="5" t="s">
        <v>60</v>
      </c>
      <c r="I5" s="5" t="s">
        <v>60</v>
      </c>
    </row>
    <row r="6" spans="1:9" ht="12" customHeight="1">
      <c r="A6" s="22" t="s">
        <v>135</v>
      </c>
      <c r="B6" s="23"/>
      <c r="C6" s="24"/>
      <c r="D6" s="22" t="s">
        <v>397</v>
      </c>
      <c r="E6" s="23"/>
      <c r="F6" s="24"/>
      <c r="G6" s="5" t="s">
        <v>134</v>
      </c>
      <c r="H6" s="5" t="s">
        <v>397</v>
      </c>
      <c r="I6" s="5" t="s">
        <v>69</v>
      </c>
    </row>
    <row r="7" spans="1:9" ht="12" customHeight="1">
      <c r="A7" s="22" t="s">
        <v>261</v>
      </c>
      <c r="B7" s="23"/>
      <c r="C7" s="24"/>
      <c r="D7" s="22" t="s">
        <v>531</v>
      </c>
      <c r="E7" s="23"/>
      <c r="F7" s="24"/>
      <c r="G7" s="5" t="s">
        <v>530</v>
      </c>
      <c r="H7" s="5" t="s">
        <v>529</v>
      </c>
      <c r="I7" s="5" t="s">
        <v>73</v>
      </c>
    </row>
    <row r="8" spans="1:9" ht="12" customHeight="1">
      <c r="A8" s="22" t="s">
        <v>257</v>
      </c>
      <c r="B8" s="23"/>
      <c r="C8" s="24"/>
      <c r="D8" s="22" t="s">
        <v>528</v>
      </c>
      <c r="E8" s="23"/>
      <c r="F8" s="24"/>
      <c r="G8" s="5" t="s">
        <v>527</v>
      </c>
      <c r="H8" s="5" t="s">
        <v>526</v>
      </c>
      <c r="I8" s="5" t="s">
        <v>73</v>
      </c>
    </row>
    <row r="9" spans="1:9" ht="12" customHeight="1">
      <c r="A9" s="22" t="s">
        <v>60</v>
      </c>
      <c r="B9" s="23"/>
      <c r="C9" s="24"/>
      <c r="D9" s="22" t="s">
        <v>60</v>
      </c>
      <c r="E9" s="23"/>
      <c r="F9" s="24"/>
      <c r="G9" s="5" t="s">
        <v>60</v>
      </c>
      <c r="H9" s="5" t="s">
        <v>60</v>
      </c>
      <c r="I9" s="5" t="s">
        <v>60</v>
      </c>
    </row>
    <row r="10" spans="1:9" ht="12" customHeight="1">
      <c r="A10" s="22" t="s">
        <v>338</v>
      </c>
      <c r="B10" s="23"/>
      <c r="C10" s="24"/>
      <c r="D10" s="22" t="s">
        <v>525</v>
      </c>
      <c r="E10" s="23"/>
      <c r="F10" s="24"/>
      <c r="G10" s="5" t="s">
        <v>524</v>
      </c>
      <c r="H10" s="5" t="s">
        <v>332</v>
      </c>
      <c r="I10" s="5" t="s">
        <v>73</v>
      </c>
    </row>
    <row r="11" spans="1:9" ht="12" customHeight="1">
      <c r="A11" s="22" t="s">
        <v>335</v>
      </c>
      <c r="B11" s="23"/>
      <c r="C11" s="24"/>
      <c r="D11" s="22" t="s">
        <v>523</v>
      </c>
      <c r="E11" s="23"/>
      <c r="F11" s="24"/>
      <c r="G11" s="5" t="s">
        <v>522</v>
      </c>
      <c r="H11" s="5" t="s">
        <v>332</v>
      </c>
      <c r="I11" s="5" t="s">
        <v>73</v>
      </c>
    </row>
    <row r="12" spans="1:9" ht="12" customHeight="1">
      <c r="A12" s="22" t="s">
        <v>331</v>
      </c>
      <c r="B12" s="23"/>
      <c r="C12" s="24"/>
      <c r="D12" s="22" t="s">
        <v>521</v>
      </c>
      <c r="E12" s="23"/>
      <c r="F12" s="24"/>
      <c r="G12" s="5" t="s">
        <v>520</v>
      </c>
      <c r="H12" s="5" t="s">
        <v>519</v>
      </c>
      <c r="I12" s="5" t="s">
        <v>73</v>
      </c>
    </row>
    <row r="13" spans="1:9" ht="12" customHeight="1">
      <c r="A13" s="22" t="s">
        <v>327</v>
      </c>
      <c r="B13" s="23"/>
      <c r="C13" s="24"/>
      <c r="D13" s="22" t="s">
        <v>518</v>
      </c>
      <c r="E13" s="23"/>
      <c r="F13" s="24"/>
      <c r="G13" s="5" t="s">
        <v>517</v>
      </c>
      <c r="H13" s="5" t="s">
        <v>516</v>
      </c>
      <c r="I13" s="5" t="s">
        <v>73</v>
      </c>
    </row>
    <row r="14" spans="1:9" ht="12" customHeight="1">
      <c r="A14" s="22" t="s">
        <v>323</v>
      </c>
      <c r="B14" s="23"/>
      <c r="C14" s="24"/>
      <c r="D14" s="22" t="s">
        <v>515</v>
      </c>
      <c r="E14" s="23"/>
      <c r="F14" s="24"/>
      <c r="G14" s="5" t="s">
        <v>514</v>
      </c>
      <c r="H14" s="5" t="s">
        <v>320</v>
      </c>
      <c r="I14" s="5" t="s">
        <v>73</v>
      </c>
    </row>
    <row r="15" spans="1:9" ht="12" customHeight="1">
      <c r="A15" s="22" t="s">
        <v>319</v>
      </c>
      <c r="B15" s="23"/>
      <c r="C15" s="24"/>
      <c r="D15" s="22" t="s">
        <v>513</v>
      </c>
      <c r="E15" s="23"/>
      <c r="F15" s="24"/>
      <c r="G15" s="5" t="s">
        <v>512</v>
      </c>
      <c r="H15" s="5" t="s">
        <v>511</v>
      </c>
      <c r="I15" s="5" t="s">
        <v>73</v>
      </c>
    </row>
    <row r="16" spans="1:9" ht="12" customHeight="1">
      <c r="A16" s="22" t="s">
        <v>315</v>
      </c>
      <c r="B16" s="23"/>
      <c r="C16" s="24"/>
      <c r="D16" s="22" t="s">
        <v>510</v>
      </c>
      <c r="E16" s="23"/>
      <c r="F16" s="24"/>
      <c r="G16" s="5" t="s">
        <v>509</v>
      </c>
      <c r="H16" s="5" t="s">
        <v>508</v>
      </c>
      <c r="I16" s="5" t="s">
        <v>73</v>
      </c>
    </row>
    <row r="17" spans="1:10" ht="12" customHeight="1">
      <c r="A17" s="22" t="s">
        <v>311</v>
      </c>
      <c r="B17" s="23"/>
      <c r="C17" s="24"/>
      <c r="D17" s="22" t="s">
        <v>507</v>
      </c>
      <c r="E17" s="23"/>
      <c r="F17" s="24"/>
      <c r="G17" s="5" t="s">
        <v>506</v>
      </c>
      <c r="H17" s="5" t="s">
        <v>505</v>
      </c>
      <c r="I17" s="5" t="s">
        <v>73</v>
      </c>
    </row>
    <row r="18" spans="1:10" ht="12" customHeight="1">
      <c r="A18" s="22" t="s">
        <v>307</v>
      </c>
      <c r="B18" s="23"/>
      <c r="C18" s="24"/>
      <c r="D18" s="22" t="s">
        <v>504</v>
      </c>
      <c r="E18" s="23"/>
      <c r="F18" s="24"/>
      <c r="G18" s="5" t="s">
        <v>503</v>
      </c>
      <c r="H18" s="5" t="s">
        <v>502</v>
      </c>
      <c r="I18" s="5" t="s">
        <v>73</v>
      </c>
    </row>
    <row r="19" spans="1:10" ht="12" customHeight="1">
      <c r="A19" s="22" t="s">
        <v>303</v>
      </c>
      <c r="B19" s="23"/>
      <c r="C19" s="24"/>
      <c r="D19" s="22" t="s">
        <v>501</v>
      </c>
      <c r="E19" s="23"/>
      <c r="F19" s="24"/>
      <c r="G19" s="5" t="s">
        <v>500</v>
      </c>
      <c r="H19" s="5" t="s">
        <v>179</v>
      </c>
      <c r="I19" s="5" t="s">
        <v>73</v>
      </c>
    </row>
    <row r="20" spans="1:10" ht="12" customHeight="1">
      <c r="A20" s="22" t="s">
        <v>299</v>
      </c>
      <c r="B20" s="23"/>
      <c r="C20" s="24"/>
      <c r="D20" s="22" t="s">
        <v>499</v>
      </c>
      <c r="E20" s="23"/>
      <c r="F20" s="24"/>
      <c r="G20" s="5" t="s">
        <v>498</v>
      </c>
      <c r="H20" s="5" t="s">
        <v>328</v>
      </c>
      <c r="I20" s="5" t="s">
        <v>73</v>
      </c>
    </row>
    <row r="21" spans="1:10" ht="12" customHeight="1">
      <c r="A21" s="22" t="s">
        <v>295</v>
      </c>
      <c r="B21" s="23"/>
      <c r="C21" s="24"/>
      <c r="D21" s="22" t="s">
        <v>497</v>
      </c>
      <c r="E21" s="23"/>
      <c r="F21" s="24"/>
      <c r="G21" s="5" t="s">
        <v>496</v>
      </c>
      <c r="H21" s="5" t="s">
        <v>292</v>
      </c>
      <c r="I21" s="5" t="s">
        <v>73</v>
      </c>
    </row>
    <row r="22" spans="1:10" ht="12" customHeight="1">
      <c r="A22" s="22" t="s">
        <v>291</v>
      </c>
      <c r="B22" s="23"/>
      <c r="C22" s="24"/>
      <c r="D22" s="22" t="s">
        <v>495</v>
      </c>
      <c r="E22" s="23"/>
      <c r="F22" s="24"/>
      <c r="G22" s="5" t="s">
        <v>494</v>
      </c>
      <c r="H22" s="5" t="s">
        <v>288</v>
      </c>
      <c r="I22" s="5" t="s">
        <v>73</v>
      </c>
    </row>
    <row r="23" spans="1:10" ht="12" customHeight="1">
      <c r="A23" s="22" t="s">
        <v>60</v>
      </c>
      <c r="B23" s="23"/>
      <c r="C23" s="24"/>
      <c r="D23" s="22" t="s">
        <v>60</v>
      </c>
      <c r="E23" s="23"/>
      <c r="F23" s="24"/>
      <c r="G23" s="5" t="s">
        <v>60</v>
      </c>
      <c r="H23" s="5" t="s">
        <v>60</v>
      </c>
      <c r="I23" s="5" t="s">
        <v>60</v>
      </c>
    </row>
    <row r="24" spans="1:10" ht="12" customHeight="1">
      <c r="A24" s="22" t="s">
        <v>287</v>
      </c>
      <c r="B24" s="23"/>
      <c r="C24" s="24"/>
      <c r="D24" s="22" t="s">
        <v>493</v>
      </c>
      <c r="E24" s="23"/>
      <c r="F24" s="24"/>
      <c r="G24" s="5" t="s">
        <v>73</v>
      </c>
      <c r="H24" s="5" t="s">
        <v>69</v>
      </c>
      <c r="I24" s="5" t="s">
        <v>69</v>
      </c>
    </row>
    <row r="25" spans="1:10" ht="12" customHeight="1">
      <c r="A25" s="22" t="s">
        <v>60</v>
      </c>
      <c r="B25" s="23"/>
      <c r="C25" s="24"/>
      <c r="D25" s="22" t="s">
        <v>60</v>
      </c>
      <c r="E25" s="23"/>
      <c r="F25" s="24"/>
      <c r="G25" s="5" t="s">
        <v>60</v>
      </c>
      <c r="H25" s="5" t="s">
        <v>60</v>
      </c>
      <c r="I25" s="5" t="s">
        <v>60</v>
      </c>
    </row>
    <row r="26" spans="1:10" ht="12" customHeight="1">
      <c r="A26" s="22" t="s">
        <v>285</v>
      </c>
      <c r="B26" s="23"/>
      <c r="C26" s="24"/>
      <c r="D26" s="22" t="s">
        <v>483</v>
      </c>
      <c r="E26" s="23"/>
      <c r="F26" s="24"/>
      <c r="G26" s="5" t="s">
        <v>484</v>
      </c>
      <c r="H26" s="5" t="s">
        <v>492</v>
      </c>
      <c r="I26" s="5" t="s">
        <v>73</v>
      </c>
    </row>
    <row r="27" spans="1:10" ht="12" customHeight="1">
      <c r="A27" s="22" t="s">
        <v>283</v>
      </c>
      <c r="B27" s="23"/>
      <c r="C27" s="24"/>
      <c r="D27" s="22" t="s">
        <v>491</v>
      </c>
      <c r="E27" s="23"/>
      <c r="F27" s="24"/>
      <c r="G27" s="5" t="s">
        <v>490</v>
      </c>
      <c r="H27" s="5" t="s">
        <v>489</v>
      </c>
      <c r="I27" s="5" t="s">
        <v>73</v>
      </c>
    </row>
    <row r="28" spans="1:10" ht="12" customHeight="1">
      <c r="A28" s="22" t="s">
        <v>279</v>
      </c>
      <c r="B28" s="23"/>
      <c r="C28" s="24"/>
      <c r="D28" s="22" t="s">
        <v>488</v>
      </c>
      <c r="E28" s="23"/>
      <c r="F28" s="24"/>
      <c r="G28" s="5" t="s">
        <v>487</v>
      </c>
      <c r="H28" s="5" t="s">
        <v>486</v>
      </c>
      <c r="I28" s="5" t="s">
        <v>73</v>
      </c>
    </row>
    <row r="29" spans="1:10" ht="12" customHeight="1">
      <c r="A29" s="22" t="s">
        <v>275</v>
      </c>
      <c r="B29" s="23"/>
      <c r="C29" s="24"/>
      <c r="D29" s="22" t="s">
        <v>477</v>
      </c>
      <c r="E29" s="23"/>
      <c r="F29" s="24"/>
      <c r="G29" s="5" t="s">
        <v>478</v>
      </c>
      <c r="H29" s="5" t="s">
        <v>485</v>
      </c>
      <c r="I29" s="5" t="s">
        <v>73</v>
      </c>
    </row>
    <row r="30" spans="1:10" ht="12" customHeight="1">
      <c r="A30" s="22" t="s">
        <v>60</v>
      </c>
      <c r="B30" s="23"/>
      <c r="C30" s="24"/>
      <c r="D30" s="22" t="s">
        <v>60</v>
      </c>
      <c r="E30" s="23"/>
      <c r="F30" s="24"/>
      <c r="G30" s="5" t="s">
        <v>60</v>
      </c>
      <c r="H30" s="5" t="s">
        <v>60</v>
      </c>
      <c r="I30" s="5" t="s">
        <v>60</v>
      </c>
    </row>
    <row r="31" spans="1:10" ht="12" customHeight="1">
      <c r="A31" s="22" t="s">
        <v>273</v>
      </c>
      <c r="B31" s="23"/>
      <c r="C31" s="24"/>
      <c r="D31" s="22" t="s">
        <v>483</v>
      </c>
      <c r="E31" s="23"/>
      <c r="F31" s="24"/>
      <c r="G31" s="5" t="s">
        <v>484</v>
      </c>
      <c r="H31" s="5" t="s">
        <v>483</v>
      </c>
      <c r="I31" s="5" t="s">
        <v>69</v>
      </c>
    </row>
    <row r="32" spans="1:10" ht="12" customHeight="1">
      <c r="A32" s="22" t="s">
        <v>261</v>
      </c>
      <c r="B32" s="23"/>
      <c r="C32" s="24"/>
      <c r="D32" s="25" t="s">
        <v>482</v>
      </c>
      <c r="E32" s="26"/>
      <c r="F32" s="27"/>
      <c r="G32" s="5" t="s">
        <v>481</v>
      </c>
      <c r="H32" s="5" t="s">
        <v>268</v>
      </c>
      <c r="I32" s="5" t="s">
        <v>73</v>
      </c>
      <c r="J32">
        <f>D32/D6</f>
        <v>0.36684526908718706</v>
      </c>
    </row>
    <row r="33" spans="1:10" ht="12" customHeight="1">
      <c r="A33" s="22" t="s">
        <v>257</v>
      </c>
      <c r="B33" s="23"/>
      <c r="C33" s="24"/>
      <c r="D33" s="22" t="s">
        <v>480</v>
      </c>
      <c r="E33" s="23"/>
      <c r="F33" s="24"/>
      <c r="G33" s="5" t="s">
        <v>479</v>
      </c>
      <c r="H33" s="5" t="s">
        <v>265</v>
      </c>
      <c r="I33" s="5" t="s">
        <v>73</v>
      </c>
    </row>
    <row r="34" spans="1:10" ht="12" customHeight="1">
      <c r="A34" s="22" t="s">
        <v>60</v>
      </c>
      <c r="B34" s="23"/>
      <c r="C34" s="24"/>
      <c r="D34" s="22" t="s">
        <v>60</v>
      </c>
      <c r="E34" s="23"/>
      <c r="F34" s="24"/>
      <c r="G34" s="5" t="s">
        <v>60</v>
      </c>
      <c r="H34" s="5" t="s">
        <v>60</v>
      </c>
      <c r="I34" s="5" t="s">
        <v>60</v>
      </c>
    </row>
    <row r="35" spans="1:10" ht="12" customHeight="1">
      <c r="A35" s="22" t="s">
        <v>264</v>
      </c>
      <c r="B35" s="23"/>
      <c r="C35" s="24"/>
      <c r="D35" s="22" t="s">
        <v>477</v>
      </c>
      <c r="E35" s="23"/>
      <c r="F35" s="24"/>
      <c r="G35" s="5" t="s">
        <v>478</v>
      </c>
      <c r="H35" s="5" t="s">
        <v>477</v>
      </c>
      <c r="I35" s="5" t="s">
        <v>69</v>
      </c>
    </row>
    <row r="36" spans="1:10" ht="12" customHeight="1">
      <c r="A36" s="22" t="s">
        <v>261</v>
      </c>
      <c r="B36" s="23"/>
      <c r="C36" s="24"/>
      <c r="D36" s="22" t="s">
        <v>476</v>
      </c>
      <c r="E36" s="23"/>
      <c r="F36" s="24"/>
      <c r="G36" s="5" t="s">
        <v>475</v>
      </c>
      <c r="H36" s="5" t="s">
        <v>474</v>
      </c>
      <c r="I36" s="5" t="s">
        <v>73</v>
      </c>
    </row>
    <row r="37" spans="1:10" ht="12" customHeight="1">
      <c r="A37" s="22" t="s">
        <v>257</v>
      </c>
      <c r="B37" s="23"/>
      <c r="C37" s="24"/>
      <c r="D37" s="22" t="s">
        <v>473</v>
      </c>
      <c r="E37" s="23"/>
      <c r="F37" s="24"/>
      <c r="G37" s="5" t="s">
        <v>472</v>
      </c>
      <c r="H37" s="5" t="s">
        <v>471</v>
      </c>
      <c r="I37" s="5" t="s">
        <v>73</v>
      </c>
    </row>
    <row r="38" spans="1:10" ht="12" customHeight="1">
      <c r="A38" s="22" t="s">
        <v>60</v>
      </c>
      <c r="B38" s="23"/>
      <c r="C38" s="24"/>
      <c r="D38" s="22" t="s">
        <v>60</v>
      </c>
      <c r="E38" s="23"/>
      <c r="F38" s="24"/>
      <c r="G38" s="5" t="s">
        <v>60</v>
      </c>
      <c r="H38" s="5" t="s">
        <v>60</v>
      </c>
      <c r="I38" s="5" t="s">
        <v>60</v>
      </c>
    </row>
    <row r="39" spans="1:10" ht="12" customHeight="1">
      <c r="A39" s="22" t="s">
        <v>253</v>
      </c>
      <c r="B39" s="23"/>
      <c r="C39" s="24"/>
      <c r="D39" s="22" t="s">
        <v>60</v>
      </c>
      <c r="E39" s="23"/>
      <c r="F39" s="24"/>
      <c r="G39" s="5" t="s">
        <v>60</v>
      </c>
      <c r="H39" s="5" t="s">
        <v>60</v>
      </c>
      <c r="I39" s="5" t="s">
        <v>60</v>
      </c>
    </row>
    <row r="40" spans="1:10" ht="12" customHeight="1">
      <c r="A40" s="22" t="s">
        <v>135</v>
      </c>
      <c r="B40" s="23"/>
      <c r="C40" s="24"/>
      <c r="D40" s="22" t="s">
        <v>397</v>
      </c>
      <c r="E40" s="23"/>
      <c r="F40" s="24"/>
      <c r="G40" s="5" t="s">
        <v>134</v>
      </c>
      <c r="H40" s="5" t="s">
        <v>397</v>
      </c>
      <c r="I40" s="5" t="s">
        <v>69</v>
      </c>
    </row>
    <row r="41" spans="1:10" ht="12" customHeight="1">
      <c r="A41" s="22" t="s">
        <v>252</v>
      </c>
      <c r="B41" s="23"/>
      <c r="C41" s="24"/>
      <c r="D41" s="22" t="s">
        <v>470</v>
      </c>
      <c r="E41" s="23"/>
      <c r="F41" s="24"/>
      <c r="G41" s="5" t="s">
        <v>469</v>
      </c>
      <c r="H41" s="5" t="s">
        <v>468</v>
      </c>
      <c r="I41" s="5" t="s">
        <v>73</v>
      </c>
    </row>
    <row r="42" spans="1:10" ht="12" customHeight="1">
      <c r="A42" s="22" t="s">
        <v>178</v>
      </c>
      <c r="B42" s="23"/>
      <c r="C42" s="24"/>
      <c r="D42" s="22" t="s">
        <v>424</v>
      </c>
      <c r="E42" s="23"/>
      <c r="F42" s="24"/>
      <c r="G42" s="5" t="s">
        <v>423</v>
      </c>
      <c r="H42" s="5" t="s">
        <v>422</v>
      </c>
      <c r="I42" s="5" t="s">
        <v>73</v>
      </c>
    </row>
    <row r="43" spans="1:10" ht="12" customHeight="1">
      <c r="A43" s="22" t="s">
        <v>60</v>
      </c>
      <c r="B43" s="23"/>
      <c r="C43" s="24"/>
      <c r="D43" s="22" t="s">
        <v>60</v>
      </c>
      <c r="E43" s="23"/>
      <c r="F43" s="24"/>
      <c r="G43" s="5" t="s">
        <v>60</v>
      </c>
      <c r="H43" s="5" t="s">
        <v>60</v>
      </c>
      <c r="I43" s="5" t="s">
        <v>60</v>
      </c>
    </row>
    <row r="44" spans="1:10" ht="12" customHeight="1">
      <c r="A44" s="22" t="s">
        <v>252</v>
      </c>
      <c r="B44" s="23"/>
      <c r="C44" s="24"/>
      <c r="D44" s="22" t="s">
        <v>470</v>
      </c>
      <c r="E44" s="23"/>
      <c r="F44" s="24"/>
      <c r="G44" s="5" t="s">
        <v>469</v>
      </c>
      <c r="H44" s="5" t="s">
        <v>468</v>
      </c>
      <c r="I44" s="5" t="s">
        <v>73</v>
      </c>
    </row>
    <row r="45" spans="1:10" ht="12" customHeight="1">
      <c r="A45" s="22" t="s">
        <v>248</v>
      </c>
      <c r="B45" s="23"/>
      <c r="C45" s="24"/>
      <c r="D45" s="25" t="s">
        <v>467</v>
      </c>
      <c r="E45" s="26"/>
      <c r="F45" s="27"/>
      <c r="G45" s="5" t="s">
        <v>466</v>
      </c>
      <c r="H45" s="5" t="s">
        <v>465</v>
      </c>
      <c r="I45" s="5" t="s">
        <v>73</v>
      </c>
      <c r="J45">
        <f>D45*J32</f>
        <v>82501923.583051294</v>
      </c>
    </row>
    <row r="46" spans="1:10" ht="12" customHeight="1">
      <c r="A46" s="22" t="s">
        <v>244</v>
      </c>
      <c r="B46" s="23"/>
      <c r="C46" s="24"/>
      <c r="D46" s="25" t="s">
        <v>464</v>
      </c>
      <c r="E46" s="26"/>
      <c r="F46" s="27"/>
      <c r="G46" s="5" t="s">
        <v>463</v>
      </c>
      <c r="H46" s="5" t="s">
        <v>241</v>
      </c>
      <c r="I46" s="5" t="s">
        <v>73</v>
      </c>
      <c r="J46">
        <f>D46*J32</f>
        <v>13932325.497035544</v>
      </c>
    </row>
    <row r="47" spans="1:10" ht="12" customHeight="1">
      <c r="A47" s="22" t="s">
        <v>240</v>
      </c>
      <c r="B47" s="23"/>
      <c r="C47" s="24"/>
      <c r="D47" s="25" t="s">
        <v>462</v>
      </c>
      <c r="E47" s="26"/>
      <c r="F47" s="27"/>
      <c r="G47" s="5" t="s">
        <v>461</v>
      </c>
      <c r="H47" s="5" t="s">
        <v>211</v>
      </c>
      <c r="I47" s="5" t="s">
        <v>73</v>
      </c>
      <c r="J47">
        <f>D47*J32</f>
        <v>909946.85038634948</v>
      </c>
    </row>
    <row r="48" spans="1:10" ht="12" customHeight="1">
      <c r="A48" s="22" t="s">
        <v>237</v>
      </c>
      <c r="B48" s="23"/>
      <c r="C48" s="24"/>
      <c r="D48" s="22" t="s">
        <v>460</v>
      </c>
      <c r="E48" s="23"/>
      <c r="F48" s="24"/>
      <c r="G48" s="5" t="s">
        <v>459</v>
      </c>
      <c r="H48" s="5" t="s">
        <v>78</v>
      </c>
      <c r="I48" s="5" t="s">
        <v>73</v>
      </c>
    </row>
    <row r="49" spans="1:10" ht="12" customHeight="1">
      <c r="A49" s="22" t="s">
        <v>234</v>
      </c>
      <c r="B49" s="23"/>
      <c r="C49" s="24"/>
      <c r="D49" s="22" t="s">
        <v>458</v>
      </c>
      <c r="E49" s="23"/>
      <c r="F49" s="24"/>
      <c r="G49" s="5" t="s">
        <v>457</v>
      </c>
      <c r="H49" s="5" t="s">
        <v>186</v>
      </c>
      <c r="I49" s="5" t="s">
        <v>73</v>
      </c>
    </row>
    <row r="50" spans="1:10" ht="12" customHeight="1">
      <c r="A50" s="22" t="s">
        <v>231</v>
      </c>
      <c r="B50" s="23"/>
      <c r="C50" s="24"/>
      <c r="D50" s="22" t="s">
        <v>456</v>
      </c>
      <c r="E50" s="23"/>
      <c r="F50" s="24"/>
      <c r="G50" s="5" t="s">
        <v>455</v>
      </c>
      <c r="H50" s="5" t="s">
        <v>78</v>
      </c>
      <c r="I50" s="5" t="s">
        <v>73</v>
      </c>
    </row>
    <row r="51" spans="1:10" ht="12" customHeight="1">
      <c r="A51" s="22" t="s">
        <v>228</v>
      </c>
      <c r="B51" s="23"/>
      <c r="C51" s="24"/>
      <c r="D51" s="22" t="s">
        <v>454</v>
      </c>
      <c r="E51" s="23"/>
      <c r="F51" s="24"/>
      <c r="G51" s="5" t="s">
        <v>453</v>
      </c>
      <c r="H51" s="5" t="s">
        <v>186</v>
      </c>
      <c r="I51" s="5" t="s">
        <v>73</v>
      </c>
    </row>
    <row r="52" spans="1:10" ht="12" customHeight="1">
      <c r="A52" s="22" t="s">
        <v>225</v>
      </c>
      <c r="B52" s="23"/>
      <c r="C52" s="24"/>
      <c r="D52" s="25" t="s">
        <v>452</v>
      </c>
      <c r="E52" s="26"/>
      <c r="F52" s="27"/>
      <c r="G52" s="5" t="s">
        <v>451</v>
      </c>
      <c r="H52" s="5" t="s">
        <v>93</v>
      </c>
      <c r="I52" s="5" t="s">
        <v>73</v>
      </c>
      <c r="J52">
        <f>D52*J32</f>
        <v>5203880.9967194088</v>
      </c>
    </row>
    <row r="53" spans="1:10" ht="12" customHeight="1">
      <c r="A53" s="22" t="s">
        <v>222</v>
      </c>
      <c r="B53" s="23"/>
      <c r="C53" s="24"/>
      <c r="D53" s="22" t="s">
        <v>450</v>
      </c>
      <c r="E53" s="23"/>
      <c r="F53" s="24"/>
      <c r="G53" s="5" t="s">
        <v>449</v>
      </c>
      <c r="H53" s="5" t="s">
        <v>219</v>
      </c>
      <c r="I53" s="5" t="s">
        <v>73</v>
      </c>
    </row>
    <row r="54" spans="1:10" ht="12" customHeight="1">
      <c r="A54" s="22" t="s">
        <v>218</v>
      </c>
      <c r="B54" s="23"/>
      <c r="C54" s="24"/>
      <c r="D54" s="22" t="s">
        <v>448</v>
      </c>
      <c r="E54" s="23"/>
      <c r="F54" s="24"/>
      <c r="G54" s="5" t="s">
        <v>447</v>
      </c>
      <c r="H54" s="5" t="s">
        <v>215</v>
      </c>
      <c r="I54" s="5" t="s">
        <v>73</v>
      </c>
    </row>
    <row r="55" spans="1:10" ht="12" customHeight="1">
      <c r="A55" s="22" t="s">
        <v>214</v>
      </c>
      <c r="B55" s="23"/>
      <c r="C55" s="24"/>
      <c r="D55" s="22" t="s">
        <v>446</v>
      </c>
      <c r="E55" s="23"/>
      <c r="F55" s="24"/>
      <c r="G55" s="5" t="s">
        <v>445</v>
      </c>
      <c r="H55" s="5" t="s">
        <v>211</v>
      </c>
      <c r="I55" s="5" t="s">
        <v>73</v>
      </c>
    </row>
    <row r="56" spans="1:10" ht="12" customHeight="1">
      <c r="A56" s="22" t="s">
        <v>210</v>
      </c>
      <c r="B56" s="23"/>
      <c r="C56" s="24"/>
      <c r="D56" s="22" t="s">
        <v>444</v>
      </c>
      <c r="E56" s="23"/>
      <c r="F56" s="24"/>
      <c r="G56" s="5" t="s">
        <v>443</v>
      </c>
      <c r="H56" s="5" t="s">
        <v>141</v>
      </c>
      <c r="I56" s="5" t="s">
        <v>73</v>
      </c>
    </row>
    <row r="57" spans="1:10" ht="12" customHeight="1">
      <c r="A57" s="22" t="s">
        <v>207</v>
      </c>
      <c r="B57" s="23"/>
      <c r="C57" s="24"/>
      <c r="D57" s="22" t="s">
        <v>442</v>
      </c>
      <c r="E57" s="23"/>
      <c r="F57" s="24"/>
      <c r="G57" s="5" t="s">
        <v>441</v>
      </c>
      <c r="H57" s="5" t="s">
        <v>165</v>
      </c>
      <c r="I57" s="5" t="s">
        <v>73</v>
      </c>
    </row>
    <row r="58" spans="1:10" ht="12" customHeight="1">
      <c r="A58" s="22" t="s">
        <v>204</v>
      </c>
      <c r="B58" s="23"/>
      <c r="C58" s="24"/>
      <c r="D58" s="22" t="s">
        <v>440</v>
      </c>
      <c r="E58" s="23"/>
      <c r="F58" s="24"/>
      <c r="G58" s="5" t="s">
        <v>439</v>
      </c>
      <c r="H58" s="5" t="s">
        <v>165</v>
      </c>
      <c r="I58" s="5" t="s">
        <v>73</v>
      </c>
    </row>
    <row r="59" spans="1:10" ht="12" customHeight="1">
      <c r="A59" s="22" t="s">
        <v>201</v>
      </c>
      <c r="B59" s="23"/>
      <c r="C59" s="24"/>
      <c r="D59" s="22" t="s">
        <v>438</v>
      </c>
      <c r="E59" s="23"/>
      <c r="F59" s="24"/>
      <c r="G59" s="5" t="s">
        <v>437</v>
      </c>
      <c r="H59" s="5" t="s">
        <v>117</v>
      </c>
      <c r="I59" s="5" t="s">
        <v>73</v>
      </c>
    </row>
    <row r="60" spans="1:10" ht="12" customHeight="1">
      <c r="A60" s="22" t="s">
        <v>198</v>
      </c>
      <c r="B60" s="23"/>
      <c r="C60" s="24"/>
      <c r="D60" s="25" t="s">
        <v>436</v>
      </c>
      <c r="E60" s="26"/>
      <c r="F60" s="27"/>
      <c r="G60" s="5" t="s">
        <v>435</v>
      </c>
      <c r="H60" s="5" t="s">
        <v>86</v>
      </c>
      <c r="I60" s="5" t="s">
        <v>73</v>
      </c>
      <c r="J60">
        <f>D60*J32</f>
        <v>180367.91398790453</v>
      </c>
    </row>
    <row r="61" spans="1:10" ht="12" customHeight="1">
      <c r="A61" s="22" t="s">
        <v>195</v>
      </c>
      <c r="B61" s="23"/>
      <c r="C61" s="24"/>
      <c r="D61" s="22" t="s">
        <v>434</v>
      </c>
      <c r="E61" s="23"/>
      <c r="F61" s="24"/>
      <c r="G61" s="5" t="s">
        <v>433</v>
      </c>
      <c r="H61" s="5" t="s">
        <v>78</v>
      </c>
      <c r="I61" s="5" t="s">
        <v>73</v>
      </c>
    </row>
    <row r="62" spans="1:10" ht="12" customHeight="1">
      <c r="A62" s="22" t="s">
        <v>192</v>
      </c>
      <c r="B62" s="23"/>
      <c r="C62" s="24"/>
      <c r="D62" s="22" t="s">
        <v>432</v>
      </c>
      <c r="E62" s="23"/>
      <c r="F62" s="24"/>
      <c r="G62" s="5" t="s">
        <v>431</v>
      </c>
      <c r="H62" s="5" t="s">
        <v>186</v>
      </c>
      <c r="I62" s="5" t="s">
        <v>73</v>
      </c>
    </row>
    <row r="63" spans="1:10" ht="12" customHeight="1">
      <c r="A63" s="22" t="s">
        <v>189</v>
      </c>
      <c r="B63" s="23"/>
      <c r="C63" s="24"/>
      <c r="D63" s="22" t="s">
        <v>430</v>
      </c>
      <c r="E63" s="23"/>
      <c r="F63" s="24"/>
      <c r="G63" s="5" t="s">
        <v>429</v>
      </c>
      <c r="H63" s="5" t="s">
        <v>186</v>
      </c>
      <c r="I63" s="5" t="s">
        <v>73</v>
      </c>
    </row>
    <row r="64" spans="1:10" ht="12" customHeight="1">
      <c r="A64" s="22" t="s">
        <v>185</v>
      </c>
      <c r="B64" s="23"/>
      <c r="C64" s="24"/>
      <c r="D64" s="22" t="s">
        <v>428</v>
      </c>
      <c r="E64" s="23"/>
      <c r="F64" s="24"/>
      <c r="G64" s="5" t="s">
        <v>427</v>
      </c>
      <c r="H64" s="5" t="s">
        <v>78</v>
      </c>
      <c r="I64" s="5" t="s">
        <v>73</v>
      </c>
    </row>
    <row r="65" spans="1:9" ht="12" customHeight="1">
      <c r="A65" s="22" t="s">
        <v>182</v>
      </c>
      <c r="B65" s="23"/>
      <c r="C65" s="24"/>
      <c r="D65" s="22" t="s">
        <v>426</v>
      </c>
      <c r="E65" s="23"/>
      <c r="F65" s="24"/>
      <c r="G65" s="5" t="s">
        <v>425</v>
      </c>
      <c r="H65" s="5" t="s">
        <v>145</v>
      </c>
      <c r="I65" s="5" t="s">
        <v>73</v>
      </c>
    </row>
    <row r="66" spans="1:9" ht="12" customHeight="1">
      <c r="A66" s="22" t="s">
        <v>178</v>
      </c>
      <c r="B66" s="23"/>
      <c r="C66" s="24"/>
      <c r="D66" s="22" t="s">
        <v>424</v>
      </c>
      <c r="E66" s="23"/>
      <c r="F66" s="24"/>
      <c r="G66" s="5" t="s">
        <v>423</v>
      </c>
      <c r="H66" s="5" t="s">
        <v>422</v>
      </c>
      <c r="I66" s="5" t="s">
        <v>73</v>
      </c>
    </row>
    <row r="67" spans="1:9" ht="12" customHeight="1">
      <c r="A67" s="22" t="s">
        <v>174</v>
      </c>
      <c r="B67" s="23"/>
      <c r="C67" s="24"/>
      <c r="D67" s="22" t="s">
        <v>421</v>
      </c>
      <c r="E67" s="23"/>
      <c r="F67" s="24"/>
      <c r="G67" s="5" t="s">
        <v>420</v>
      </c>
      <c r="H67" s="5" t="s">
        <v>117</v>
      </c>
      <c r="I67" s="5" t="s">
        <v>73</v>
      </c>
    </row>
    <row r="68" spans="1:9" ht="12" customHeight="1">
      <c r="A68" s="22" t="s">
        <v>171</v>
      </c>
      <c r="B68" s="23"/>
      <c r="C68" s="24"/>
      <c r="D68" s="22" t="s">
        <v>419</v>
      </c>
      <c r="E68" s="23"/>
      <c r="F68" s="24"/>
      <c r="G68" s="5" t="s">
        <v>418</v>
      </c>
      <c r="H68" s="5" t="s">
        <v>165</v>
      </c>
      <c r="I68" s="5" t="s">
        <v>73</v>
      </c>
    </row>
    <row r="69" spans="1:9" ht="12" customHeight="1">
      <c r="A69" s="22" t="s">
        <v>168</v>
      </c>
      <c r="B69" s="23"/>
      <c r="C69" s="24"/>
      <c r="D69" s="22" t="s">
        <v>417</v>
      </c>
      <c r="E69" s="23"/>
      <c r="F69" s="24"/>
      <c r="G69" s="5" t="s">
        <v>416</v>
      </c>
      <c r="H69" s="5" t="s">
        <v>415</v>
      </c>
      <c r="I69" s="5" t="s">
        <v>73</v>
      </c>
    </row>
    <row r="70" spans="1:9" ht="12" customHeight="1">
      <c r="A70" s="22" t="s">
        <v>164</v>
      </c>
      <c r="B70" s="23"/>
      <c r="C70" s="24"/>
      <c r="D70" s="22" t="s">
        <v>414</v>
      </c>
      <c r="E70" s="23"/>
      <c r="F70" s="24"/>
      <c r="G70" s="5" t="s">
        <v>413</v>
      </c>
      <c r="H70" s="5" t="s">
        <v>78</v>
      </c>
      <c r="I70" s="5" t="s">
        <v>73</v>
      </c>
    </row>
    <row r="71" spans="1:9" ht="12" customHeight="1">
      <c r="A71" s="22" t="s">
        <v>60</v>
      </c>
      <c r="B71" s="23"/>
      <c r="C71" s="24"/>
      <c r="D71" s="22" t="s">
        <v>60</v>
      </c>
      <c r="E71" s="23"/>
      <c r="F71" s="24"/>
      <c r="G71" s="5" t="s">
        <v>60</v>
      </c>
      <c r="H71" s="5" t="s">
        <v>60</v>
      </c>
      <c r="I71" s="5" t="s">
        <v>60</v>
      </c>
    </row>
    <row r="72" spans="1:9" ht="12" customHeight="1">
      <c r="A72" s="22" t="s">
        <v>161</v>
      </c>
      <c r="B72" s="23"/>
      <c r="C72" s="24"/>
      <c r="D72" s="22" t="s">
        <v>60</v>
      </c>
      <c r="E72" s="23"/>
      <c r="F72" s="24"/>
      <c r="G72" s="5" t="s">
        <v>60</v>
      </c>
      <c r="H72" s="5" t="s">
        <v>60</v>
      </c>
      <c r="I72" s="5" t="s">
        <v>60</v>
      </c>
    </row>
    <row r="73" spans="1:9" ht="12" customHeight="1">
      <c r="A73" s="22" t="s">
        <v>135</v>
      </c>
      <c r="B73" s="23"/>
      <c r="C73" s="24"/>
      <c r="D73" s="22" t="s">
        <v>397</v>
      </c>
      <c r="E73" s="23"/>
      <c r="F73" s="24"/>
      <c r="G73" s="5" t="s">
        <v>134</v>
      </c>
      <c r="H73" s="5" t="s">
        <v>397</v>
      </c>
      <c r="I73" s="5" t="s">
        <v>69</v>
      </c>
    </row>
    <row r="74" spans="1:9" ht="12" customHeight="1">
      <c r="A74" s="22" t="s">
        <v>160</v>
      </c>
      <c r="B74" s="23"/>
      <c r="C74" s="24"/>
      <c r="D74" s="22" t="s">
        <v>412</v>
      </c>
      <c r="E74" s="23"/>
      <c r="F74" s="24"/>
      <c r="G74" s="5" t="s">
        <v>411</v>
      </c>
      <c r="H74" s="5" t="s">
        <v>410</v>
      </c>
      <c r="I74" s="5" t="s">
        <v>73</v>
      </c>
    </row>
    <row r="75" spans="1:9" ht="12" customHeight="1">
      <c r="A75" s="22" t="s">
        <v>156</v>
      </c>
      <c r="B75" s="23"/>
      <c r="C75" s="24"/>
      <c r="D75" s="22" t="s">
        <v>409</v>
      </c>
      <c r="E75" s="23"/>
      <c r="F75" s="24"/>
      <c r="G75" s="5" t="s">
        <v>408</v>
      </c>
      <c r="H75" s="5" t="s">
        <v>407</v>
      </c>
      <c r="I75" s="5" t="s">
        <v>73</v>
      </c>
    </row>
    <row r="76" spans="1:9" ht="12" customHeight="1">
      <c r="A76" s="22" t="s">
        <v>152</v>
      </c>
      <c r="B76" s="23"/>
      <c r="C76" s="24"/>
      <c r="D76" s="22" t="s">
        <v>406</v>
      </c>
      <c r="E76" s="23"/>
      <c r="F76" s="24"/>
      <c r="G76" s="5" t="s">
        <v>405</v>
      </c>
      <c r="H76" s="5" t="s">
        <v>149</v>
      </c>
      <c r="I76" s="5" t="s">
        <v>73</v>
      </c>
    </row>
    <row r="77" spans="1:9" ht="12" customHeight="1">
      <c r="A77" s="22" t="s">
        <v>148</v>
      </c>
      <c r="B77" s="23"/>
      <c r="C77" s="24"/>
      <c r="D77" s="22" t="s">
        <v>404</v>
      </c>
      <c r="E77" s="23"/>
      <c r="F77" s="24"/>
      <c r="G77" s="5" t="s">
        <v>403</v>
      </c>
      <c r="H77" s="5" t="s">
        <v>300</v>
      </c>
      <c r="I77" s="5" t="s">
        <v>73</v>
      </c>
    </row>
    <row r="78" spans="1:9" ht="12" customHeight="1">
      <c r="A78" s="22" t="s">
        <v>144</v>
      </c>
      <c r="B78" s="23"/>
      <c r="C78" s="24"/>
      <c r="D78" s="22" t="s">
        <v>402</v>
      </c>
      <c r="E78" s="23"/>
      <c r="F78" s="24"/>
      <c r="G78" s="5" t="s">
        <v>401</v>
      </c>
      <c r="H78" s="5" t="s">
        <v>141</v>
      </c>
      <c r="I78" s="5" t="s">
        <v>73</v>
      </c>
    </row>
    <row r="79" spans="1:9" ht="12" customHeight="1">
      <c r="A79" s="22" t="s">
        <v>140</v>
      </c>
      <c r="B79" s="23"/>
      <c r="C79" s="24"/>
      <c r="D79" s="22" t="s">
        <v>400</v>
      </c>
      <c r="E79" s="23"/>
      <c r="F79" s="24"/>
      <c r="G79" s="5" t="s">
        <v>399</v>
      </c>
      <c r="H79" s="5" t="s">
        <v>398</v>
      </c>
      <c r="I79" s="5" t="s">
        <v>73</v>
      </c>
    </row>
    <row r="80" spans="1:9" ht="12" customHeight="1">
      <c r="A80" s="22" t="s">
        <v>60</v>
      </c>
      <c r="B80" s="23"/>
      <c r="C80" s="24"/>
      <c r="D80" s="22" t="s">
        <v>60</v>
      </c>
      <c r="E80" s="23"/>
      <c r="F80" s="24"/>
      <c r="G80" s="5" t="s">
        <v>60</v>
      </c>
      <c r="H80" s="5" t="s">
        <v>60</v>
      </c>
      <c r="I80" s="5" t="s">
        <v>60</v>
      </c>
    </row>
    <row r="81" spans="1:10" ht="12" customHeight="1">
      <c r="A81" s="22" t="s">
        <v>136</v>
      </c>
      <c r="B81" s="23"/>
      <c r="C81" s="24"/>
      <c r="D81" s="22" t="s">
        <v>60</v>
      </c>
      <c r="E81" s="23"/>
      <c r="F81" s="24"/>
      <c r="G81" s="5" t="s">
        <v>60</v>
      </c>
      <c r="H81" s="5" t="s">
        <v>60</v>
      </c>
      <c r="I81" s="5" t="s">
        <v>60</v>
      </c>
    </row>
    <row r="82" spans="1:10" ht="12" customHeight="1">
      <c r="A82" s="22" t="s">
        <v>135</v>
      </c>
      <c r="B82" s="23"/>
      <c r="C82" s="24"/>
      <c r="D82" s="22" t="s">
        <v>397</v>
      </c>
      <c r="E82" s="23"/>
      <c r="F82" s="24"/>
      <c r="G82" s="5" t="s">
        <v>134</v>
      </c>
      <c r="H82" s="5" t="s">
        <v>397</v>
      </c>
      <c r="I82" s="5" t="s">
        <v>69</v>
      </c>
    </row>
    <row r="83" spans="1:10" ht="12" customHeight="1">
      <c r="A83" s="22" t="s">
        <v>132</v>
      </c>
      <c r="B83" s="23"/>
      <c r="C83" s="24"/>
      <c r="D83" s="25" t="s">
        <v>396</v>
      </c>
      <c r="E83" s="26"/>
      <c r="F83" s="27"/>
      <c r="G83" s="5" t="s">
        <v>395</v>
      </c>
      <c r="H83" s="5" t="s">
        <v>394</v>
      </c>
      <c r="I83" s="5" t="s">
        <v>73</v>
      </c>
      <c r="J83">
        <f>D83*J32</f>
        <v>17508619.686252601</v>
      </c>
    </row>
    <row r="84" spans="1:10" ht="12" customHeight="1">
      <c r="A84" s="22" t="s">
        <v>128</v>
      </c>
      <c r="B84" s="23"/>
      <c r="C84" s="24"/>
      <c r="D84" s="22" t="s">
        <v>393</v>
      </c>
      <c r="E84" s="23"/>
      <c r="F84" s="24"/>
      <c r="G84" s="5" t="s">
        <v>392</v>
      </c>
      <c r="H84" s="5" t="s">
        <v>391</v>
      </c>
      <c r="I84" s="5" t="s">
        <v>73</v>
      </c>
    </row>
    <row r="85" spans="1:10" ht="12" customHeight="1">
      <c r="A85" s="22" t="s">
        <v>124</v>
      </c>
      <c r="B85" s="23"/>
      <c r="C85" s="24"/>
      <c r="D85" s="22" t="s">
        <v>390</v>
      </c>
      <c r="E85" s="23"/>
      <c r="F85" s="24"/>
      <c r="G85" s="5" t="s">
        <v>389</v>
      </c>
      <c r="H85" s="5" t="s">
        <v>121</v>
      </c>
      <c r="I85" s="5" t="s">
        <v>73</v>
      </c>
    </row>
    <row r="86" spans="1:10" ht="12" customHeight="1">
      <c r="A86" s="22" t="s">
        <v>120</v>
      </c>
      <c r="B86" s="23"/>
      <c r="C86" s="24"/>
      <c r="D86" s="22" t="s">
        <v>388</v>
      </c>
      <c r="E86" s="23"/>
      <c r="F86" s="24"/>
      <c r="G86" s="5" t="s">
        <v>387</v>
      </c>
      <c r="H86" s="5" t="s">
        <v>117</v>
      </c>
      <c r="I86" s="5" t="s">
        <v>73</v>
      </c>
    </row>
    <row r="87" spans="1:10" ht="12" customHeight="1">
      <c r="A87" s="22" t="s">
        <v>116</v>
      </c>
      <c r="B87" s="23"/>
      <c r="C87" s="24"/>
      <c r="D87" s="22" t="s">
        <v>386</v>
      </c>
      <c r="E87" s="23"/>
      <c r="F87" s="24"/>
      <c r="G87" s="5" t="s">
        <v>385</v>
      </c>
      <c r="H87" s="5" t="s">
        <v>113</v>
      </c>
      <c r="I87" s="5" t="s">
        <v>73</v>
      </c>
    </row>
    <row r="88" spans="1:10" ht="12" customHeight="1">
      <c r="A88" s="22" t="s">
        <v>112</v>
      </c>
      <c r="B88" s="23"/>
      <c r="C88" s="24"/>
      <c r="D88" s="22" t="s">
        <v>384</v>
      </c>
      <c r="E88" s="23"/>
      <c r="F88" s="24"/>
      <c r="G88" s="5" t="s">
        <v>383</v>
      </c>
      <c r="H88" s="5" t="s">
        <v>382</v>
      </c>
      <c r="I88" s="5" t="s">
        <v>73</v>
      </c>
    </row>
    <row r="89" spans="1:10" ht="12" customHeight="1">
      <c r="A89" s="22" t="s">
        <v>108</v>
      </c>
      <c r="B89" s="23"/>
      <c r="C89" s="24"/>
      <c r="D89" s="22" t="s">
        <v>381</v>
      </c>
      <c r="E89" s="23"/>
      <c r="F89" s="24"/>
      <c r="G89" s="5" t="s">
        <v>380</v>
      </c>
      <c r="H89" s="5" t="s">
        <v>379</v>
      </c>
      <c r="I89" s="5" t="s">
        <v>73</v>
      </c>
    </row>
    <row r="90" spans="1:10" ht="12" customHeight="1">
      <c r="A90" s="22" t="s">
        <v>104</v>
      </c>
      <c r="B90" s="23"/>
      <c r="C90" s="24"/>
      <c r="D90" s="22" t="s">
        <v>378</v>
      </c>
      <c r="E90" s="23"/>
      <c r="F90" s="24"/>
      <c r="G90" s="5" t="s">
        <v>377</v>
      </c>
      <c r="H90" s="5" t="s">
        <v>101</v>
      </c>
      <c r="I90" s="5" t="s">
        <v>73</v>
      </c>
    </row>
    <row r="91" spans="1:10" ht="12" customHeight="1">
      <c r="A91" s="22" t="s">
        <v>100</v>
      </c>
      <c r="B91" s="23"/>
      <c r="C91" s="24"/>
      <c r="D91" s="22" t="s">
        <v>376</v>
      </c>
      <c r="E91" s="23"/>
      <c r="F91" s="24"/>
      <c r="G91" s="5" t="s">
        <v>375</v>
      </c>
      <c r="H91" s="5" t="s">
        <v>97</v>
      </c>
      <c r="I91" s="5" t="s">
        <v>73</v>
      </c>
    </row>
    <row r="92" spans="1:10" ht="12" customHeight="1">
      <c r="A92" s="22" t="s">
        <v>96</v>
      </c>
      <c r="B92" s="23"/>
      <c r="C92" s="24"/>
      <c r="D92" s="22" t="s">
        <v>374</v>
      </c>
      <c r="E92" s="23"/>
      <c r="F92" s="24"/>
      <c r="G92" s="5" t="s">
        <v>373</v>
      </c>
      <c r="H92" s="5" t="s">
        <v>372</v>
      </c>
      <c r="I92" s="5" t="s">
        <v>73</v>
      </c>
    </row>
    <row r="93" spans="1:10" ht="12" customHeight="1">
      <c r="A93" s="22" t="s">
        <v>92</v>
      </c>
      <c r="B93" s="23"/>
      <c r="C93" s="24"/>
      <c r="D93" s="22" t="s">
        <v>371</v>
      </c>
      <c r="E93" s="23"/>
      <c r="F93" s="24"/>
      <c r="G93" s="5" t="s">
        <v>370</v>
      </c>
      <c r="H93" s="5" t="s">
        <v>86</v>
      </c>
      <c r="I93" s="5" t="s">
        <v>73</v>
      </c>
    </row>
    <row r="94" spans="1:10" ht="12" customHeight="1">
      <c r="A94" s="22" t="s">
        <v>89</v>
      </c>
      <c r="B94" s="23"/>
      <c r="C94" s="24"/>
      <c r="D94" s="22" t="s">
        <v>369</v>
      </c>
      <c r="E94" s="23"/>
      <c r="F94" s="24"/>
      <c r="G94" s="5" t="s">
        <v>368</v>
      </c>
      <c r="H94" s="5" t="s">
        <v>86</v>
      </c>
      <c r="I94" s="5" t="s">
        <v>73</v>
      </c>
    </row>
    <row r="95" spans="1:10" ht="12" customHeight="1">
      <c r="A95" s="22" t="s">
        <v>85</v>
      </c>
      <c r="B95" s="23"/>
      <c r="C95" s="24"/>
      <c r="D95" s="22" t="s">
        <v>367</v>
      </c>
      <c r="E95" s="23"/>
      <c r="F95" s="24"/>
      <c r="G95" s="5" t="s">
        <v>366</v>
      </c>
      <c r="H95" s="5" t="s">
        <v>74</v>
      </c>
      <c r="I95" s="5" t="s">
        <v>73</v>
      </c>
    </row>
    <row r="96" spans="1:10" ht="12" customHeight="1">
      <c r="A96" s="22" t="s">
        <v>81</v>
      </c>
      <c r="B96" s="23"/>
      <c r="C96" s="24"/>
      <c r="D96" s="22" t="s">
        <v>365</v>
      </c>
      <c r="E96" s="23"/>
      <c r="F96" s="24"/>
      <c r="G96" s="5" t="s">
        <v>364</v>
      </c>
      <c r="H96" s="5" t="s">
        <v>78</v>
      </c>
      <c r="I96" s="5" t="s">
        <v>73</v>
      </c>
    </row>
    <row r="97" spans="1:9" ht="12" customHeight="1">
      <c r="A97" s="22" t="s">
        <v>77</v>
      </c>
      <c r="B97" s="23"/>
      <c r="C97" s="24"/>
      <c r="D97" s="22" t="s">
        <v>363</v>
      </c>
      <c r="E97" s="23"/>
      <c r="F97" s="24"/>
      <c r="G97" s="5" t="s">
        <v>362</v>
      </c>
      <c r="H97" s="5" t="s">
        <v>288</v>
      </c>
      <c r="I97" s="5" t="s">
        <v>73</v>
      </c>
    </row>
    <row r="98" spans="1:9" ht="12" customHeight="1">
      <c r="A98" s="22" t="s">
        <v>60</v>
      </c>
      <c r="B98" s="23"/>
      <c r="C98" s="24"/>
      <c r="D98" s="22" t="s">
        <v>60</v>
      </c>
      <c r="E98" s="23"/>
      <c r="F98" s="24"/>
      <c r="G98" s="5" t="s">
        <v>60</v>
      </c>
      <c r="H98" s="5" t="s">
        <v>60</v>
      </c>
      <c r="I98" s="5" t="s">
        <v>60</v>
      </c>
    </row>
    <row r="99" spans="1:9" ht="12" customHeight="1">
      <c r="A99" s="22" t="s">
        <v>72</v>
      </c>
      <c r="B99" s="23"/>
      <c r="C99" s="24"/>
      <c r="D99" s="22" t="s">
        <v>361</v>
      </c>
      <c r="E99" s="23"/>
      <c r="F99" s="24"/>
      <c r="G99" s="5" t="s">
        <v>360</v>
      </c>
      <c r="H99" s="5" t="s">
        <v>69</v>
      </c>
      <c r="I99" s="5" t="s">
        <v>69</v>
      </c>
    </row>
    <row r="100" spans="1:9" ht="12" customHeight="1">
      <c r="A100" s="4" t="s">
        <v>60</v>
      </c>
      <c r="B100" s="17" t="s">
        <v>359</v>
      </c>
      <c r="C100" s="17"/>
      <c r="D100" s="17"/>
      <c r="E100" s="17"/>
      <c r="F100" s="4"/>
      <c r="G100" s="4"/>
      <c r="H100" s="4"/>
      <c r="I100" s="4"/>
    </row>
    <row r="101" spans="1:9" ht="45.95" customHeight="1">
      <c r="A101" s="4"/>
      <c r="B101" s="17"/>
      <c r="C101" s="17"/>
      <c r="D101" s="17"/>
      <c r="E101" s="17"/>
      <c r="F101" s="4"/>
      <c r="G101" s="4"/>
      <c r="H101" s="4"/>
      <c r="I101" s="4"/>
    </row>
    <row r="102" spans="1:9" ht="12" customHeight="1">
      <c r="A102" s="4" t="s">
        <v>60</v>
      </c>
      <c r="B102" s="17" t="s">
        <v>358</v>
      </c>
      <c r="C102" s="17"/>
      <c r="D102" s="17"/>
      <c r="E102" s="17"/>
      <c r="F102" s="4"/>
      <c r="G102" s="4"/>
      <c r="H102" s="4"/>
      <c r="I102" s="4"/>
    </row>
    <row r="103" spans="1:9" ht="174" customHeight="1">
      <c r="A103" s="4"/>
      <c r="B103" s="17"/>
      <c r="C103" s="17"/>
      <c r="D103" s="17"/>
      <c r="E103" s="17"/>
      <c r="F103" s="4"/>
      <c r="G103" s="4"/>
      <c r="H103" s="4"/>
      <c r="I103" s="4"/>
    </row>
    <row r="104" spans="1:9" ht="12" customHeight="1">
      <c r="A104" s="4" t="s">
        <v>60</v>
      </c>
      <c r="B104" s="17" t="s">
        <v>65</v>
      </c>
      <c r="C104" s="17"/>
      <c r="D104" s="17"/>
      <c r="E104" s="17"/>
      <c r="F104" s="4"/>
      <c r="G104" s="4"/>
      <c r="H104" s="4"/>
      <c r="I104" s="4"/>
    </row>
    <row r="105" spans="1:9" ht="69" customHeight="1">
      <c r="A105" s="4"/>
      <c r="B105" s="17"/>
      <c r="C105" s="17"/>
      <c r="D105" s="17"/>
      <c r="E105" s="17"/>
      <c r="F105" s="4"/>
      <c r="G105" s="4"/>
      <c r="H105" s="4"/>
      <c r="I105" s="4"/>
    </row>
    <row r="106" spans="1:9" ht="12" customHeight="1">
      <c r="A106" s="4" t="s">
        <v>60</v>
      </c>
      <c r="B106" s="17" t="s">
        <v>66</v>
      </c>
      <c r="C106" s="17"/>
      <c r="D106" s="17"/>
      <c r="E106" s="17"/>
      <c r="F106" s="4"/>
      <c r="G106" s="4"/>
      <c r="H106" s="4"/>
      <c r="I106" s="4"/>
    </row>
    <row r="107" spans="1:9" ht="231.95" customHeight="1">
      <c r="A107" s="4"/>
      <c r="B107" s="17"/>
      <c r="C107" s="17"/>
      <c r="D107" s="17"/>
      <c r="E107" s="17"/>
      <c r="F107" s="4"/>
      <c r="G107" s="4"/>
      <c r="H107" s="4"/>
      <c r="I107" s="4"/>
    </row>
    <row r="108" spans="1:9" ht="12" customHeight="1">
      <c r="A108" s="4" t="s">
        <v>60</v>
      </c>
      <c r="B108" s="17" t="s">
        <v>357</v>
      </c>
      <c r="C108" s="17"/>
      <c r="D108" s="17"/>
      <c r="E108" s="17"/>
      <c r="F108" s="4"/>
      <c r="G108" s="4"/>
      <c r="H108" s="4"/>
      <c r="I108" s="4"/>
    </row>
    <row r="109" spans="1:9" ht="138.94999999999999" customHeight="1">
      <c r="A109" s="4"/>
      <c r="B109" s="17"/>
      <c r="C109" s="17"/>
      <c r="D109" s="17"/>
      <c r="E109" s="17"/>
      <c r="F109" s="4"/>
      <c r="G109" s="4"/>
      <c r="H109" s="4"/>
      <c r="I109" s="4"/>
    </row>
    <row r="110" spans="1:9" ht="12" customHeight="1">
      <c r="A110" s="4" t="s">
        <v>60</v>
      </c>
      <c r="B110" s="17" t="s">
        <v>63</v>
      </c>
      <c r="C110" s="17"/>
      <c r="D110" s="17"/>
      <c r="E110" s="17"/>
      <c r="F110" s="4"/>
      <c r="G110" s="4"/>
      <c r="H110" s="4"/>
      <c r="I110" s="4"/>
    </row>
    <row r="111" spans="1:9" ht="114.95" customHeight="1">
      <c r="A111" s="4"/>
      <c r="B111" s="17"/>
      <c r="C111" s="17"/>
      <c r="D111" s="17"/>
      <c r="E111" s="17"/>
      <c r="F111" s="4"/>
      <c r="G111" s="4"/>
      <c r="H111" s="4"/>
      <c r="I111" s="4"/>
    </row>
    <row r="112" spans="1:9" ht="12" customHeight="1">
      <c r="A112" s="4" t="s">
        <v>60</v>
      </c>
      <c r="B112" s="17" t="s">
        <v>356</v>
      </c>
      <c r="C112" s="17"/>
      <c r="D112" s="17"/>
      <c r="E112" s="17"/>
      <c r="F112" s="4"/>
      <c r="G112" s="4"/>
      <c r="H112" s="4"/>
      <c r="I112" s="4"/>
    </row>
    <row r="113" spans="1:9" ht="33.950000000000003" customHeight="1">
      <c r="A113" s="4"/>
      <c r="B113" s="17"/>
      <c r="C113" s="17"/>
      <c r="D113" s="17"/>
      <c r="E113" s="17"/>
      <c r="F113" s="4"/>
      <c r="G113" s="4"/>
      <c r="H113" s="4"/>
      <c r="I113" s="4"/>
    </row>
    <row r="114" spans="1:9" ht="12" customHeight="1">
      <c r="A114" s="4" t="s">
        <v>60</v>
      </c>
      <c r="B114" s="17" t="s">
        <v>59</v>
      </c>
      <c r="C114" s="17"/>
      <c r="D114" s="17"/>
      <c r="E114" s="17"/>
      <c r="F114" s="4"/>
      <c r="G114" s="4"/>
      <c r="H114" s="4"/>
      <c r="I114" s="4"/>
    </row>
    <row r="115" spans="1:9" ht="409.5" customHeight="1">
      <c r="A115" s="4"/>
      <c r="B115" s="17"/>
      <c r="C115" s="17"/>
      <c r="D115" s="17"/>
      <c r="E115" s="17"/>
      <c r="F115" s="4"/>
      <c r="G115" s="4"/>
      <c r="H115" s="4"/>
      <c r="I115" s="4"/>
    </row>
  </sheetData>
  <mergeCells count="203">
    <mergeCell ref="A1:D1"/>
    <mergeCell ref="A2:D2"/>
    <mergeCell ref="D4:F4"/>
    <mergeCell ref="A5:C5"/>
    <mergeCell ref="D5:F5"/>
    <mergeCell ref="A6:C6"/>
    <mergeCell ref="D6:F6"/>
    <mergeCell ref="D3:I3"/>
    <mergeCell ref="A3:C3"/>
    <mergeCell ref="A7:C7"/>
    <mergeCell ref="D7:F7"/>
    <mergeCell ref="A8:C8"/>
    <mergeCell ref="D8:F8"/>
    <mergeCell ref="A9:C9"/>
    <mergeCell ref="D9:F9"/>
    <mergeCell ref="A10:C10"/>
    <mergeCell ref="D10:F10"/>
    <mergeCell ref="A11:C11"/>
    <mergeCell ref="D11:F11"/>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A29:C29"/>
    <mergeCell ref="D29:F29"/>
    <mergeCell ref="A30:C30"/>
    <mergeCell ref="D30:F30"/>
    <mergeCell ref="A31:C31"/>
    <mergeCell ref="D31:F31"/>
    <mergeCell ref="A32:C32"/>
    <mergeCell ref="D32:F32"/>
    <mergeCell ref="A33:C33"/>
    <mergeCell ref="D33:F33"/>
    <mergeCell ref="A34:C34"/>
    <mergeCell ref="D34:F34"/>
    <mergeCell ref="A35:C35"/>
    <mergeCell ref="D35:F35"/>
    <mergeCell ref="A36:C36"/>
    <mergeCell ref="D36:F36"/>
    <mergeCell ref="A37:C37"/>
    <mergeCell ref="D37:F37"/>
    <mergeCell ref="A38:C38"/>
    <mergeCell ref="D38:F38"/>
    <mergeCell ref="A39:C39"/>
    <mergeCell ref="D39:F39"/>
    <mergeCell ref="A40:C40"/>
    <mergeCell ref="D40:F40"/>
    <mergeCell ref="A41:C41"/>
    <mergeCell ref="D41:F41"/>
    <mergeCell ref="A42:C42"/>
    <mergeCell ref="D42:F42"/>
    <mergeCell ref="A43:C43"/>
    <mergeCell ref="D43:F43"/>
    <mergeCell ref="A44:C44"/>
    <mergeCell ref="D44:F44"/>
    <mergeCell ref="A45:C45"/>
    <mergeCell ref="D45:F45"/>
    <mergeCell ref="A46:C46"/>
    <mergeCell ref="D46:F46"/>
    <mergeCell ref="A47:C47"/>
    <mergeCell ref="D47:F47"/>
    <mergeCell ref="A48:C48"/>
    <mergeCell ref="D48:F48"/>
    <mergeCell ref="A49:C49"/>
    <mergeCell ref="D49:F49"/>
    <mergeCell ref="A50:C50"/>
    <mergeCell ref="D50:F50"/>
    <mergeCell ref="A51:C51"/>
    <mergeCell ref="D51:F51"/>
    <mergeCell ref="A52:C52"/>
    <mergeCell ref="D52:F52"/>
    <mergeCell ref="A53:C53"/>
    <mergeCell ref="D53:F53"/>
    <mergeCell ref="A54:C54"/>
    <mergeCell ref="D54:F54"/>
    <mergeCell ref="A55:C55"/>
    <mergeCell ref="D55:F55"/>
    <mergeCell ref="A56:C56"/>
    <mergeCell ref="D56:F56"/>
    <mergeCell ref="A57:C57"/>
    <mergeCell ref="D57:F57"/>
    <mergeCell ref="A58:C58"/>
    <mergeCell ref="D58:F58"/>
    <mergeCell ref="A59:C59"/>
    <mergeCell ref="D59:F59"/>
    <mergeCell ref="A60:C60"/>
    <mergeCell ref="D60:F60"/>
    <mergeCell ref="A61:C61"/>
    <mergeCell ref="D61:F61"/>
    <mergeCell ref="A62:C62"/>
    <mergeCell ref="D62:F62"/>
    <mergeCell ref="A63:C63"/>
    <mergeCell ref="D63:F63"/>
    <mergeCell ref="A64:C64"/>
    <mergeCell ref="D64:F64"/>
    <mergeCell ref="A65:C65"/>
    <mergeCell ref="D65:F65"/>
    <mergeCell ref="A66:C66"/>
    <mergeCell ref="D66:F66"/>
    <mergeCell ref="A67:C67"/>
    <mergeCell ref="D67:F67"/>
    <mergeCell ref="A68:C68"/>
    <mergeCell ref="D68:F68"/>
    <mergeCell ref="A69:C69"/>
    <mergeCell ref="D69:F69"/>
    <mergeCell ref="A70:C70"/>
    <mergeCell ref="D70:F70"/>
    <mergeCell ref="A71:C71"/>
    <mergeCell ref="D71:F71"/>
    <mergeCell ref="A72:C72"/>
    <mergeCell ref="D72:F72"/>
    <mergeCell ref="A73:C73"/>
    <mergeCell ref="D73:F73"/>
    <mergeCell ref="A74:C74"/>
    <mergeCell ref="D74:F74"/>
    <mergeCell ref="A75:C75"/>
    <mergeCell ref="D75:F75"/>
    <mergeCell ref="A76:C76"/>
    <mergeCell ref="D76:F76"/>
    <mergeCell ref="A77:C77"/>
    <mergeCell ref="D77:F77"/>
    <mergeCell ref="A78:C78"/>
    <mergeCell ref="D78:F78"/>
    <mergeCell ref="A79:C79"/>
    <mergeCell ref="D79:F79"/>
    <mergeCell ref="A80:C80"/>
    <mergeCell ref="D80:F80"/>
    <mergeCell ref="A81:C81"/>
    <mergeCell ref="D81:F81"/>
    <mergeCell ref="A82:C82"/>
    <mergeCell ref="D82:F82"/>
    <mergeCell ref="A83:C83"/>
    <mergeCell ref="D83:F83"/>
    <mergeCell ref="A84:C84"/>
    <mergeCell ref="D84:F84"/>
    <mergeCell ref="A85:C85"/>
    <mergeCell ref="D85:F85"/>
    <mergeCell ref="A86:C86"/>
    <mergeCell ref="D86:F86"/>
    <mergeCell ref="A87:C87"/>
    <mergeCell ref="D87:F87"/>
    <mergeCell ref="A88:C88"/>
    <mergeCell ref="D88:F88"/>
    <mergeCell ref="A89:C89"/>
    <mergeCell ref="D89:F89"/>
    <mergeCell ref="A90:C90"/>
    <mergeCell ref="D90:F90"/>
    <mergeCell ref="A91:C91"/>
    <mergeCell ref="D91:F91"/>
    <mergeCell ref="A97:C97"/>
    <mergeCell ref="D97:F97"/>
    <mergeCell ref="A92:C92"/>
    <mergeCell ref="D92:F92"/>
    <mergeCell ref="A93:C93"/>
    <mergeCell ref="D93:F93"/>
    <mergeCell ref="A94:C94"/>
    <mergeCell ref="D94:F94"/>
    <mergeCell ref="B108:E109"/>
    <mergeCell ref="B110:E111"/>
    <mergeCell ref="B112:E113"/>
    <mergeCell ref="B114:E115"/>
    <mergeCell ref="A98:C98"/>
    <mergeCell ref="D98:F98"/>
    <mergeCell ref="A99:C99"/>
    <mergeCell ref="D99:F99"/>
    <mergeCell ref="B100:E101"/>
    <mergeCell ref="B102:E103"/>
    <mergeCell ref="B104:E105"/>
    <mergeCell ref="B106:E107"/>
    <mergeCell ref="A95:C95"/>
    <mergeCell ref="D95:F95"/>
    <mergeCell ref="A96:C96"/>
    <mergeCell ref="D96:F96"/>
  </mergeCells>
  <pageMargins left="0.75" right="0.75" top="1" bottom="1"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opLeftCell="A31" zoomScale="125" zoomScaleNormal="125" workbookViewId="0">
      <selection activeCell="J42" sqref="J42"/>
    </sheetView>
  </sheetViews>
  <sheetFormatPr defaultColWidth="8.85546875" defaultRowHeight="12.75"/>
  <cols>
    <col min="1" max="1" width="6.7109375" customWidth="1"/>
    <col min="2" max="2" width="26.85546875" customWidth="1"/>
    <col min="3" max="3" width="0.7109375" customWidth="1"/>
    <col min="4" max="4" width="1" customWidth="1"/>
    <col min="5" max="5" width="6.7109375" customWidth="1"/>
    <col min="6" max="6" width="3.7109375" customWidth="1"/>
    <col min="7" max="9" width="11.42578125" customWidth="1"/>
    <col min="10" max="10" width="9.140625" bestFit="1" customWidth="1"/>
  </cols>
  <sheetData>
    <row r="1" spans="1:9" ht="12" customHeight="1">
      <c r="A1" s="17" t="s">
        <v>752</v>
      </c>
      <c r="B1" s="17"/>
      <c r="C1" s="17"/>
      <c r="D1" s="17"/>
      <c r="E1" s="4"/>
      <c r="F1" s="4"/>
      <c r="G1" s="4"/>
      <c r="H1" s="4"/>
      <c r="I1" s="4"/>
    </row>
    <row r="2" spans="1:9" ht="12" customHeight="1">
      <c r="A2" s="17" t="s">
        <v>751</v>
      </c>
      <c r="B2" s="17"/>
      <c r="C2" s="17"/>
      <c r="D2" s="17"/>
      <c r="E2" s="4"/>
      <c r="F2" s="4"/>
      <c r="G2" s="4"/>
      <c r="H2" s="4"/>
      <c r="I2" s="4"/>
    </row>
    <row r="3" spans="1:9" ht="12" customHeight="1">
      <c r="A3" s="4" t="s">
        <v>60</v>
      </c>
      <c r="B3" s="17" t="s">
        <v>750</v>
      </c>
      <c r="C3" s="17"/>
      <c r="D3" s="17"/>
      <c r="E3" s="17"/>
      <c r="F3" s="4"/>
      <c r="G3" s="4"/>
      <c r="H3" s="4"/>
      <c r="I3" s="4"/>
    </row>
    <row r="4" spans="1:9" ht="150" customHeight="1">
      <c r="A4" s="4"/>
      <c r="B4" s="17"/>
      <c r="C4" s="17"/>
      <c r="D4" s="17"/>
      <c r="E4" s="17"/>
      <c r="F4" s="4"/>
      <c r="G4" s="4"/>
      <c r="H4" s="4"/>
      <c r="I4" s="4"/>
    </row>
    <row r="5" spans="1:9" ht="12" customHeight="1">
      <c r="A5" s="18" t="s">
        <v>749</v>
      </c>
      <c r="B5" s="18"/>
      <c r="C5" s="18"/>
      <c r="D5" s="19" t="s">
        <v>748</v>
      </c>
      <c r="E5" s="19"/>
      <c r="F5" s="19"/>
      <c r="G5" s="19"/>
      <c r="H5" s="19" t="s">
        <v>347</v>
      </c>
      <c r="I5" s="19"/>
    </row>
    <row r="6" spans="1:9" ht="12" customHeight="1">
      <c r="A6" s="8"/>
      <c r="B6" s="7"/>
      <c r="C6" s="6"/>
      <c r="D6" s="19" t="s">
        <v>349</v>
      </c>
      <c r="E6" s="19"/>
      <c r="F6" s="19"/>
      <c r="G6" s="5" t="s">
        <v>348</v>
      </c>
      <c r="H6" s="5" t="s">
        <v>349</v>
      </c>
      <c r="I6" s="5" t="s">
        <v>348</v>
      </c>
    </row>
    <row r="7" spans="1:9" ht="12" customHeight="1">
      <c r="A7" s="19" t="s">
        <v>345</v>
      </c>
      <c r="B7" s="19"/>
      <c r="C7" s="19"/>
      <c r="D7" s="19" t="s">
        <v>60</v>
      </c>
      <c r="E7" s="19"/>
      <c r="F7" s="19"/>
      <c r="G7" s="5" t="s">
        <v>60</v>
      </c>
      <c r="H7" s="5" t="s">
        <v>60</v>
      </c>
      <c r="I7" s="5" t="s">
        <v>60</v>
      </c>
    </row>
    <row r="8" spans="1:9" ht="12" customHeight="1">
      <c r="A8" s="19" t="s">
        <v>594</v>
      </c>
      <c r="B8" s="19"/>
      <c r="C8" s="19"/>
      <c r="D8" s="19" t="s">
        <v>593</v>
      </c>
      <c r="E8" s="19"/>
      <c r="F8" s="19"/>
      <c r="G8" s="5" t="s">
        <v>134</v>
      </c>
      <c r="H8" s="5" t="s">
        <v>593</v>
      </c>
      <c r="I8" s="5" t="s">
        <v>69</v>
      </c>
    </row>
    <row r="9" spans="1:9" ht="12" customHeight="1">
      <c r="A9" s="19" t="s">
        <v>747</v>
      </c>
      <c r="B9" s="19"/>
      <c r="C9" s="19"/>
      <c r="D9" s="19" t="s">
        <v>746</v>
      </c>
      <c r="E9" s="19"/>
      <c r="F9" s="19"/>
      <c r="G9" s="5" t="s">
        <v>745</v>
      </c>
      <c r="H9" s="5" t="s">
        <v>744</v>
      </c>
      <c r="I9" s="5" t="s">
        <v>73</v>
      </c>
    </row>
    <row r="10" spans="1:9" ht="12" customHeight="1">
      <c r="A10" s="19" t="s">
        <v>743</v>
      </c>
      <c r="B10" s="19"/>
      <c r="C10" s="19"/>
      <c r="D10" s="19" t="s">
        <v>742</v>
      </c>
      <c r="E10" s="19"/>
      <c r="F10" s="19"/>
      <c r="G10" s="5" t="s">
        <v>741</v>
      </c>
      <c r="H10" s="5" t="s">
        <v>740</v>
      </c>
      <c r="I10" s="5" t="s">
        <v>73</v>
      </c>
    </row>
    <row r="11" spans="1:9" ht="12" customHeight="1">
      <c r="A11" s="19" t="s">
        <v>739</v>
      </c>
      <c r="B11" s="19"/>
      <c r="C11" s="19"/>
      <c r="D11" s="19" t="s">
        <v>738</v>
      </c>
      <c r="E11" s="19"/>
      <c r="F11" s="19"/>
      <c r="G11" s="5" t="s">
        <v>737</v>
      </c>
      <c r="H11" s="5" t="s">
        <v>296</v>
      </c>
      <c r="I11" s="5" t="s">
        <v>73</v>
      </c>
    </row>
    <row r="12" spans="1:9" ht="12" customHeight="1">
      <c r="A12" s="19" t="s">
        <v>736</v>
      </c>
      <c r="B12" s="19"/>
      <c r="C12" s="19"/>
      <c r="D12" s="19" t="s">
        <v>735</v>
      </c>
      <c r="E12" s="19"/>
      <c r="F12" s="19"/>
      <c r="G12" s="5" t="s">
        <v>734</v>
      </c>
      <c r="H12" s="5" t="s">
        <v>332</v>
      </c>
      <c r="I12" s="5" t="s">
        <v>73</v>
      </c>
    </row>
    <row r="13" spans="1:9" ht="12" customHeight="1">
      <c r="A13" s="19" t="s">
        <v>733</v>
      </c>
      <c r="B13" s="19"/>
      <c r="C13" s="19"/>
      <c r="D13" s="19" t="s">
        <v>732</v>
      </c>
      <c r="E13" s="19"/>
      <c r="F13" s="19"/>
      <c r="G13" s="5" t="s">
        <v>731</v>
      </c>
      <c r="H13" s="5" t="s">
        <v>328</v>
      </c>
      <c r="I13" s="5" t="s">
        <v>73</v>
      </c>
    </row>
    <row r="14" spans="1:9" ht="12" customHeight="1">
      <c r="A14" s="19" t="s">
        <v>730</v>
      </c>
      <c r="B14" s="19"/>
      <c r="C14" s="19"/>
      <c r="D14" s="19" t="s">
        <v>729</v>
      </c>
      <c r="E14" s="19"/>
      <c r="F14" s="19"/>
      <c r="G14" s="5" t="s">
        <v>728</v>
      </c>
      <c r="H14" s="5" t="s">
        <v>727</v>
      </c>
      <c r="I14" s="5" t="s">
        <v>73</v>
      </c>
    </row>
    <row r="15" spans="1:9" ht="12" customHeight="1">
      <c r="A15" s="19" t="s">
        <v>726</v>
      </c>
      <c r="B15" s="19"/>
      <c r="C15" s="19"/>
      <c r="D15" s="19" t="s">
        <v>725</v>
      </c>
      <c r="E15" s="19"/>
      <c r="F15" s="19"/>
      <c r="G15" s="5" t="s">
        <v>724</v>
      </c>
      <c r="H15" s="5" t="s">
        <v>320</v>
      </c>
      <c r="I15" s="5" t="s">
        <v>73</v>
      </c>
    </row>
    <row r="16" spans="1:9" ht="12" customHeight="1">
      <c r="A16" s="19" t="s">
        <v>723</v>
      </c>
      <c r="B16" s="19"/>
      <c r="C16" s="19"/>
      <c r="D16" s="19" t="s">
        <v>722</v>
      </c>
      <c r="E16" s="19"/>
      <c r="F16" s="19"/>
      <c r="G16" s="5" t="s">
        <v>721</v>
      </c>
      <c r="H16" s="5" t="s">
        <v>407</v>
      </c>
      <c r="I16" s="5" t="s">
        <v>73</v>
      </c>
    </row>
    <row r="17" spans="1:10" ht="12" customHeight="1">
      <c r="A17" s="19" t="s">
        <v>720</v>
      </c>
      <c r="B17" s="19"/>
      <c r="C17" s="19"/>
      <c r="D17" s="19" t="s">
        <v>719</v>
      </c>
      <c r="E17" s="19"/>
      <c r="F17" s="19"/>
      <c r="G17" s="5" t="s">
        <v>718</v>
      </c>
      <c r="H17" s="5" t="s">
        <v>508</v>
      </c>
      <c r="I17" s="5" t="s">
        <v>73</v>
      </c>
    </row>
    <row r="18" spans="1:10" ht="12" customHeight="1">
      <c r="A18" s="19" t="s">
        <v>717</v>
      </c>
      <c r="B18" s="19"/>
      <c r="C18" s="19"/>
      <c r="D18" s="19" t="s">
        <v>716</v>
      </c>
      <c r="E18" s="19"/>
      <c r="F18" s="19"/>
      <c r="G18" s="5" t="s">
        <v>715</v>
      </c>
      <c r="H18" s="5" t="s">
        <v>308</v>
      </c>
      <c r="I18" s="5" t="s">
        <v>73</v>
      </c>
    </row>
    <row r="19" spans="1:10" ht="12" customHeight="1">
      <c r="A19" s="19" t="s">
        <v>714</v>
      </c>
      <c r="B19" s="19"/>
      <c r="C19" s="19"/>
      <c r="D19" s="19" t="s">
        <v>713</v>
      </c>
      <c r="E19" s="19"/>
      <c r="F19" s="19"/>
      <c r="G19" s="5" t="s">
        <v>712</v>
      </c>
      <c r="H19" s="5" t="s">
        <v>711</v>
      </c>
      <c r="I19" s="5" t="s">
        <v>73</v>
      </c>
    </row>
    <row r="20" spans="1:10" ht="12" customHeight="1">
      <c r="A20" s="19" t="s">
        <v>710</v>
      </c>
      <c r="B20" s="19"/>
      <c r="C20" s="19"/>
      <c r="D20" s="19" t="s">
        <v>709</v>
      </c>
      <c r="E20" s="19"/>
      <c r="F20" s="19"/>
      <c r="G20" s="5" t="s">
        <v>708</v>
      </c>
      <c r="H20" s="5" t="s">
        <v>600</v>
      </c>
      <c r="I20" s="5" t="s">
        <v>73</v>
      </c>
    </row>
    <row r="21" spans="1:10" ht="12" customHeight="1">
      <c r="A21" s="19" t="s">
        <v>707</v>
      </c>
      <c r="B21" s="19"/>
      <c r="C21" s="19"/>
      <c r="D21" s="19" t="s">
        <v>706</v>
      </c>
      <c r="E21" s="19"/>
      <c r="F21" s="19"/>
      <c r="G21" s="5" t="s">
        <v>705</v>
      </c>
      <c r="H21" s="5" t="s">
        <v>332</v>
      </c>
      <c r="I21" s="5" t="s">
        <v>73</v>
      </c>
    </row>
    <row r="22" spans="1:10" ht="12" customHeight="1">
      <c r="A22" s="19" t="s">
        <v>704</v>
      </c>
      <c r="B22" s="19"/>
      <c r="C22" s="19"/>
      <c r="D22" s="19" t="s">
        <v>703</v>
      </c>
      <c r="E22" s="19"/>
      <c r="F22" s="19"/>
      <c r="G22" s="5" t="s">
        <v>702</v>
      </c>
      <c r="H22" s="5" t="s">
        <v>555</v>
      </c>
      <c r="I22" s="5" t="s">
        <v>73</v>
      </c>
    </row>
    <row r="23" spans="1:10" ht="12" customHeight="1">
      <c r="A23" s="19" t="s">
        <v>701</v>
      </c>
      <c r="B23" s="19"/>
      <c r="C23" s="19"/>
      <c r="D23" s="19" t="s">
        <v>700</v>
      </c>
      <c r="E23" s="19"/>
      <c r="F23" s="19"/>
      <c r="G23" s="5" t="s">
        <v>699</v>
      </c>
      <c r="H23" s="5" t="s">
        <v>74</v>
      </c>
      <c r="I23" s="5" t="s">
        <v>73</v>
      </c>
    </row>
    <row r="24" spans="1:10" ht="12" customHeight="1">
      <c r="A24" s="19" t="s">
        <v>698</v>
      </c>
      <c r="B24" s="19"/>
      <c r="C24" s="19"/>
      <c r="D24" s="19" t="s">
        <v>697</v>
      </c>
      <c r="E24" s="19"/>
      <c r="F24" s="19"/>
      <c r="G24" s="5" t="s">
        <v>73</v>
      </c>
      <c r="H24" s="5" t="s">
        <v>536</v>
      </c>
      <c r="I24" s="5" t="s">
        <v>69</v>
      </c>
    </row>
    <row r="25" spans="1:10" ht="12" customHeight="1">
      <c r="A25" s="19" t="s">
        <v>273</v>
      </c>
      <c r="B25" s="19"/>
      <c r="C25" s="19"/>
      <c r="D25" s="19" t="s">
        <v>687</v>
      </c>
      <c r="E25" s="19"/>
      <c r="F25" s="19"/>
      <c r="G25" s="5" t="s">
        <v>688</v>
      </c>
      <c r="H25" s="5" t="s">
        <v>492</v>
      </c>
      <c r="I25" s="5" t="s">
        <v>73</v>
      </c>
    </row>
    <row r="26" spans="1:10" ht="12" customHeight="1">
      <c r="A26" s="19" t="s">
        <v>696</v>
      </c>
      <c r="B26" s="19"/>
      <c r="C26" s="19"/>
      <c r="D26" s="19" t="s">
        <v>695</v>
      </c>
      <c r="E26" s="19"/>
      <c r="F26" s="19"/>
      <c r="G26" s="5" t="s">
        <v>694</v>
      </c>
      <c r="H26" s="5" t="s">
        <v>693</v>
      </c>
      <c r="I26" s="5" t="s">
        <v>73</v>
      </c>
    </row>
    <row r="27" spans="1:10" ht="12" customHeight="1">
      <c r="A27" s="19" t="s">
        <v>692</v>
      </c>
      <c r="B27" s="19"/>
      <c r="C27" s="19"/>
      <c r="D27" s="19" t="s">
        <v>691</v>
      </c>
      <c r="E27" s="19"/>
      <c r="F27" s="19"/>
      <c r="G27" s="5" t="s">
        <v>690</v>
      </c>
      <c r="H27" s="5" t="s">
        <v>689</v>
      </c>
      <c r="I27" s="5" t="s">
        <v>73</v>
      </c>
    </row>
    <row r="28" spans="1:10" ht="12" customHeight="1">
      <c r="A28" s="19" t="s">
        <v>264</v>
      </c>
      <c r="B28" s="19"/>
      <c r="C28" s="19"/>
      <c r="D28" s="19" t="s">
        <v>679</v>
      </c>
      <c r="E28" s="19"/>
      <c r="F28" s="19"/>
      <c r="G28" s="5" t="s">
        <v>680</v>
      </c>
      <c r="H28" s="5" t="s">
        <v>485</v>
      </c>
      <c r="I28" s="5" t="s">
        <v>73</v>
      </c>
    </row>
    <row r="29" spans="1:10" ht="12" customHeight="1">
      <c r="A29" s="19" t="s">
        <v>273</v>
      </c>
      <c r="B29" s="19"/>
      <c r="C29" s="19"/>
      <c r="D29" s="19" t="s">
        <v>687</v>
      </c>
      <c r="E29" s="19"/>
      <c r="F29" s="19"/>
      <c r="G29" s="5" t="s">
        <v>688</v>
      </c>
      <c r="H29" s="5" t="s">
        <v>687</v>
      </c>
      <c r="I29" s="5" t="s">
        <v>69</v>
      </c>
    </row>
    <row r="30" spans="1:10" ht="12" customHeight="1">
      <c r="A30" s="19" t="s">
        <v>678</v>
      </c>
      <c r="B30" s="19"/>
      <c r="C30" s="19"/>
      <c r="D30" s="20" t="s">
        <v>686</v>
      </c>
      <c r="E30" s="20"/>
      <c r="F30" s="20"/>
      <c r="G30" s="5" t="s">
        <v>685</v>
      </c>
      <c r="H30" s="5" t="s">
        <v>684</v>
      </c>
      <c r="I30" s="5" t="s">
        <v>73</v>
      </c>
      <c r="J30">
        <f>D30/D8</f>
        <v>0.36782200303223117</v>
      </c>
    </row>
    <row r="31" spans="1:10" ht="12" customHeight="1">
      <c r="A31" s="19" t="s">
        <v>674</v>
      </c>
      <c r="B31" s="19"/>
      <c r="C31" s="19"/>
      <c r="D31" s="19" t="s">
        <v>683</v>
      </c>
      <c r="E31" s="19"/>
      <c r="F31" s="19"/>
      <c r="G31" s="5" t="s">
        <v>682</v>
      </c>
      <c r="H31" s="5" t="s">
        <v>681</v>
      </c>
      <c r="I31" s="5" t="s">
        <v>73</v>
      </c>
    </row>
    <row r="32" spans="1:10" ht="12" customHeight="1">
      <c r="A32" s="19" t="s">
        <v>264</v>
      </c>
      <c r="B32" s="19"/>
      <c r="C32" s="19"/>
      <c r="D32" s="19" t="s">
        <v>679</v>
      </c>
      <c r="E32" s="19"/>
      <c r="F32" s="19"/>
      <c r="G32" s="5" t="s">
        <v>680</v>
      </c>
      <c r="H32" s="5" t="s">
        <v>679</v>
      </c>
      <c r="I32" s="5" t="s">
        <v>69</v>
      </c>
    </row>
    <row r="33" spans="1:10" ht="12" customHeight="1">
      <c r="A33" s="19" t="s">
        <v>678</v>
      </c>
      <c r="B33" s="19"/>
      <c r="C33" s="19"/>
      <c r="D33" s="19" t="s">
        <v>677</v>
      </c>
      <c r="E33" s="19"/>
      <c r="F33" s="19"/>
      <c r="G33" s="5" t="s">
        <v>676</v>
      </c>
      <c r="H33" s="5" t="s">
        <v>675</v>
      </c>
      <c r="I33" s="5" t="s">
        <v>73</v>
      </c>
    </row>
    <row r="34" spans="1:10" ht="12" customHeight="1">
      <c r="A34" s="19" t="s">
        <v>674</v>
      </c>
      <c r="B34" s="19"/>
      <c r="C34" s="19"/>
      <c r="D34" s="19" t="s">
        <v>673</v>
      </c>
      <c r="E34" s="19"/>
      <c r="F34" s="19"/>
      <c r="G34" s="5" t="s">
        <v>672</v>
      </c>
      <c r="H34" s="5" t="s">
        <v>671</v>
      </c>
      <c r="I34" s="5" t="s">
        <v>73</v>
      </c>
    </row>
    <row r="35" spans="1:10" ht="12" customHeight="1">
      <c r="A35" s="19" t="s">
        <v>253</v>
      </c>
      <c r="B35" s="19"/>
      <c r="C35" s="19"/>
      <c r="D35" s="19" t="s">
        <v>60</v>
      </c>
      <c r="E35" s="19"/>
      <c r="F35" s="19"/>
      <c r="G35" s="5" t="s">
        <v>60</v>
      </c>
      <c r="H35" s="5" t="s">
        <v>60</v>
      </c>
      <c r="I35" s="5" t="s">
        <v>60</v>
      </c>
    </row>
    <row r="36" spans="1:10" ht="12" customHeight="1">
      <c r="A36" s="19" t="s">
        <v>594</v>
      </c>
      <c r="B36" s="19"/>
      <c r="C36" s="19"/>
      <c r="D36" s="19" t="s">
        <v>593</v>
      </c>
      <c r="E36" s="19"/>
      <c r="F36" s="19"/>
      <c r="G36" s="5" t="s">
        <v>134</v>
      </c>
      <c r="H36" s="5" t="s">
        <v>593</v>
      </c>
      <c r="I36" s="5" t="s">
        <v>69</v>
      </c>
    </row>
    <row r="37" spans="1:10" ht="12" customHeight="1">
      <c r="A37" s="19" t="s">
        <v>670</v>
      </c>
      <c r="B37" s="19"/>
      <c r="C37" s="19"/>
      <c r="D37" s="19" t="s">
        <v>669</v>
      </c>
      <c r="E37" s="19"/>
      <c r="F37" s="19"/>
      <c r="G37" s="5" t="s">
        <v>668</v>
      </c>
      <c r="H37" s="5" t="s">
        <v>667</v>
      </c>
      <c r="I37" s="5" t="s">
        <v>73</v>
      </c>
    </row>
    <row r="38" spans="1:10" ht="12" customHeight="1">
      <c r="A38" s="19" t="s">
        <v>85</v>
      </c>
      <c r="B38" s="19"/>
      <c r="C38" s="19"/>
      <c r="D38" s="19" t="s">
        <v>621</v>
      </c>
      <c r="E38" s="19"/>
      <c r="F38" s="19"/>
      <c r="G38" s="5" t="s">
        <v>620</v>
      </c>
      <c r="H38" s="5" t="s">
        <v>619</v>
      </c>
      <c r="I38" s="5" t="s">
        <v>73</v>
      </c>
    </row>
    <row r="39" spans="1:10" ht="12" customHeight="1">
      <c r="A39" s="19" t="s">
        <v>252</v>
      </c>
      <c r="B39" s="19"/>
      <c r="C39" s="19"/>
      <c r="D39" s="19" t="s">
        <v>669</v>
      </c>
      <c r="E39" s="19"/>
      <c r="F39" s="19"/>
      <c r="G39" s="5" t="s">
        <v>668</v>
      </c>
      <c r="H39" s="5" t="s">
        <v>667</v>
      </c>
      <c r="I39" s="5" t="s">
        <v>73</v>
      </c>
    </row>
    <row r="40" spans="1:10" ht="12" customHeight="1">
      <c r="A40" s="19" t="s">
        <v>248</v>
      </c>
      <c r="B40" s="19"/>
      <c r="C40" s="19"/>
      <c r="D40" s="20" t="s">
        <v>666</v>
      </c>
      <c r="E40" s="20"/>
      <c r="F40" s="20"/>
      <c r="G40" s="5" t="s">
        <v>665</v>
      </c>
      <c r="H40" s="5" t="s">
        <v>664</v>
      </c>
      <c r="I40" s="5" t="s">
        <v>73</v>
      </c>
      <c r="J40">
        <f>D40*J$30</f>
        <v>83495740.713651687</v>
      </c>
    </row>
    <row r="41" spans="1:10" ht="12" customHeight="1">
      <c r="A41" s="19" t="s">
        <v>244</v>
      </c>
      <c r="B41" s="19"/>
      <c r="C41" s="19"/>
      <c r="D41" s="20" t="s">
        <v>663</v>
      </c>
      <c r="E41" s="20"/>
      <c r="F41" s="20"/>
      <c r="G41" s="5" t="s">
        <v>662</v>
      </c>
      <c r="H41" s="5" t="s">
        <v>661</v>
      </c>
      <c r="I41" s="5" t="s">
        <v>73</v>
      </c>
      <c r="J41">
        <f>D41*J$30</f>
        <v>13851410.093139507</v>
      </c>
    </row>
    <row r="42" spans="1:10" ht="12" customHeight="1">
      <c r="A42" s="19" t="s">
        <v>240</v>
      </c>
      <c r="B42" s="19"/>
      <c r="C42" s="19"/>
      <c r="D42" s="20" t="s">
        <v>660</v>
      </c>
      <c r="E42" s="20"/>
      <c r="F42" s="20"/>
      <c r="G42" s="5" t="s">
        <v>659</v>
      </c>
      <c r="H42" s="5" t="s">
        <v>211</v>
      </c>
      <c r="I42" s="5" t="s">
        <v>73</v>
      </c>
      <c r="J42">
        <f>D42*J$30</f>
        <v>900021.82010955131</v>
      </c>
    </row>
    <row r="43" spans="1:10" ht="12" customHeight="1">
      <c r="A43" s="19" t="s">
        <v>237</v>
      </c>
      <c r="B43" s="19"/>
      <c r="C43" s="19"/>
      <c r="D43" s="19" t="s">
        <v>658</v>
      </c>
      <c r="E43" s="19"/>
      <c r="F43" s="19"/>
      <c r="G43" s="5" t="s">
        <v>657</v>
      </c>
      <c r="H43" s="5" t="s">
        <v>78</v>
      </c>
      <c r="I43" s="5" t="s">
        <v>73</v>
      </c>
    </row>
    <row r="44" spans="1:10" ht="12" customHeight="1">
      <c r="A44" s="19" t="s">
        <v>234</v>
      </c>
      <c r="B44" s="19"/>
      <c r="C44" s="19"/>
      <c r="D44" s="19" t="s">
        <v>656</v>
      </c>
      <c r="E44" s="19"/>
      <c r="F44" s="19"/>
      <c r="G44" s="5" t="s">
        <v>655</v>
      </c>
      <c r="H44" s="5" t="s">
        <v>186</v>
      </c>
      <c r="I44" s="5" t="s">
        <v>73</v>
      </c>
    </row>
    <row r="45" spans="1:10" ht="12" customHeight="1">
      <c r="A45" s="19" t="s">
        <v>231</v>
      </c>
      <c r="B45" s="19"/>
      <c r="C45" s="19"/>
      <c r="D45" s="19" t="s">
        <v>654</v>
      </c>
      <c r="E45" s="19"/>
      <c r="F45" s="19"/>
      <c r="G45" s="5" t="s">
        <v>653</v>
      </c>
      <c r="H45" s="5" t="s">
        <v>78</v>
      </c>
      <c r="I45" s="5" t="s">
        <v>73</v>
      </c>
    </row>
    <row r="46" spans="1:10" ht="12" customHeight="1">
      <c r="A46" s="19" t="s">
        <v>228</v>
      </c>
      <c r="B46" s="19"/>
      <c r="C46" s="19"/>
      <c r="D46" s="19" t="s">
        <v>652</v>
      </c>
      <c r="E46" s="19"/>
      <c r="F46" s="19"/>
      <c r="G46" s="5" t="s">
        <v>651</v>
      </c>
      <c r="H46" s="5" t="s">
        <v>186</v>
      </c>
      <c r="I46" s="5" t="s">
        <v>73</v>
      </c>
    </row>
    <row r="47" spans="1:10" ht="12" customHeight="1">
      <c r="A47" s="19" t="s">
        <v>225</v>
      </c>
      <c r="B47" s="19"/>
      <c r="C47" s="19"/>
      <c r="D47" s="20" t="s">
        <v>650</v>
      </c>
      <c r="E47" s="20"/>
      <c r="F47" s="20"/>
      <c r="G47" s="5" t="s">
        <v>649</v>
      </c>
      <c r="H47" s="5" t="s">
        <v>555</v>
      </c>
      <c r="I47" s="5" t="s">
        <v>73</v>
      </c>
      <c r="J47">
        <f>D47*J$30</f>
        <v>4965867.0222853469</v>
      </c>
    </row>
    <row r="48" spans="1:10" ht="12" customHeight="1">
      <c r="A48" s="19" t="s">
        <v>222</v>
      </c>
      <c r="B48" s="19"/>
      <c r="C48" s="19"/>
      <c r="D48" s="19" t="s">
        <v>648</v>
      </c>
      <c r="E48" s="19"/>
      <c r="F48" s="19"/>
      <c r="G48" s="5" t="s">
        <v>647</v>
      </c>
      <c r="H48" s="5" t="s">
        <v>211</v>
      </c>
      <c r="I48" s="5" t="s">
        <v>73</v>
      </c>
    </row>
    <row r="49" spans="1:10" ht="12" customHeight="1">
      <c r="A49" s="19" t="s">
        <v>218</v>
      </c>
      <c r="B49" s="19"/>
      <c r="C49" s="19"/>
      <c r="D49" s="19" t="s">
        <v>646</v>
      </c>
      <c r="E49" s="19"/>
      <c r="F49" s="19"/>
      <c r="G49" s="5" t="s">
        <v>645</v>
      </c>
      <c r="H49" s="5" t="s">
        <v>644</v>
      </c>
      <c r="I49" s="5" t="s">
        <v>73</v>
      </c>
    </row>
    <row r="50" spans="1:10" ht="12" customHeight="1">
      <c r="A50" s="19" t="s">
        <v>214</v>
      </c>
      <c r="B50" s="19"/>
      <c r="C50" s="19"/>
      <c r="D50" s="19" t="s">
        <v>643</v>
      </c>
      <c r="E50" s="19"/>
      <c r="F50" s="19"/>
      <c r="G50" s="5" t="s">
        <v>642</v>
      </c>
      <c r="H50" s="5" t="s">
        <v>211</v>
      </c>
      <c r="I50" s="5" t="s">
        <v>73</v>
      </c>
    </row>
    <row r="51" spans="1:10" ht="12" customHeight="1">
      <c r="A51" s="19" t="s">
        <v>210</v>
      </c>
      <c r="B51" s="19"/>
      <c r="C51" s="19"/>
      <c r="D51" s="19" t="s">
        <v>641</v>
      </c>
      <c r="E51" s="19"/>
      <c r="F51" s="19"/>
      <c r="G51" s="5" t="s">
        <v>640</v>
      </c>
      <c r="H51" s="5" t="s">
        <v>141</v>
      </c>
      <c r="I51" s="5" t="s">
        <v>73</v>
      </c>
    </row>
    <row r="52" spans="1:10" ht="12" customHeight="1">
      <c r="A52" s="19" t="s">
        <v>207</v>
      </c>
      <c r="B52" s="19"/>
      <c r="C52" s="19"/>
      <c r="D52" s="19" t="s">
        <v>639</v>
      </c>
      <c r="E52" s="19"/>
      <c r="F52" s="19"/>
      <c r="G52" s="5" t="s">
        <v>638</v>
      </c>
      <c r="H52" s="5" t="s">
        <v>415</v>
      </c>
      <c r="I52" s="5" t="s">
        <v>73</v>
      </c>
    </row>
    <row r="53" spans="1:10" ht="12" customHeight="1">
      <c r="A53" s="19" t="s">
        <v>204</v>
      </c>
      <c r="B53" s="19"/>
      <c r="C53" s="19"/>
      <c r="D53" s="19" t="s">
        <v>637</v>
      </c>
      <c r="E53" s="19"/>
      <c r="F53" s="19"/>
      <c r="G53" s="5" t="s">
        <v>636</v>
      </c>
      <c r="H53" s="5" t="s">
        <v>165</v>
      </c>
      <c r="I53" s="5" t="s">
        <v>73</v>
      </c>
    </row>
    <row r="54" spans="1:10" ht="12" customHeight="1">
      <c r="A54" s="19" t="s">
        <v>201</v>
      </c>
      <c r="B54" s="19"/>
      <c r="C54" s="19"/>
      <c r="D54" s="19" t="s">
        <v>635</v>
      </c>
      <c r="E54" s="19"/>
      <c r="F54" s="19"/>
      <c r="G54" s="5" t="s">
        <v>634</v>
      </c>
      <c r="H54" s="5" t="s">
        <v>117</v>
      </c>
      <c r="I54" s="5" t="s">
        <v>73</v>
      </c>
    </row>
    <row r="55" spans="1:10" ht="12" customHeight="1">
      <c r="A55" s="19" t="s">
        <v>198</v>
      </c>
      <c r="B55" s="19"/>
      <c r="C55" s="19"/>
      <c r="D55" s="20" t="s">
        <v>633</v>
      </c>
      <c r="E55" s="20"/>
      <c r="F55" s="20"/>
      <c r="G55" s="5" t="s">
        <v>632</v>
      </c>
      <c r="H55" s="5" t="s">
        <v>86</v>
      </c>
      <c r="I55" s="5" t="s">
        <v>73</v>
      </c>
      <c r="J55">
        <f>D55*J$30</f>
        <v>168597.10024187167</v>
      </c>
    </row>
    <row r="56" spans="1:10" ht="12" customHeight="1">
      <c r="A56" s="19" t="s">
        <v>195</v>
      </c>
      <c r="B56" s="19"/>
      <c r="C56" s="19"/>
      <c r="D56" s="19" t="s">
        <v>631</v>
      </c>
      <c r="E56" s="19"/>
      <c r="F56" s="19"/>
      <c r="G56" s="5" t="s">
        <v>630</v>
      </c>
      <c r="H56" s="5" t="s">
        <v>186</v>
      </c>
      <c r="I56" s="5" t="s">
        <v>73</v>
      </c>
    </row>
    <row r="57" spans="1:10" ht="12" customHeight="1">
      <c r="A57" s="19" t="s">
        <v>192</v>
      </c>
      <c r="B57" s="19"/>
      <c r="C57" s="19"/>
      <c r="D57" s="19" t="s">
        <v>629</v>
      </c>
      <c r="E57" s="19"/>
      <c r="F57" s="19"/>
      <c r="G57" s="5" t="s">
        <v>628</v>
      </c>
      <c r="H57" s="5" t="s">
        <v>186</v>
      </c>
      <c r="I57" s="5" t="s">
        <v>73</v>
      </c>
    </row>
    <row r="58" spans="1:10" ht="12" customHeight="1">
      <c r="A58" s="19" t="s">
        <v>189</v>
      </c>
      <c r="B58" s="19"/>
      <c r="C58" s="19"/>
      <c r="D58" s="19" t="s">
        <v>627</v>
      </c>
      <c r="E58" s="19"/>
      <c r="F58" s="19"/>
      <c r="G58" s="5" t="s">
        <v>626</v>
      </c>
      <c r="H58" s="5" t="s">
        <v>186</v>
      </c>
      <c r="I58" s="5" t="s">
        <v>73</v>
      </c>
    </row>
    <row r="59" spans="1:10" ht="12" customHeight="1">
      <c r="A59" s="19" t="s">
        <v>185</v>
      </c>
      <c r="B59" s="19"/>
      <c r="C59" s="19"/>
      <c r="D59" s="19" t="s">
        <v>625</v>
      </c>
      <c r="E59" s="19"/>
      <c r="F59" s="19"/>
      <c r="G59" s="5" t="s">
        <v>624</v>
      </c>
      <c r="H59" s="5" t="s">
        <v>78</v>
      </c>
      <c r="I59" s="5" t="s">
        <v>73</v>
      </c>
    </row>
    <row r="60" spans="1:10" ht="12" customHeight="1">
      <c r="A60" s="19" t="s">
        <v>182</v>
      </c>
      <c r="B60" s="19"/>
      <c r="C60" s="19"/>
      <c r="D60" s="19" t="s">
        <v>623</v>
      </c>
      <c r="E60" s="19"/>
      <c r="F60" s="19"/>
      <c r="G60" s="5" t="s">
        <v>622</v>
      </c>
      <c r="H60" s="5" t="s">
        <v>300</v>
      </c>
      <c r="I60" s="5" t="s">
        <v>73</v>
      </c>
    </row>
    <row r="61" spans="1:10" ht="12" customHeight="1">
      <c r="A61" s="19" t="s">
        <v>178</v>
      </c>
      <c r="B61" s="19"/>
      <c r="C61" s="19"/>
      <c r="D61" s="19" t="s">
        <v>621</v>
      </c>
      <c r="E61" s="19"/>
      <c r="F61" s="19"/>
      <c r="G61" s="5" t="s">
        <v>620</v>
      </c>
      <c r="H61" s="5" t="s">
        <v>619</v>
      </c>
      <c r="I61" s="5" t="s">
        <v>73</v>
      </c>
    </row>
    <row r="62" spans="1:10" ht="12" customHeight="1">
      <c r="A62" s="19" t="s">
        <v>174</v>
      </c>
      <c r="B62" s="19"/>
      <c r="C62" s="19"/>
      <c r="D62" s="19" t="s">
        <v>618</v>
      </c>
      <c r="E62" s="19"/>
      <c r="F62" s="19"/>
      <c r="G62" s="5" t="s">
        <v>617</v>
      </c>
      <c r="H62" s="5" t="s">
        <v>165</v>
      </c>
      <c r="I62" s="5" t="s">
        <v>73</v>
      </c>
    </row>
    <row r="63" spans="1:10" ht="12" customHeight="1">
      <c r="A63" s="19" t="s">
        <v>171</v>
      </c>
      <c r="B63" s="19"/>
      <c r="C63" s="19"/>
      <c r="D63" s="19" t="s">
        <v>616</v>
      </c>
      <c r="E63" s="19"/>
      <c r="F63" s="19"/>
      <c r="G63" s="5" t="s">
        <v>615</v>
      </c>
      <c r="H63" s="5" t="s">
        <v>165</v>
      </c>
      <c r="I63" s="5" t="s">
        <v>73</v>
      </c>
    </row>
    <row r="64" spans="1:10" ht="12" customHeight="1">
      <c r="A64" s="19" t="s">
        <v>168</v>
      </c>
      <c r="B64" s="19"/>
      <c r="C64" s="19"/>
      <c r="D64" s="19" t="s">
        <v>614</v>
      </c>
      <c r="E64" s="19"/>
      <c r="F64" s="19"/>
      <c r="G64" s="5" t="s">
        <v>613</v>
      </c>
      <c r="H64" s="5" t="s">
        <v>415</v>
      </c>
      <c r="I64" s="5" t="s">
        <v>73</v>
      </c>
    </row>
    <row r="65" spans="1:10" ht="12" customHeight="1">
      <c r="A65" s="19" t="s">
        <v>164</v>
      </c>
      <c r="B65" s="19"/>
      <c r="C65" s="19"/>
      <c r="D65" s="19" t="s">
        <v>612</v>
      </c>
      <c r="E65" s="19"/>
      <c r="F65" s="19"/>
      <c r="G65" s="5" t="s">
        <v>611</v>
      </c>
      <c r="H65" s="5" t="s">
        <v>78</v>
      </c>
      <c r="I65" s="5" t="s">
        <v>73</v>
      </c>
    </row>
    <row r="66" spans="1:10" ht="12" customHeight="1">
      <c r="A66" s="19" t="s">
        <v>610</v>
      </c>
      <c r="B66" s="19"/>
      <c r="C66" s="19"/>
      <c r="D66" s="19" t="s">
        <v>60</v>
      </c>
      <c r="E66" s="19"/>
      <c r="F66" s="19"/>
      <c r="G66" s="5" t="s">
        <v>60</v>
      </c>
      <c r="H66" s="5" t="s">
        <v>60</v>
      </c>
      <c r="I66" s="5" t="s">
        <v>60</v>
      </c>
    </row>
    <row r="67" spans="1:10" ht="12" customHeight="1">
      <c r="A67" s="19" t="s">
        <v>594</v>
      </c>
      <c r="B67" s="19"/>
      <c r="C67" s="19"/>
      <c r="D67" s="19" t="s">
        <v>593</v>
      </c>
      <c r="E67" s="19"/>
      <c r="F67" s="19"/>
      <c r="G67" s="5" t="s">
        <v>134</v>
      </c>
      <c r="H67" s="5" t="s">
        <v>593</v>
      </c>
      <c r="I67" s="5" t="s">
        <v>69</v>
      </c>
    </row>
    <row r="68" spans="1:10" ht="12" customHeight="1">
      <c r="A68" s="19" t="s">
        <v>248</v>
      </c>
      <c r="B68" s="19"/>
      <c r="C68" s="19"/>
      <c r="D68" s="19" t="s">
        <v>609</v>
      </c>
      <c r="E68" s="19"/>
      <c r="F68" s="19"/>
      <c r="G68" s="5" t="s">
        <v>608</v>
      </c>
      <c r="H68" s="5" t="s">
        <v>607</v>
      </c>
      <c r="I68" s="5" t="s">
        <v>73</v>
      </c>
    </row>
    <row r="69" spans="1:10" ht="12" customHeight="1">
      <c r="A69" s="19" t="s">
        <v>244</v>
      </c>
      <c r="B69" s="19"/>
      <c r="C69" s="19"/>
      <c r="D69" s="19" t="s">
        <v>606</v>
      </c>
      <c r="E69" s="19"/>
      <c r="F69" s="19"/>
      <c r="G69" s="5" t="s">
        <v>605</v>
      </c>
      <c r="H69" s="5" t="s">
        <v>511</v>
      </c>
      <c r="I69" s="5" t="s">
        <v>73</v>
      </c>
    </row>
    <row r="70" spans="1:10" ht="12" customHeight="1">
      <c r="A70" s="19" t="s">
        <v>240</v>
      </c>
      <c r="B70" s="19"/>
      <c r="C70" s="19"/>
      <c r="D70" s="19" t="s">
        <v>604</v>
      </c>
      <c r="E70" s="19"/>
      <c r="F70" s="19"/>
      <c r="G70" s="5" t="s">
        <v>603</v>
      </c>
      <c r="H70" s="5" t="s">
        <v>149</v>
      </c>
      <c r="I70" s="5" t="s">
        <v>73</v>
      </c>
    </row>
    <row r="71" spans="1:10" ht="12" customHeight="1">
      <c r="A71" s="19" t="s">
        <v>225</v>
      </c>
      <c r="B71" s="19"/>
      <c r="C71" s="19"/>
      <c r="D71" s="19" t="s">
        <v>602</v>
      </c>
      <c r="E71" s="19"/>
      <c r="F71" s="19"/>
      <c r="G71" s="5" t="s">
        <v>601</v>
      </c>
      <c r="H71" s="5" t="s">
        <v>600</v>
      </c>
      <c r="I71" s="5" t="s">
        <v>73</v>
      </c>
    </row>
    <row r="72" spans="1:10" ht="12" customHeight="1">
      <c r="A72" s="19" t="s">
        <v>198</v>
      </c>
      <c r="B72" s="19"/>
      <c r="C72" s="19"/>
      <c r="D72" s="19" t="s">
        <v>599</v>
      </c>
      <c r="E72" s="19"/>
      <c r="F72" s="19"/>
      <c r="G72" s="5" t="s">
        <v>598</v>
      </c>
      <c r="H72" s="5" t="s">
        <v>141</v>
      </c>
      <c r="I72" s="5" t="s">
        <v>73</v>
      </c>
    </row>
    <row r="73" spans="1:10" ht="12" customHeight="1">
      <c r="A73" s="19" t="s">
        <v>182</v>
      </c>
      <c r="B73" s="19"/>
      <c r="C73" s="19"/>
      <c r="D73" s="19" t="s">
        <v>597</v>
      </c>
      <c r="E73" s="19"/>
      <c r="F73" s="19"/>
      <c r="G73" s="5" t="s">
        <v>596</v>
      </c>
      <c r="H73" s="5" t="s">
        <v>595</v>
      </c>
      <c r="I73" s="5" t="s">
        <v>73</v>
      </c>
    </row>
    <row r="74" spans="1:10" ht="12" customHeight="1">
      <c r="A74" s="19" t="s">
        <v>136</v>
      </c>
      <c r="B74" s="19"/>
      <c r="C74" s="19"/>
      <c r="D74" s="19" t="s">
        <v>60</v>
      </c>
      <c r="E74" s="19"/>
      <c r="F74" s="19"/>
      <c r="G74" s="5" t="s">
        <v>60</v>
      </c>
      <c r="H74" s="5" t="s">
        <v>60</v>
      </c>
      <c r="I74" s="5" t="s">
        <v>60</v>
      </c>
    </row>
    <row r="75" spans="1:10" ht="12" customHeight="1">
      <c r="A75" s="19" t="s">
        <v>594</v>
      </c>
      <c r="B75" s="19"/>
      <c r="C75" s="19"/>
      <c r="D75" s="19" t="s">
        <v>593</v>
      </c>
      <c r="E75" s="19"/>
      <c r="F75" s="19"/>
      <c r="G75" s="5" t="s">
        <v>134</v>
      </c>
      <c r="H75" s="5" t="s">
        <v>593</v>
      </c>
      <c r="I75" s="5" t="s">
        <v>69</v>
      </c>
    </row>
    <row r="76" spans="1:10" ht="12" customHeight="1">
      <c r="A76" s="19" t="s">
        <v>592</v>
      </c>
      <c r="B76" s="19"/>
      <c r="C76" s="19"/>
      <c r="D76" s="20" t="s">
        <v>591</v>
      </c>
      <c r="E76" s="20"/>
      <c r="F76" s="20"/>
      <c r="G76" s="5" t="s">
        <v>590</v>
      </c>
      <c r="H76" s="5" t="s">
        <v>589</v>
      </c>
      <c r="I76" s="5" t="s">
        <v>73</v>
      </c>
      <c r="J76">
        <f>D76*J$30</f>
        <v>17262078.605388191</v>
      </c>
    </row>
    <row r="77" spans="1:10" ht="12" customHeight="1">
      <c r="A77" s="19" t="s">
        <v>588</v>
      </c>
      <c r="B77" s="19"/>
      <c r="C77" s="19"/>
      <c r="D77" s="19" t="s">
        <v>587</v>
      </c>
      <c r="E77" s="19"/>
      <c r="F77" s="19"/>
      <c r="G77" s="5" t="s">
        <v>586</v>
      </c>
      <c r="H77" s="5" t="s">
        <v>585</v>
      </c>
      <c r="I77" s="5" t="s">
        <v>73</v>
      </c>
    </row>
    <row r="78" spans="1:10" ht="12" customHeight="1">
      <c r="A78" s="19" t="s">
        <v>584</v>
      </c>
      <c r="B78" s="19"/>
      <c r="C78" s="19"/>
      <c r="D78" s="19" t="s">
        <v>583</v>
      </c>
      <c r="E78" s="19"/>
      <c r="F78" s="19"/>
      <c r="G78" s="5" t="s">
        <v>582</v>
      </c>
      <c r="H78" s="5" t="s">
        <v>581</v>
      </c>
      <c r="I78" s="5" t="s">
        <v>73</v>
      </c>
    </row>
    <row r="79" spans="1:10" ht="12" customHeight="1">
      <c r="A79" s="19" t="s">
        <v>580</v>
      </c>
      <c r="B79" s="19"/>
      <c r="C79" s="19"/>
      <c r="D79" s="19" t="s">
        <v>579</v>
      </c>
      <c r="E79" s="19"/>
      <c r="F79" s="19"/>
      <c r="G79" s="5" t="s">
        <v>578</v>
      </c>
      <c r="H79" s="5" t="s">
        <v>165</v>
      </c>
      <c r="I79" s="5" t="s">
        <v>73</v>
      </c>
    </row>
    <row r="80" spans="1:10" ht="12" customHeight="1">
      <c r="A80" s="19" t="s">
        <v>577</v>
      </c>
      <c r="B80" s="19"/>
      <c r="C80" s="19"/>
      <c r="D80" s="19" t="s">
        <v>576</v>
      </c>
      <c r="E80" s="19"/>
      <c r="F80" s="19"/>
      <c r="G80" s="5" t="s">
        <v>575</v>
      </c>
      <c r="H80" s="5" t="s">
        <v>574</v>
      </c>
      <c r="I80" s="5" t="s">
        <v>73</v>
      </c>
    </row>
    <row r="81" spans="1:9" ht="12" customHeight="1">
      <c r="A81" s="19" t="s">
        <v>573</v>
      </c>
      <c r="B81" s="19"/>
      <c r="C81" s="19"/>
      <c r="D81" s="19" t="s">
        <v>572</v>
      </c>
      <c r="E81" s="19"/>
      <c r="F81" s="19"/>
      <c r="G81" s="5" t="s">
        <v>571</v>
      </c>
      <c r="H81" s="5" t="s">
        <v>570</v>
      </c>
      <c r="I81" s="5" t="s">
        <v>73</v>
      </c>
    </row>
    <row r="82" spans="1:9" ht="12" customHeight="1">
      <c r="A82" s="19" t="s">
        <v>569</v>
      </c>
      <c r="B82" s="19"/>
      <c r="C82" s="19"/>
      <c r="D82" s="19" t="s">
        <v>568</v>
      </c>
      <c r="E82" s="19"/>
      <c r="F82" s="19"/>
      <c r="G82" s="5" t="s">
        <v>567</v>
      </c>
      <c r="H82" s="5" t="s">
        <v>566</v>
      </c>
      <c r="I82" s="5" t="s">
        <v>73</v>
      </c>
    </row>
    <row r="83" spans="1:9" ht="12" customHeight="1">
      <c r="A83" s="19" t="s">
        <v>565</v>
      </c>
      <c r="B83" s="19"/>
      <c r="C83" s="19"/>
      <c r="D83" s="19" t="s">
        <v>564</v>
      </c>
      <c r="E83" s="19"/>
      <c r="F83" s="19"/>
      <c r="G83" s="5" t="s">
        <v>563</v>
      </c>
      <c r="H83" s="5" t="s">
        <v>562</v>
      </c>
      <c r="I83" s="5" t="s">
        <v>73</v>
      </c>
    </row>
    <row r="84" spans="1:9" ht="12" customHeight="1">
      <c r="A84" s="19" t="s">
        <v>561</v>
      </c>
      <c r="B84" s="19"/>
      <c r="C84" s="19"/>
      <c r="D84" s="19" t="s">
        <v>560</v>
      </c>
      <c r="E84" s="19"/>
      <c r="F84" s="19"/>
      <c r="G84" s="5" t="s">
        <v>559</v>
      </c>
      <c r="H84" s="5" t="s">
        <v>97</v>
      </c>
      <c r="I84" s="5" t="s">
        <v>73</v>
      </c>
    </row>
    <row r="85" spans="1:9" ht="12" customHeight="1">
      <c r="A85" s="19" t="s">
        <v>558</v>
      </c>
      <c r="B85" s="19"/>
      <c r="C85" s="19"/>
      <c r="D85" s="19" t="s">
        <v>557</v>
      </c>
      <c r="E85" s="19"/>
      <c r="F85" s="19"/>
      <c r="G85" s="5" t="s">
        <v>556</v>
      </c>
      <c r="H85" s="5" t="s">
        <v>555</v>
      </c>
      <c r="I85" s="5" t="s">
        <v>73</v>
      </c>
    </row>
    <row r="86" spans="1:9" ht="12" customHeight="1">
      <c r="A86" s="19" t="s">
        <v>554</v>
      </c>
      <c r="B86" s="19"/>
      <c r="C86" s="19"/>
      <c r="D86" s="19" t="s">
        <v>553</v>
      </c>
      <c r="E86" s="19"/>
      <c r="F86" s="19"/>
      <c r="G86" s="5" t="s">
        <v>552</v>
      </c>
      <c r="H86" s="5" t="s">
        <v>78</v>
      </c>
      <c r="I86" s="5" t="s">
        <v>73</v>
      </c>
    </row>
    <row r="87" spans="1:9" ht="12" customHeight="1">
      <c r="A87" s="19" t="s">
        <v>551</v>
      </c>
      <c r="B87" s="19"/>
      <c r="C87" s="19"/>
      <c r="D87" s="19" t="s">
        <v>550</v>
      </c>
      <c r="E87" s="19"/>
      <c r="F87" s="19"/>
      <c r="G87" s="5" t="s">
        <v>549</v>
      </c>
      <c r="H87" s="5" t="s">
        <v>86</v>
      </c>
      <c r="I87" s="5" t="s">
        <v>73</v>
      </c>
    </row>
    <row r="88" spans="1:9" ht="12" customHeight="1">
      <c r="A88" s="19" t="s">
        <v>548</v>
      </c>
      <c r="B88" s="19"/>
      <c r="C88" s="19"/>
      <c r="D88" s="19" t="s">
        <v>547</v>
      </c>
      <c r="E88" s="19"/>
      <c r="F88" s="19"/>
      <c r="G88" s="5" t="s">
        <v>546</v>
      </c>
      <c r="H88" s="5" t="s">
        <v>288</v>
      </c>
      <c r="I88" s="5" t="s">
        <v>73</v>
      </c>
    </row>
    <row r="89" spans="1:9" ht="12" customHeight="1">
      <c r="A89" s="19" t="s">
        <v>545</v>
      </c>
      <c r="B89" s="19"/>
      <c r="C89" s="19"/>
      <c r="D89" s="19" t="s">
        <v>544</v>
      </c>
      <c r="E89" s="19"/>
      <c r="F89" s="19"/>
      <c r="G89" s="5" t="s">
        <v>543</v>
      </c>
      <c r="H89" s="5" t="s">
        <v>78</v>
      </c>
      <c r="I89" s="5" t="s">
        <v>73</v>
      </c>
    </row>
    <row r="90" spans="1:9" ht="12" customHeight="1">
      <c r="A90" s="19" t="s">
        <v>542</v>
      </c>
      <c r="B90" s="19"/>
      <c r="C90" s="19"/>
      <c r="D90" s="19" t="s">
        <v>541</v>
      </c>
      <c r="E90" s="19"/>
      <c r="F90" s="19"/>
      <c r="G90" s="5" t="s">
        <v>540</v>
      </c>
      <c r="H90" s="5" t="s">
        <v>149</v>
      </c>
      <c r="I90" s="5" t="s">
        <v>73</v>
      </c>
    </row>
    <row r="91" spans="1:9" ht="12" customHeight="1">
      <c r="A91" s="19" t="s">
        <v>539</v>
      </c>
      <c r="B91" s="19"/>
      <c r="C91" s="19"/>
      <c r="D91" s="19" t="s">
        <v>538</v>
      </c>
      <c r="E91" s="19"/>
      <c r="F91" s="19"/>
      <c r="G91" s="5" t="s">
        <v>537</v>
      </c>
      <c r="H91" s="5" t="s">
        <v>536</v>
      </c>
      <c r="I91" s="5" t="s">
        <v>69</v>
      </c>
    </row>
    <row r="92" spans="1:9" ht="12" customHeight="1">
      <c r="A92" s="4" t="s">
        <v>60</v>
      </c>
      <c r="B92" s="17" t="s">
        <v>535</v>
      </c>
      <c r="C92" s="17"/>
      <c r="D92" s="17"/>
      <c r="E92" s="17"/>
      <c r="F92" s="4"/>
      <c r="G92" s="4"/>
      <c r="H92" s="4"/>
      <c r="I92" s="4"/>
    </row>
    <row r="93" spans="1:9" ht="302.10000000000002" customHeight="1">
      <c r="A93" s="4"/>
      <c r="B93" s="17"/>
      <c r="C93" s="17"/>
      <c r="D93" s="17"/>
      <c r="E93" s="17"/>
      <c r="F93" s="4"/>
      <c r="G93" s="4"/>
      <c r="H93" s="4"/>
      <c r="I93" s="4"/>
    </row>
    <row r="94" spans="1:9" ht="12" customHeight="1">
      <c r="A94" s="4" t="s">
        <v>60</v>
      </c>
      <c r="B94" s="17" t="s">
        <v>534</v>
      </c>
      <c r="C94" s="17"/>
      <c r="D94" s="17"/>
      <c r="E94" s="17"/>
      <c r="F94" s="4"/>
      <c r="G94" s="4"/>
      <c r="H94" s="4"/>
      <c r="I94" s="4"/>
    </row>
    <row r="95" spans="1:9" ht="409.5" customHeight="1">
      <c r="A95" s="4"/>
      <c r="B95" s="17"/>
      <c r="C95" s="17"/>
      <c r="D95" s="17"/>
      <c r="E95" s="17"/>
      <c r="F95" s="4"/>
      <c r="G95" s="4"/>
      <c r="H95" s="4"/>
      <c r="I95" s="4"/>
    </row>
  </sheetData>
  <mergeCells count="179">
    <mergeCell ref="A1:D1"/>
    <mergeCell ref="A2:D2"/>
    <mergeCell ref="B3:E4"/>
    <mergeCell ref="A5:C5"/>
    <mergeCell ref="D5:G5"/>
    <mergeCell ref="H5:I5"/>
    <mergeCell ref="D6:F6"/>
    <mergeCell ref="A7:C7"/>
    <mergeCell ref="D7:F7"/>
    <mergeCell ref="A8:C8"/>
    <mergeCell ref="D8:F8"/>
    <mergeCell ref="A9:C9"/>
    <mergeCell ref="D9:F9"/>
    <mergeCell ref="A10:C10"/>
    <mergeCell ref="D10:F10"/>
    <mergeCell ref="A11:C11"/>
    <mergeCell ref="D11:F11"/>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A29:C29"/>
    <mergeCell ref="D29:F29"/>
    <mergeCell ref="A30:C30"/>
    <mergeCell ref="D30:F30"/>
    <mergeCell ref="A31:C31"/>
    <mergeCell ref="D31:F31"/>
    <mergeCell ref="A32:C32"/>
    <mergeCell ref="D32:F32"/>
    <mergeCell ref="A33:C33"/>
    <mergeCell ref="D33:F33"/>
    <mergeCell ref="A34:C34"/>
    <mergeCell ref="D34:F34"/>
    <mergeCell ref="A35:C35"/>
    <mergeCell ref="D35:F35"/>
    <mergeCell ref="A36:C36"/>
    <mergeCell ref="D36:F36"/>
    <mergeCell ref="A37:C37"/>
    <mergeCell ref="D37:F37"/>
    <mergeCell ref="A38:C38"/>
    <mergeCell ref="D38:F38"/>
    <mergeCell ref="A39:C39"/>
    <mergeCell ref="D39:F39"/>
    <mergeCell ref="A40:C40"/>
    <mergeCell ref="D40:F40"/>
    <mergeCell ref="A41:C41"/>
    <mergeCell ref="D41:F41"/>
    <mergeCell ref="A42:C42"/>
    <mergeCell ref="D42:F42"/>
    <mergeCell ref="A43:C43"/>
    <mergeCell ref="D43:F43"/>
    <mergeCell ref="A44:C44"/>
    <mergeCell ref="D44:F44"/>
    <mergeCell ref="A45:C45"/>
    <mergeCell ref="D45:F45"/>
    <mergeCell ref="A46:C46"/>
    <mergeCell ref="D46:F46"/>
    <mergeCell ref="A47:C47"/>
    <mergeCell ref="D47:F47"/>
    <mergeCell ref="A48:C48"/>
    <mergeCell ref="D48:F48"/>
    <mergeCell ref="A49:C49"/>
    <mergeCell ref="D49:F49"/>
    <mergeCell ref="A50:C50"/>
    <mergeCell ref="D50:F50"/>
    <mergeCell ref="A51:C51"/>
    <mergeCell ref="D51:F51"/>
    <mergeCell ref="A52:C52"/>
    <mergeCell ref="D52:F52"/>
    <mergeCell ref="A53:C53"/>
    <mergeCell ref="D53:F53"/>
    <mergeCell ref="A54:C54"/>
    <mergeCell ref="D54:F54"/>
    <mergeCell ref="A55:C55"/>
    <mergeCell ref="D55:F55"/>
    <mergeCell ref="A56:C56"/>
    <mergeCell ref="D56:F56"/>
    <mergeCell ref="A57:C57"/>
    <mergeCell ref="D57:F57"/>
    <mergeCell ref="A58:C58"/>
    <mergeCell ref="D58:F58"/>
    <mergeCell ref="A59:C59"/>
    <mergeCell ref="D59:F59"/>
    <mergeCell ref="A60:C60"/>
    <mergeCell ref="D60:F60"/>
    <mergeCell ref="A61:C61"/>
    <mergeCell ref="D61:F61"/>
    <mergeCell ref="A62:C62"/>
    <mergeCell ref="D62:F62"/>
    <mergeCell ref="A63:C63"/>
    <mergeCell ref="D63:F63"/>
    <mergeCell ref="A64:C64"/>
    <mergeCell ref="D64:F64"/>
    <mergeCell ref="A65:C65"/>
    <mergeCell ref="D65:F65"/>
    <mergeCell ref="A66:C66"/>
    <mergeCell ref="D66:F66"/>
    <mergeCell ref="A67:C67"/>
    <mergeCell ref="D67:F67"/>
    <mergeCell ref="A68:C68"/>
    <mergeCell ref="D68:F68"/>
    <mergeCell ref="A69:C69"/>
    <mergeCell ref="D69:F69"/>
    <mergeCell ref="A70:C70"/>
    <mergeCell ref="D70:F70"/>
    <mergeCell ref="A71:C71"/>
    <mergeCell ref="D71:F71"/>
    <mergeCell ref="A72:C72"/>
    <mergeCell ref="D72:F72"/>
    <mergeCell ref="A73:C73"/>
    <mergeCell ref="D73:F73"/>
    <mergeCell ref="A74:C74"/>
    <mergeCell ref="D74:F74"/>
    <mergeCell ref="A75:C75"/>
    <mergeCell ref="D75:F75"/>
    <mergeCell ref="A76:C76"/>
    <mergeCell ref="D76:F76"/>
    <mergeCell ref="A77:C77"/>
    <mergeCell ref="D77:F77"/>
    <mergeCell ref="A78:C78"/>
    <mergeCell ref="D78:F78"/>
    <mergeCell ref="A79:C79"/>
    <mergeCell ref="D79:F79"/>
    <mergeCell ref="A80:C80"/>
    <mergeCell ref="D80:F80"/>
    <mergeCell ref="A81:C81"/>
    <mergeCell ref="D81:F81"/>
    <mergeCell ref="A82:C82"/>
    <mergeCell ref="D82:F82"/>
    <mergeCell ref="A83:C83"/>
    <mergeCell ref="D83:F83"/>
    <mergeCell ref="A84:C84"/>
    <mergeCell ref="D84:F84"/>
    <mergeCell ref="A85:C85"/>
    <mergeCell ref="D85:F85"/>
    <mergeCell ref="A86:C86"/>
    <mergeCell ref="D86:F86"/>
    <mergeCell ref="A87:C87"/>
    <mergeCell ref="D87:F87"/>
    <mergeCell ref="A91:C91"/>
    <mergeCell ref="D91:F91"/>
    <mergeCell ref="B92:E93"/>
    <mergeCell ref="B94:E95"/>
    <mergeCell ref="A88:C88"/>
    <mergeCell ref="D88:F88"/>
    <mergeCell ref="A89:C89"/>
    <mergeCell ref="D89:F89"/>
    <mergeCell ref="A90:C90"/>
    <mergeCell ref="D90:F90"/>
  </mergeCells>
  <pageMargins left="0.75" right="0.75" top="1" bottom="1" header="0.5" footer="0.5"/>
  <pageSetup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A24" zoomScale="125" zoomScaleNormal="125" workbookViewId="0">
      <selection activeCell="J88" sqref="J88"/>
    </sheetView>
  </sheetViews>
  <sheetFormatPr defaultColWidth="8.85546875" defaultRowHeight="12.75"/>
  <cols>
    <col min="1" max="1" width="6.7109375" customWidth="1"/>
    <col min="2" max="2" width="26.85546875" customWidth="1"/>
    <col min="3" max="3" width="0.7109375" customWidth="1"/>
    <col min="4" max="4" width="1" customWidth="1"/>
    <col min="5" max="5" width="6.7109375" customWidth="1"/>
    <col min="6" max="6" width="3.7109375" customWidth="1"/>
    <col min="7" max="9" width="11.42578125" customWidth="1"/>
    <col min="10" max="10" width="9.140625" bestFit="1" customWidth="1"/>
  </cols>
  <sheetData>
    <row r="1" spans="1:9" ht="12" customHeight="1">
      <c r="A1" s="17" t="s">
        <v>929</v>
      </c>
      <c r="B1" s="17"/>
      <c r="C1" s="17"/>
      <c r="D1" s="17"/>
      <c r="E1" s="4"/>
      <c r="F1" s="4"/>
      <c r="G1" s="4"/>
      <c r="H1" s="4"/>
      <c r="I1" s="4"/>
    </row>
    <row r="2" spans="1:9" ht="12" customHeight="1">
      <c r="A2" s="17" t="s">
        <v>928</v>
      </c>
      <c r="B2" s="17"/>
      <c r="C2" s="17"/>
      <c r="D2" s="17"/>
      <c r="E2" s="4"/>
      <c r="F2" s="4"/>
      <c r="G2" s="4"/>
      <c r="H2" s="4"/>
      <c r="I2" s="4"/>
    </row>
    <row r="3" spans="1:9" ht="12" customHeight="1">
      <c r="A3" s="4" t="s">
        <v>60</v>
      </c>
      <c r="B3" s="17" t="s">
        <v>927</v>
      </c>
      <c r="C3" s="17"/>
      <c r="D3" s="17"/>
      <c r="E3" s="17"/>
      <c r="F3" s="4"/>
      <c r="G3" s="4"/>
      <c r="H3" s="4"/>
      <c r="I3" s="4"/>
    </row>
    <row r="4" spans="1:9" ht="33.950000000000003" customHeight="1">
      <c r="A4" s="4"/>
      <c r="B4" s="17"/>
      <c r="C4" s="17"/>
      <c r="D4" s="17"/>
      <c r="E4" s="17"/>
      <c r="F4" s="4"/>
      <c r="G4" s="4"/>
      <c r="H4" s="4"/>
      <c r="I4" s="4"/>
    </row>
    <row r="5" spans="1:9" ht="12" customHeight="1">
      <c r="A5" s="18" t="s">
        <v>749</v>
      </c>
      <c r="B5" s="18"/>
      <c r="C5" s="18"/>
      <c r="D5" s="19" t="s">
        <v>748</v>
      </c>
      <c r="E5" s="19"/>
      <c r="F5" s="19"/>
      <c r="G5" s="19"/>
      <c r="H5" s="19" t="s">
        <v>347</v>
      </c>
      <c r="I5" s="19"/>
    </row>
    <row r="6" spans="1:9" ht="12" customHeight="1">
      <c r="A6" s="8"/>
      <c r="B6" s="7"/>
      <c r="C6" s="6"/>
      <c r="D6" s="19" t="s">
        <v>349</v>
      </c>
      <c r="E6" s="19"/>
      <c r="F6" s="19"/>
      <c r="G6" s="5" t="s">
        <v>348</v>
      </c>
      <c r="H6" s="5" t="s">
        <v>349</v>
      </c>
      <c r="I6" s="5" t="s">
        <v>348</v>
      </c>
    </row>
    <row r="7" spans="1:9" ht="12" customHeight="1">
      <c r="A7" s="19" t="s">
        <v>345</v>
      </c>
      <c r="B7" s="19"/>
      <c r="C7" s="19"/>
      <c r="D7" s="19" t="s">
        <v>60</v>
      </c>
      <c r="E7" s="19"/>
      <c r="F7" s="19"/>
      <c r="G7" s="5" t="s">
        <v>60</v>
      </c>
      <c r="H7" s="5" t="s">
        <v>60</v>
      </c>
      <c r="I7" s="5" t="s">
        <v>60</v>
      </c>
    </row>
    <row r="8" spans="1:9" ht="12" customHeight="1">
      <c r="A8" s="19" t="s">
        <v>594</v>
      </c>
      <c r="B8" s="19"/>
      <c r="C8" s="19"/>
      <c r="D8" s="19" t="s">
        <v>797</v>
      </c>
      <c r="E8" s="19"/>
      <c r="F8" s="19"/>
      <c r="G8" s="5" t="s">
        <v>134</v>
      </c>
      <c r="H8" s="5" t="s">
        <v>797</v>
      </c>
      <c r="I8" s="5" t="s">
        <v>69</v>
      </c>
    </row>
    <row r="9" spans="1:9" ht="12" customHeight="1">
      <c r="A9" s="19" t="s">
        <v>747</v>
      </c>
      <c r="B9" s="19"/>
      <c r="C9" s="19"/>
      <c r="D9" s="19" t="s">
        <v>926</v>
      </c>
      <c r="E9" s="19"/>
      <c r="F9" s="19"/>
      <c r="G9" s="5" t="s">
        <v>925</v>
      </c>
      <c r="H9" s="5" t="s">
        <v>744</v>
      </c>
      <c r="I9" s="5" t="s">
        <v>73</v>
      </c>
    </row>
    <row r="10" spans="1:9" ht="12" customHeight="1">
      <c r="A10" s="19" t="s">
        <v>743</v>
      </c>
      <c r="B10" s="19"/>
      <c r="C10" s="19"/>
      <c r="D10" s="19" t="s">
        <v>924</v>
      </c>
      <c r="E10" s="19"/>
      <c r="F10" s="19"/>
      <c r="G10" s="5" t="s">
        <v>923</v>
      </c>
      <c r="H10" s="5" t="s">
        <v>740</v>
      </c>
      <c r="I10" s="5" t="s">
        <v>73</v>
      </c>
    </row>
    <row r="11" spans="1:9" ht="12" customHeight="1">
      <c r="A11" s="19" t="s">
        <v>739</v>
      </c>
      <c r="B11" s="19"/>
      <c r="C11" s="19"/>
      <c r="D11" s="19" t="s">
        <v>922</v>
      </c>
      <c r="E11" s="19"/>
      <c r="F11" s="19"/>
      <c r="G11" s="5" t="s">
        <v>921</v>
      </c>
      <c r="H11" s="5" t="s">
        <v>296</v>
      </c>
      <c r="I11" s="5" t="s">
        <v>73</v>
      </c>
    </row>
    <row r="12" spans="1:9" ht="12" customHeight="1">
      <c r="A12" s="19" t="s">
        <v>736</v>
      </c>
      <c r="B12" s="19"/>
      <c r="C12" s="19"/>
      <c r="D12" s="19" t="s">
        <v>920</v>
      </c>
      <c r="E12" s="19"/>
      <c r="F12" s="19"/>
      <c r="G12" s="5" t="s">
        <v>919</v>
      </c>
      <c r="H12" s="5" t="s">
        <v>332</v>
      </c>
      <c r="I12" s="5" t="s">
        <v>73</v>
      </c>
    </row>
    <row r="13" spans="1:9" ht="12" customHeight="1">
      <c r="A13" s="19" t="s">
        <v>733</v>
      </c>
      <c r="B13" s="19"/>
      <c r="C13" s="19"/>
      <c r="D13" s="19" t="s">
        <v>918</v>
      </c>
      <c r="E13" s="19"/>
      <c r="F13" s="19"/>
      <c r="G13" s="5" t="s">
        <v>917</v>
      </c>
      <c r="H13" s="5" t="s">
        <v>519</v>
      </c>
      <c r="I13" s="5" t="s">
        <v>73</v>
      </c>
    </row>
    <row r="14" spans="1:9" ht="12" customHeight="1">
      <c r="A14" s="19" t="s">
        <v>730</v>
      </c>
      <c r="B14" s="19"/>
      <c r="C14" s="19"/>
      <c r="D14" s="19" t="s">
        <v>916</v>
      </c>
      <c r="E14" s="19"/>
      <c r="F14" s="19"/>
      <c r="G14" s="5" t="s">
        <v>915</v>
      </c>
      <c r="H14" s="5" t="s">
        <v>324</v>
      </c>
      <c r="I14" s="5" t="s">
        <v>73</v>
      </c>
    </row>
    <row r="15" spans="1:9" ht="12" customHeight="1">
      <c r="A15" s="19" t="s">
        <v>726</v>
      </c>
      <c r="B15" s="19"/>
      <c r="C15" s="19"/>
      <c r="D15" s="19" t="s">
        <v>914</v>
      </c>
      <c r="E15" s="19"/>
      <c r="F15" s="19"/>
      <c r="G15" s="5" t="s">
        <v>913</v>
      </c>
      <c r="H15" s="5" t="s">
        <v>296</v>
      </c>
      <c r="I15" s="5" t="s">
        <v>73</v>
      </c>
    </row>
    <row r="16" spans="1:9" ht="12" customHeight="1">
      <c r="A16" s="19" t="s">
        <v>723</v>
      </c>
      <c r="B16" s="19"/>
      <c r="C16" s="19"/>
      <c r="D16" s="19" t="s">
        <v>912</v>
      </c>
      <c r="E16" s="19"/>
      <c r="F16" s="19"/>
      <c r="G16" s="5" t="s">
        <v>911</v>
      </c>
      <c r="H16" s="5" t="s">
        <v>316</v>
      </c>
      <c r="I16" s="5" t="s">
        <v>73</v>
      </c>
    </row>
    <row r="17" spans="1:10" ht="12" customHeight="1">
      <c r="A17" s="19" t="s">
        <v>720</v>
      </c>
      <c r="B17" s="19"/>
      <c r="C17" s="19"/>
      <c r="D17" s="19" t="s">
        <v>910</v>
      </c>
      <c r="E17" s="19"/>
      <c r="F17" s="19"/>
      <c r="G17" s="5" t="s">
        <v>909</v>
      </c>
      <c r="H17" s="5" t="s">
        <v>908</v>
      </c>
      <c r="I17" s="5" t="s">
        <v>73</v>
      </c>
    </row>
    <row r="18" spans="1:10" ht="12" customHeight="1">
      <c r="A18" s="19" t="s">
        <v>717</v>
      </c>
      <c r="B18" s="19"/>
      <c r="C18" s="19"/>
      <c r="D18" s="19" t="s">
        <v>907</v>
      </c>
      <c r="E18" s="19"/>
      <c r="F18" s="19"/>
      <c r="G18" s="5" t="s">
        <v>906</v>
      </c>
      <c r="H18" s="5" t="s">
        <v>505</v>
      </c>
      <c r="I18" s="5" t="s">
        <v>73</v>
      </c>
    </row>
    <row r="19" spans="1:10" ht="12" customHeight="1">
      <c r="A19" s="19" t="s">
        <v>714</v>
      </c>
      <c r="B19" s="19"/>
      <c r="C19" s="19"/>
      <c r="D19" s="19" t="s">
        <v>905</v>
      </c>
      <c r="E19" s="19"/>
      <c r="F19" s="19"/>
      <c r="G19" s="5" t="s">
        <v>904</v>
      </c>
      <c r="H19" s="5" t="s">
        <v>398</v>
      </c>
      <c r="I19" s="5" t="s">
        <v>73</v>
      </c>
    </row>
    <row r="20" spans="1:10" ht="12" customHeight="1">
      <c r="A20" s="19" t="s">
        <v>710</v>
      </c>
      <c r="B20" s="19"/>
      <c r="C20" s="19"/>
      <c r="D20" s="19" t="s">
        <v>903</v>
      </c>
      <c r="E20" s="19"/>
      <c r="F20" s="19"/>
      <c r="G20" s="5" t="s">
        <v>902</v>
      </c>
      <c r="H20" s="5" t="s">
        <v>901</v>
      </c>
      <c r="I20" s="5" t="s">
        <v>73</v>
      </c>
    </row>
    <row r="21" spans="1:10" ht="12" customHeight="1">
      <c r="A21" s="19" t="s">
        <v>707</v>
      </c>
      <c r="B21" s="19"/>
      <c r="C21" s="19"/>
      <c r="D21" s="19" t="s">
        <v>900</v>
      </c>
      <c r="E21" s="19"/>
      <c r="F21" s="19"/>
      <c r="G21" s="5" t="s">
        <v>899</v>
      </c>
      <c r="H21" s="5" t="s">
        <v>898</v>
      </c>
      <c r="I21" s="5" t="s">
        <v>73</v>
      </c>
    </row>
    <row r="22" spans="1:10" ht="12" customHeight="1">
      <c r="A22" s="19" t="s">
        <v>704</v>
      </c>
      <c r="B22" s="19"/>
      <c r="C22" s="19"/>
      <c r="D22" s="19" t="s">
        <v>897</v>
      </c>
      <c r="E22" s="19"/>
      <c r="F22" s="19"/>
      <c r="G22" s="5" t="s">
        <v>896</v>
      </c>
      <c r="H22" s="5" t="s">
        <v>555</v>
      </c>
      <c r="I22" s="5" t="s">
        <v>73</v>
      </c>
    </row>
    <row r="23" spans="1:10" ht="12" customHeight="1">
      <c r="A23" s="19" t="s">
        <v>701</v>
      </c>
      <c r="B23" s="19"/>
      <c r="C23" s="19"/>
      <c r="D23" s="19" t="s">
        <v>895</v>
      </c>
      <c r="E23" s="19"/>
      <c r="F23" s="19"/>
      <c r="G23" s="5" t="s">
        <v>894</v>
      </c>
      <c r="H23" s="5" t="s">
        <v>288</v>
      </c>
      <c r="I23" s="5" t="s">
        <v>73</v>
      </c>
    </row>
    <row r="24" spans="1:10" ht="12" customHeight="1">
      <c r="A24" s="19" t="s">
        <v>698</v>
      </c>
      <c r="B24" s="19"/>
      <c r="C24" s="19"/>
      <c r="D24" s="19" t="s">
        <v>697</v>
      </c>
      <c r="E24" s="19"/>
      <c r="F24" s="19"/>
      <c r="G24" s="5" t="s">
        <v>73</v>
      </c>
      <c r="H24" s="5" t="s">
        <v>69</v>
      </c>
      <c r="I24" s="5" t="s">
        <v>69</v>
      </c>
    </row>
    <row r="25" spans="1:10" ht="12" customHeight="1">
      <c r="A25" s="19" t="s">
        <v>273</v>
      </c>
      <c r="B25" s="19"/>
      <c r="C25" s="19"/>
      <c r="D25" s="19" t="s">
        <v>885</v>
      </c>
      <c r="E25" s="19"/>
      <c r="F25" s="19"/>
      <c r="G25" s="5" t="s">
        <v>886</v>
      </c>
      <c r="H25" s="5" t="s">
        <v>893</v>
      </c>
      <c r="I25" s="5" t="s">
        <v>73</v>
      </c>
    </row>
    <row r="26" spans="1:10" ht="12" customHeight="1">
      <c r="A26" s="19" t="s">
        <v>696</v>
      </c>
      <c r="B26" s="19"/>
      <c r="C26" s="19"/>
      <c r="D26" s="19" t="s">
        <v>892</v>
      </c>
      <c r="E26" s="19"/>
      <c r="F26" s="19"/>
      <c r="G26" s="5" t="s">
        <v>891</v>
      </c>
      <c r="H26" s="5" t="s">
        <v>693</v>
      </c>
      <c r="I26" s="5" t="s">
        <v>73</v>
      </c>
    </row>
    <row r="27" spans="1:10" ht="12" customHeight="1">
      <c r="A27" s="19" t="s">
        <v>692</v>
      </c>
      <c r="B27" s="19"/>
      <c r="C27" s="19"/>
      <c r="D27" s="19" t="s">
        <v>890</v>
      </c>
      <c r="E27" s="19"/>
      <c r="F27" s="19"/>
      <c r="G27" s="5" t="s">
        <v>889</v>
      </c>
      <c r="H27" s="5" t="s">
        <v>888</v>
      </c>
      <c r="I27" s="5" t="s">
        <v>73</v>
      </c>
    </row>
    <row r="28" spans="1:10" ht="12" customHeight="1">
      <c r="A28" s="19" t="s">
        <v>264</v>
      </c>
      <c r="B28" s="19"/>
      <c r="C28" s="19"/>
      <c r="D28" s="19" t="s">
        <v>877</v>
      </c>
      <c r="E28" s="19"/>
      <c r="F28" s="19"/>
      <c r="G28" s="5" t="s">
        <v>878</v>
      </c>
      <c r="H28" s="5" t="s">
        <v>887</v>
      </c>
      <c r="I28" s="5" t="s">
        <v>73</v>
      </c>
    </row>
    <row r="29" spans="1:10" ht="12" customHeight="1">
      <c r="A29" s="19" t="s">
        <v>273</v>
      </c>
      <c r="B29" s="19"/>
      <c r="C29" s="19"/>
      <c r="D29" s="19" t="s">
        <v>885</v>
      </c>
      <c r="E29" s="19"/>
      <c r="F29" s="19"/>
      <c r="G29" s="5" t="s">
        <v>886</v>
      </c>
      <c r="H29" s="5" t="s">
        <v>885</v>
      </c>
      <c r="I29" s="5" t="s">
        <v>69</v>
      </c>
    </row>
    <row r="30" spans="1:10" ht="12" customHeight="1">
      <c r="A30" s="19" t="s">
        <v>678</v>
      </c>
      <c r="B30" s="19"/>
      <c r="C30" s="19"/>
      <c r="D30" s="20" t="s">
        <v>884</v>
      </c>
      <c r="E30" s="20"/>
      <c r="F30" s="20"/>
      <c r="G30" s="5" t="s">
        <v>883</v>
      </c>
      <c r="H30" s="5" t="s">
        <v>882</v>
      </c>
      <c r="I30" s="5" t="s">
        <v>73</v>
      </c>
      <c r="J30">
        <f>D30/D8</f>
        <v>0.36729124176066369</v>
      </c>
    </row>
    <row r="31" spans="1:10" ht="12" customHeight="1">
      <c r="A31" s="19" t="s">
        <v>674</v>
      </c>
      <c r="B31" s="19"/>
      <c r="C31" s="19"/>
      <c r="D31" s="19" t="s">
        <v>881</v>
      </c>
      <c r="E31" s="19"/>
      <c r="F31" s="19"/>
      <c r="G31" s="5" t="s">
        <v>880</v>
      </c>
      <c r="H31" s="5" t="s">
        <v>879</v>
      </c>
      <c r="I31" s="5" t="s">
        <v>73</v>
      </c>
    </row>
    <row r="32" spans="1:10" ht="12" customHeight="1">
      <c r="A32" s="19" t="s">
        <v>264</v>
      </c>
      <c r="B32" s="19"/>
      <c r="C32" s="19"/>
      <c r="D32" s="19" t="s">
        <v>877</v>
      </c>
      <c r="E32" s="19"/>
      <c r="F32" s="19"/>
      <c r="G32" s="5" t="s">
        <v>878</v>
      </c>
      <c r="H32" s="5" t="s">
        <v>877</v>
      </c>
      <c r="I32" s="5" t="s">
        <v>69</v>
      </c>
    </row>
    <row r="33" spans="1:10" ht="12" customHeight="1">
      <c r="A33" s="19" t="s">
        <v>678</v>
      </c>
      <c r="B33" s="19"/>
      <c r="C33" s="19"/>
      <c r="D33" s="19" t="s">
        <v>876</v>
      </c>
      <c r="E33" s="19"/>
      <c r="F33" s="19"/>
      <c r="G33" s="5" t="s">
        <v>875</v>
      </c>
      <c r="H33" s="5" t="s">
        <v>874</v>
      </c>
      <c r="I33" s="5" t="s">
        <v>73</v>
      </c>
    </row>
    <row r="34" spans="1:10" ht="12" customHeight="1">
      <c r="A34" s="19" t="s">
        <v>674</v>
      </c>
      <c r="B34" s="19"/>
      <c r="C34" s="19"/>
      <c r="D34" s="19" t="s">
        <v>873</v>
      </c>
      <c r="E34" s="19"/>
      <c r="F34" s="19"/>
      <c r="G34" s="5" t="s">
        <v>872</v>
      </c>
      <c r="H34" s="5" t="s">
        <v>871</v>
      </c>
      <c r="I34" s="5" t="s">
        <v>73</v>
      </c>
    </row>
    <row r="35" spans="1:10" ht="12" customHeight="1">
      <c r="A35" s="19" t="s">
        <v>253</v>
      </c>
      <c r="B35" s="19"/>
      <c r="C35" s="19"/>
      <c r="D35" s="19" t="s">
        <v>60</v>
      </c>
      <c r="E35" s="19"/>
      <c r="F35" s="19"/>
      <c r="G35" s="5" t="s">
        <v>60</v>
      </c>
      <c r="H35" s="5" t="s">
        <v>60</v>
      </c>
      <c r="I35" s="5" t="s">
        <v>60</v>
      </c>
    </row>
    <row r="36" spans="1:10" ht="12" customHeight="1">
      <c r="A36" s="19" t="s">
        <v>594</v>
      </c>
      <c r="B36" s="19"/>
      <c r="C36" s="19"/>
      <c r="D36" s="19" t="s">
        <v>797</v>
      </c>
      <c r="E36" s="19"/>
      <c r="F36" s="19"/>
      <c r="G36" s="5" t="s">
        <v>134</v>
      </c>
      <c r="H36" s="5" t="s">
        <v>797</v>
      </c>
      <c r="I36" s="5" t="s">
        <v>69</v>
      </c>
    </row>
    <row r="37" spans="1:10" ht="12" customHeight="1">
      <c r="A37" s="19" t="s">
        <v>670</v>
      </c>
      <c r="B37" s="19"/>
      <c r="C37" s="19"/>
      <c r="D37" s="19" t="s">
        <v>870</v>
      </c>
      <c r="E37" s="19"/>
      <c r="F37" s="19"/>
      <c r="G37" s="5" t="s">
        <v>869</v>
      </c>
      <c r="H37" s="5" t="s">
        <v>868</v>
      </c>
      <c r="I37" s="5" t="s">
        <v>73</v>
      </c>
    </row>
    <row r="38" spans="1:10" ht="12" customHeight="1">
      <c r="A38" s="19" t="s">
        <v>85</v>
      </c>
      <c r="B38" s="19"/>
      <c r="C38" s="19"/>
      <c r="D38" s="19" t="s">
        <v>823</v>
      </c>
      <c r="E38" s="19"/>
      <c r="F38" s="19"/>
      <c r="G38" s="5" t="s">
        <v>822</v>
      </c>
      <c r="H38" s="5" t="s">
        <v>821</v>
      </c>
      <c r="I38" s="5" t="s">
        <v>73</v>
      </c>
    </row>
    <row r="39" spans="1:10" ht="12" customHeight="1">
      <c r="A39" s="19" t="s">
        <v>252</v>
      </c>
      <c r="B39" s="19"/>
      <c r="C39" s="19"/>
      <c r="D39" s="19" t="s">
        <v>870</v>
      </c>
      <c r="E39" s="19"/>
      <c r="F39" s="19"/>
      <c r="G39" s="5" t="s">
        <v>869</v>
      </c>
      <c r="H39" s="5" t="s">
        <v>868</v>
      </c>
      <c r="I39" s="5" t="s">
        <v>73</v>
      </c>
    </row>
    <row r="40" spans="1:10" ht="12" customHeight="1">
      <c r="A40" s="19" t="s">
        <v>248</v>
      </c>
      <c r="B40" s="19"/>
      <c r="C40" s="19"/>
      <c r="D40" s="20" t="s">
        <v>867</v>
      </c>
      <c r="E40" s="20"/>
      <c r="F40" s="20"/>
      <c r="G40" s="5" t="s">
        <v>866</v>
      </c>
      <c r="H40" s="5" t="s">
        <v>865</v>
      </c>
      <c r="I40" s="5" t="s">
        <v>73</v>
      </c>
      <c r="J40">
        <f>D40*J$30</f>
        <v>82260386.266548216</v>
      </c>
    </row>
    <row r="41" spans="1:10" ht="12" customHeight="1">
      <c r="A41" s="19" t="s">
        <v>244</v>
      </c>
      <c r="B41" s="19"/>
      <c r="C41" s="19"/>
      <c r="D41" s="20" t="s">
        <v>864</v>
      </c>
      <c r="E41" s="20"/>
      <c r="F41" s="20"/>
      <c r="G41" s="5" t="s">
        <v>863</v>
      </c>
      <c r="H41" s="5" t="s">
        <v>862</v>
      </c>
      <c r="I41" s="5" t="s">
        <v>73</v>
      </c>
      <c r="J41">
        <f>D41*J$30</f>
        <v>13638174.2793626</v>
      </c>
    </row>
    <row r="42" spans="1:10" ht="12" customHeight="1">
      <c r="A42" s="19" t="s">
        <v>240</v>
      </c>
      <c r="B42" s="19"/>
      <c r="C42" s="19"/>
      <c r="D42" s="20" t="s">
        <v>861</v>
      </c>
      <c r="E42" s="20"/>
      <c r="F42" s="20"/>
      <c r="G42" s="5" t="s">
        <v>860</v>
      </c>
      <c r="H42" s="5" t="s">
        <v>211</v>
      </c>
      <c r="I42" s="5" t="s">
        <v>73</v>
      </c>
      <c r="J42">
        <f>D42*J$30</f>
        <v>888806.2394804213</v>
      </c>
    </row>
    <row r="43" spans="1:10" ht="12" customHeight="1">
      <c r="A43" s="19" t="s">
        <v>237</v>
      </c>
      <c r="B43" s="19"/>
      <c r="C43" s="19"/>
      <c r="D43" s="19" t="s">
        <v>859</v>
      </c>
      <c r="E43" s="19"/>
      <c r="F43" s="19"/>
      <c r="G43" s="5" t="s">
        <v>858</v>
      </c>
      <c r="H43" s="5" t="s">
        <v>78</v>
      </c>
      <c r="I43" s="5" t="s">
        <v>73</v>
      </c>
    </row>
    <row r="44" spans="1:10" ht="12" customHeight="1">
      <c r="A44" s="19" t="s">
        <v>234</v>
      </c>
      <c r="B44" s="19"/>
      <c r="C44" s="19"/>
      <c r="D44" s="19" t="s">
        <v>857</v>
      </c>
      <c r="E44" s="19"/>
      <c r="F44" s="19"/>
      <c r="G44" s="5" t="s">
        <v>856</v>
      </c>
      <c r="H44" s="5" t="s">
        <v>186</v>
      </c>
      <c r="I44" s="5" t="s">
        <v>73</v>
      </c>
    </row>
    <row r="45" spans="1:10" ht="12" customHeight="1">
      <c r="A45" s="19" t="s">
        <v>231</v>
      </c>
      <c r="B45" s="19"/>
      <c r="C45" s="19"/>
      <c r="D45" s="19" t="s">
        <v>855</v>
      </c>
      <c r="E45" s="19"/>
      <c r="F45" s="19"/>
      <c r="G45" s="5" t="s">
        <v>854</v>
      </c>
      <c r="H45" s="5" t="s">
        <v>78</v>
      </c>
      <c r="I45" s="5" t="s">
        <v>73</v>
      </c>
    </row>
    <row r="46" spans="1:10" ht="12" customHeight="1">
      <c r="A46" s="19" t="s">
        <v>228</v>
      </c>
      <c r="B46" s="19"/>
      <c r="C46" s="19"/>
      <c r="D46" s="19" t="s">
        <v>853</v>
      </c>
      <c r="E46" s="19"/>
      <c r="F46" s="19"/>
      <c r="G46" s="5" t="s">
        <v>852</v>
      </c>
      <c r="H46" s="5" t="s">
        <v>186</v>
      </c>
      <c r="I46" s="5" t="s">
        <v>73</v>
      </c>
    </row>
    <row r="47" spans="1:10" ht="12" customHeight="1">
      <c r="A47" s="19" t="s">
        <v>225</v>
      </c>
      <c r="B47" s="19"/>
      <c r="C47" s="19"/>
      <c r="D47" s="20" t="s">
        <v>851</v>
      </c>
      <c r="E47" s="20"/>
      <c r="F47" s="20"/>
      <c r="G47" s="5" t="s">
        <v>850</v>
      </c>
      <c r="H47" s="5" t="s">
        <v>555</v>
      </c>
      <c r="I47" s="5" t="s">
        <v>73</v>
      </c>
      <c r="J47">
        <f>D47*J$30</f>
        <v>4835083.9787572343</v>
      </c>
    </row>
    <row r="48" spans="1:10" ht="12" customHeight="1">
      <c r="A48" s="19" t="s">
        <v>222</v>
      </c>
      <c r="B48" s="19"/>
      <c r="C48" s="19"/>
      <c r="D48" s="19" t="s">
        <v>849</v>
      </c>
      <c r="E48" s="19"/>
      <c r="F48" s="19"/>
      <c r="G48" s="5" t="s">
        <v>848</v>
      </c>
      <c r="H48" s="5" t="s">
        <v>211</v>
      </c>
      <c r="I48" s="5" t="s">
        <v>73</v>
      </c>
    </row>
    <row r="49" spans="1:10" ht="12" customHeight="1">
      <c r="A49" s="19" t="s">
        <v>218</v>
      </c>
      <c r="B49" s="19"/>
      <c r="C49" s="19"/>
      <c r="D49" s="19" t="s">
        <v>847</v>
      </c>
      <c r="E49" s="19"/>
      <c r="F49" s="19"/>
      <c r="G49" s="5" t="s">
        <v>846</v>
      </c>
      <c r="H49" s="5" t="s">
        <v>644</v>
      </c>
      <c r="I49" s="5" t="s">
        <v>73</v>
      </c>
    </row>
    <row r="50" spans="1:10" ht="12" customHeight="1">
      <c r="A50" s="19" t="s">
        <v>214</v>
      </c>
      <c r="B50" s="19"/>
      <c r="C50" s="19"/>
      <c r="D50" s="19" t="s">
        <v>845</v>
      </c>
      <c r="E50" s="19"/>
      <c r="F50" s="19"/>
      <c r="G50" s="5" t="s">
        <v>844</v>
      </c>
      <c r="H50" s="5" t="s">
        <v>211</v>
      </c>
      <c r="I50" s="5" t="s">
        <v>73</v>
      </c>
    </row>
    <row r="51" spans="1:10" ht="12" customHeight="1">
      <c r="A51" s="19" t="s">
        <v>210</v>
      </c>
      <c r="B51" s="19"/>
      <c r="C51" s="19"/>
      <c r="D51" s="19" t="s">
        <v>843</v>
      </c>
      <c r="E51" s="19"/>
      <c r="F51" s="19"/>
      <c r="G51" s="5" t="s">
        <v>842</v>
      </c>
      <c r="H51" s="5" t="s">
        <v>141</v>
      </c>
      <c r="I51" s="5" t="s">
        <v>73</v>
      </c>
    </row>
    <row r="52" spans="1:10" ht="12" customHeight="1">
      <c r="A52" s="19" t="s">
        <v>207</v>
      </c>
      <c r="B52" s="19"/>
      <c r="C52" s="19"/>
      <c r="D52" s="19" t="s">
        <v>841</v>
      </c>
      <c r="E52" s="19"/>
      <c r="F52" s="19"/>
      <c r="G52" s="5" t="s">
        <v>840</v>
      </c>
      <c r="H52" s="5" t="s">
        <v>415</v>
      </c>
      <c r="I52" s="5" t="s">
        <v>73</v>
      </c>
    </row>
    <row r="53" spans="1:10" ht="12" customHeight="1">
      <c r="A53" s="19" t="s">
        <v>204</v>
      </c>
      <c r="B53" s="19"/>
      <c r="C53" s="19"/>
      <c r="D53" s="19" t="s">
        <v>839</v>
      </c>
      <c r="E53" s="19"/>
      <c r="F53" s="19"/>
      <c r="G53" s="5" t="s">
        <v>838</v>
      </c>
      <c r="H53" s="5" t="s">
        <v>165</v>
      </c>
      <c r="I53" s="5" t="s">
        <v>73</v>
      </c>
    </row>
    <row r="54" spans="1:10" ht="12" customHeight="1">
      <c r="A54" s="19" t="s">
        <v>201</v>
      </c>
      <c r="B54" s="19"/>
      <c r="C54" s="19"/>
      <c r="D54" s="19" t="s">
        <v>837</v>
      </c>
      <c r="E54" s="19"/>
      <c r="F54" s="19"/>
      <c r="G54" s="5" t="s">
        <v>836</v>
      </c>
      <c r="H54" s="5" t="s">
        <v>117</v>
      </c>
      <c r="I54" s="5" t="s">
        <v>73</v>
      </c>
    </row>
    <row r="55" spans="1:10" ht="12" customHeight="1">
      <c r="A55" s="19" t="s">
        <v>198</v>
      </c>
      <c r="B55" s="19"/>
      <c r="C55" s="19"/>
      <c r="D55" s="20" t="s">
        <v>835</v>
      </c>
      <c r="E55" s="20"/>
      <c r="F55" s="20"/>
      <c r="G55" s="5" t="s">
        <v>834</v>
      </c>
      <c r="H55" s="5" t="s">
        <v>78</v>
      </c>
      <c r="I55" s="5" t="s">
        <v>73</v>
      </c>
      <c r="J55">
        <f>D55*J$30</f>
        <v>163872.12958890476</v>
      </c>
    </row>
    <row r="56" spans="1:10" ht="12" customHeight="1">
      <c r="A56" s="19" t="s">
        <v>195</v>
      </c>
      <c r="B56" s="19"/>
      <c r="C56" s="19"/>
      <c r="D56" s="19" t="s">
        <v>833</v>
      </c>
      <c r="E56" s="19"/>
      <c r="F56" s="19"/>
      <c r="G56" s="5" t="s">
        <v>832</v>
      </c>
      <c r="H56" s="5" t="s">
        <v>78</v>
      </c>
      <c r="I56" s="5" t="s">
        <v>73</v>
      </c>
    </row>
    <row r="57" spans="1:10" ht="12" customHeight="1">
      <c r="A57" s="19" t="s">
        <v>192</v>
      </c>
      <c r="B57" s="19"/>
      <c r="C57" s="19"/>
      <c r="D57" s="19" t="s">
        <v>831</v>
      </c>
      <c r="E57" s="19"/>
      <c r="F57" s="19"/>
      <c r="G57" s="5" t="s">
        <v>830</v>
      </c>
      <c r="H57" s="5" t="s">
        <v>186</v>
      </c>
      <c r="I57" s="5" t="s">
        <v>73</v>
      </c>
    </row>
    <row r="58" spans="1:10" ht="12" customHeight="1">
      <c r="A58" s="19" t="s">
        <v>189</v>
      </c>
      <c r="B58" s="19"/>
      <c r="C58" s="19"/>
      <c r="D58" s="19" t="s">
        <v>829</v>
      </c>
      <c r="E58" s="19"/>
      <c r="F58" s="19"/>
      <c r="G58" s="5" t="s">
        <v>828</v>
      </c>
      <c r="H58" s="5" t="s">
        <v>186</v>
      </c>
      <c r="I58" s="5" t="s">
        <v>73</v>
      </c>
    </row>
    <row r="59" spans="1:10" ht="12" customHeight="1">
      <c r="A59" s="19" t="s">
        <v>185</v>
      </c>
      <c r="B59" s="19"/>
      <c r="C59" s="19"/>
      <c r="D59" s="19" t="s">
        <v>827</v>
      </c>
      <c r="E59" s="19"/>
      <c r="F59" s="19"/>
      <c r="G59" s="5" t="s">
        <v>826</v>
      </c>
      <c r="H59" s="5" t="s">
        <v>186</v>
      </c>
      <c r="I59" s="5" t="s">
        <v>73</v>
      </c>
    </row>
    <row r="60" spans="1:10" ht="12" customHeight="1">
      <c r="A60" s="19" t="s">
        <v>182</v>
      </c>
      <c r="B60" s="19"/>
      <c r="C60" s="19"/>
      <c r="D60" s="19" t="s">
        <v>825</v>
      </c>
      <c r="E60" s="19"/>
      <c r="F60" s="19"/>
      <c r="G60" s="5" t="s">
        <v>824</v>
      </c>
      <c r="H60" s="5" t="s">
        <v>595</v>
      </c>
      <c r="I60" s="5" t="s">
        <v>73</v>
      </c>
    </row>
    <row r="61" spans="1:10" ht="12" customHeight="1">
      <c r="A61" s="19" t="s">
        <v>178</v>
      </c>
      <c r="B61" s="19"/>
      <c r="C61" s="19"/>
      <c r="D61" s="19" t="s">
        <v>823</v>
      </c>
      <c r="E61" s="19"/>
      <c r="F61" s="19"/>
      <c r="G61" s="5" t="s">
        <v>822</v>
      </c>
      <c r="H61" s="5" t="s">
        <v>821</v>
      </c>
      <c r="I61" s="5" t="s">
        <v>73</v>
      </c>
    </row>
    <row r="62" spans="1:10" ht="12" customHeight="1">
      <c r="A62" s="19" t="s">
        <v>174</v>
      </c>
      <c r="B62" s="19"/>
      <c r="C62" s="19"/>
      <c r="D62" s="19" t="s">
        <v>820</v>
      </c>
      <c r="E62" s="19"/>
      <c r="F62" s="19"/>
      <c r="G62" s="5" t="s">
        <v>819</v>
      </c>
      <c r="H62" s="5" t="s">
        <v>165</v>
      </c>
      <c r="I62" s="5" t="s">
        <v>73</v>
      </c>
    </row>
    <row r="63" spans="1:10" ht="12" customHeight="1">
      <c r="A63" s="19" t="s">
        <v>171</v>
      </c>
      <c r="B63" s="19"/>
      <c r="C63" s="19"/>
      <c r="D63" s="19" t="s">
        <v>818</v>
      </c>
      <c r="E63" s="19"/>
      <c r="F63" s="19"/>
      <c r="G63" s="5" t="s">
        <v>817</v>
      </c>
      <c r="H63" s="5" t="s">
        <v>165</v>
      </c>
      <c r="I63" s="5" t="s">
        <v>73</v>
      </c>
    </row>
    <row r="64" spans="1:10" ht="12" customHeight="1">
      <c r="A64" s="19" t="s">
        <v>168</v>
      </c>
      <c r="B64" s="19"/>
      <c r="C64" s="19"/>
      <c r="D64" s="19" t="s">
        <v>816</v>
      </c>
      <c r="E64" s="19"/>
      <c r="F64" s="19"/>
      <c r="G64" s="5" t="s">
        <v>815</v>
      </c>
      <c r="H64" s="5" t="s">
        <v>415</v>
      </c>
      <c r="I64" s="5" t="s">
        <v>73</v>
      </c>
    </row>
    <row r="65" spans="1:10" ht="12" customHeight="1">
      <c r="A65" s="19" t="s">
        <v>164</v>
      </c>
      <c r="B65" s="19"/>
      <c r="C65" s="19"/>
      <c r="D65" s="19" t="s">
        <v>814</v>
      </c>
      <c r="E65" s="19"/>
      <c r="F65" s="19"/>
      <c r="G65" s="5" t="s">
        <v>813</v>
      </c>
      <c r="H65" s="5" t="s">
        <v>78</v>
      </c>
      <c r="I65" s="5" t="s">
        <v>73</v>
      </c>
    </row>
    <row r="66" spans="1:10" ht="12" customHeight="1">
      <c r="A66" s="19" t="s">
        <v>610</v>
      </c>
      <c r="B66" s="19"/>
      <c r="C66" s="19"/>
      <c r="D66" s="19" t="s">
        <v>60</v>
      </c>
      <c r="E66" s="19"/>
      <c r="F66" s="19"/>
      <c r="G66" s="5" t="s">
        <v>60</v>
      </c>
      <c r="H66" s="5" t="s">
        <v>60</v>
      </c>
      <c r="I66" s="5" t="s">
        <v>60</v>
      </c>
    </row>
    <row r="67" spans="1:10" ht="12" customHeight="1">
      <c r="A67" s="19" t="s">
        <v>594</v>
      </c>
      <c r="B67" s="19"/>
      <c r="C67" s="19"/>
      <c r="D67" s="19" t="s">
        <v>797</v>
      </c>
      <c r="E67" s="19"/>
      <c r="F67" s="19"/>
      <c r="G67" s="5" t="s">
        <v>134</v>
      </c>
      <c r="H67" s="5" t="s">
        <v>797</v>
      </c>
      <c r="I67" s="5" t="s">
        <v>69</v>
      </c>
    </row>
    <row r="68" spans="1:10" ht="12" customHeight="1">
      <c r="A68" s="19" t="s">
        <v>248</v>
      </c>
      <c r="B68" s="19"/>
      <c r="C68" s="19"/>
      <c r="D68" s="19" t="s">
        <v>812</v>
      </c>
      <c r="E68" s="19"/>
      <c r="F68" s="19"/>
      <c r="G68" s="5" t="s">
        <v>811</v>
      </c>
      <c r="H68" s="5" t="s">
        <v>810</v>
      </c>
      <c r="I68" s="5" t="s">
        <v>73</v>
      </c>
    </row>
    <row r="69" spans="1:10" ht="12" customHeight="1">
      <c r="A69" s="19" t="s">
        <v>244</v>
      </c>
      <c r="B69" s="19"/>
      <c r="C69" s="19"/>
      <c r="D69" s="19" t="s">
        <v>809</v>
      </c>
      <c r="E69" s="19"/>
      <c r="F69" s="19"/>
      <c r="G69" s="5" t="s">
        <v>808</v>
      </c>
      <c r="H69" s="5" t="s">
        <v>807</v>
      </c>
      <c r="I69" s="5" t="s">
        <v>73</v>
      </c>
    </row>
    <row r="70" spans="1:10" ht="12" customHeight="1">
      <c r="A70" s="19" t="s">
        <v>240</v>
      </c>
      <c r="B70" s="19"/>
      <c r="C70" s="19"/>
      <c r="D70" s="19" t="s">
        <v>806</v>
      </c>
      <c r="E70" s="19"/>
      <c r="F70" s="19"/>
      <c r="G70" s="5" t="s">
        <v>805</v>
      </c>
      <c r="H70" s="5" t="s">
        <v>121</v>
      </c>
      <c r="I70" s="5" t="s">
        <v>73</v>
      </c>
    </row>
    <row r="71" spans="1:10" ht="12" customHeight="1">
      <c r="A71" s="19" t="s">
        <v>225</v>
      </c>
      <c r="B71" s="19"/>
      <c r="C71" s="19"/>
      <c r="D71" s="19" t="s">
        <v>804</v>
      </c>
      <c r="E71" s="19"/>
      <c r="F71" s="19"/>
      <c r="G71" s="5" t="s">
        <v>803</v>
      </c>
      <c r="H71" s="5" t="s">
        <v>802</v>
      </c>
      <c r="I71" s="5" t="s">
        <v>73</v>
      </c>
    </row>
    <row r="72" spans="1:10" ht="12" customHeight="1">
      <c r="A72" s="19" t="s">
        <v>198</v>
      </c>
      <c r="B72" s="19"/>
      <c r="C72" s="19"/>
      <c r="D72" s="19" t="s">
        <v>801</v>
      </c>
      <c r="E72" s="19"/>
      <c r="F72" s="19"/>
      <c r="G72" s="5" t="s">
        <v>800</v>
      </c>
      <c r="H72" s="5" t="s">
        <v>141</v>
      </c>
      <c r="I72" s="5" t="s">
        <v>73</v>
      </c>
    </row>
    <row r="73" spans="1:10" ht="12" customHeight="1">
      <c r="A73" s="19" t="s">
        <v>182</v>
      </c>
      <c r="B73" s="19"/>
      <c r="C73" s="19"/>
      <c r="D73" s="19" t="s">
        <v>799</v>
      </c>
      <c r="E73" s="19"/>
      <c r="F73" s="19"/>
      <c r="G73" s="5" t="s">
        <v>798</v>
      </c>
      <c r="H73" s="5" t="s">
        <v>304</v>
      </c>
      <c r="I73" s="5" t="s">
        <v>73</v>
      </c>
    </row>
    <row r="74" spans="1:10" ht="12" customHeight="1">
      <c r="A74" s="19" t="s">
        <v>136</v>
      </c>
      <c r="B74" s="19"/>
      <c r="C74" s="19"/>
      <c r="D74" s="19" t="s">
        <v>60</v>
      </c>
      <c r="E74" s="19"/>
      <c r="F74" s="19"/>
      <c r="G74" s="5" t="s">
        <v>60</v>
      </c>
      <c r="H74" s="5" t="s">
        <v>60</v>
      </c>
      <c r="I74" s="5" t="s">
        <v>60</v>
      </c>
    </row>
    <row r="75" spans="1:10" ht="12" customHeight="1">
      <c r="A75" s="19" t="s">
        <v>594</v>
      </c>
      <c r="B75" s="19"/>
      <c r="C75" s="19"/>
      <c r="D75" s="19" t="s">
        <v>797</v>
      </c>
      <c r="E75" s="19"/>
      <c r="F75" s="19"/>
      <c r="G75" s="5" t="s">
        <v>134</v>
      </c>
      <c r="H75" s="5" t="s">
        <v>797</v>
      </c>
      <c r="I75" s="5" t="s">
        <v>69</v>
      </c>
    </row>
    <row r="76" spans="1:10" ht="12" customHeight="1">
      <c r="A76" s="19" t="s">
        <v>592</v>
      </c>
      <c r="B76" s="19"/>
      <c r="C76" s="19"/>
      <c r="D76" s="20" t="s">
        <v>796</v>
      </c>
      <c r="E76" s="20"/>
      <c r="F76" s="20"/>
      <c r="G76" s="5" t="s">
        <v>795</v>
      </c>
      <c r="H76" s="5" t="s">
        <v>794</v>
      </c>
      <c r="I76" s="5" t="s">
        <v>73</v>
      </c>
      <c r="J76">
        <f>D76*J$30</f>
        <v>16686833.727686672</v>
      </c>
    </row>
    <row r="77" spans="1:10" ht="12" customHeight="1">
      <c r="A77" s="19" t="s">
        <v>588</v>
      </c>
      <c r="B77" s="19"/>
      <c r="C77" s="19"/>
      <c r="D77" s="19" t="s">
        <v>793</v>
      </c>
      <c r="E77" s="19"/>
      <c r="F77" s="19"/>
      <c r="G77" s="5" t="s">
        <v>792</v>
      </c>
      <c r="H77" s="5" t="s">
        <v>791</v>
      </c>
      <c r="I77" s="5" t="s">
        <v>73</v>
      </c>
    </row>
    <row r="78" spans="1:10" ht="12" customHeight="1">
      <c r="A78" s="19" t="s">
        <v>584</v>
      </c>
      <c r="B78" s="19"/>
      <c r="C78" s="19"/>
      <c r="D78" s="19" t="s">
        <v>790</v>
      </c>
      <c r="E78" s="19"/>
      <c r="F78" s="19"/>
      <c r="G78" s="5" t="s">
        <v>789</v>
      </c>
      <c r="H78" s="5" t="s">
        <v>581</v>
      </c>
      <c r="I78" s="5" t="s">
        <v>73</v>
      </c>
    </row>
    <row r="79" spans="1:10" ht="12" customHeight="1">
      <c r="A79" s="19" t="s">
        <v>580</v>
      </c>
      <c r="B79" s="19"/>
      <c r="C79" s="19"/>
      <c r="D79" s="19" t="s">
        <v>788</v>
      </c>
      <c r="E79" s="19"/>
      <c r="F79" s="19"/>
      <c r="G79" s="5" t="s">
        <v>787</v>
      </c>
      <c r="H79" s="5" t="s">
        <v>165</v>
      </c>
      <c r="I79" s="5" t="s">
        <v>73</v>
      </c>
    </row>
    <row r="80" spans="1:10" ht="12" customHeight="1">
      <c r="A80" s="19" t="s">
        <v>577</v>
      </c>
      <c r="B80" s="19"/>
      <c r="C80" s="19"/>
      <c r="D80" s="19" t="s">
        <v>786</v>
      </c>
      <c r="E80" s="19"/>
      <c r="F80" s="19"/>
      <c r="G80" s="5" t="s">
        <v>785</v>
      </c>
      <c r="H80" s="5" t="s">
        <v>784</v>
      </c>
      <c r="I80" s="5" t="s">
        <v>73</v>
      </c>
    </row>
    <row r="81" spans="1:9" ht="12" customHeight="1">
      <c r="A81" s="19" t="s">
        <v>573</v>
      </c>
      <c r="B81" s="19"/>
      <c r="C81" s="19"/>
      <c r="D81" s="19" t="s">
        <v>783</v>
      </c>
      <c r="E81" s="19"/>
      <c r="F81" s="19"/>
      <c r="G81" s="5" t="s">
        <v>782</v>
      </c>
      <c r="H81" s="5" t="s">
        <v>781</v>
      </c>
      <c r="I81" s="5" t="s">
        <v>73</v>
      </c>
    </row>
    <row r="82" spans="1:9" ht="12" customHeight="1">
      <c r="A82" s="19" t="s">
        <v>569</v>
      </c>
      <c r="B82" s="19"/>
      <c r="C82" s="19"/>
      <c r="D82" s="19" t="s">
        <v>780</v>
      </c>
      <c r="E82" s="19"/>
      <c r="F82" s="19"/>
      <c r="G82" s="5" t="s">
        <v>779</v>
      </c>
      <c r="H82" s="5" t="s">
        <v>778</v>
      </c>
      <c r="I82" s="5" t="s">
        <v>73</v>
      </c>
    </row>
    <row r="83" spans="1:9" ht="12" customHeight="1">
      <c r="A83" s="19" t="s">
        <v>565</v>
      </c>
      <c r="B83" s="19"/>
      <c r="C83" s="19"/>
      <c r="D83" s="19" t="s">
        <v>777</v>
      </c>
      <c r="E83" s="19"/>
      <c r="F83" s="19"/>
      <c r="G83" s="5" t="s">
        <v>776</v>
      </c>
      <c r="H83" s="5" t="s">
        <v>562</v>
      </c>
      <c r="I83" s="5" t="s">
        <v>73</v>
      </c>
    </row>
    <row r="84" spans="1:9" ht="12" customHeight="1">
      <c r="A84" s="19" t="s">
        <v>561</v>
      </c>
      <c r="B84" s="19"/>
      <c r="C84" s="19"/>
      <c r="D84" s="19" t="s">
        <v>775</v>
      </c>
      <c r="E84" s="19"/>
      <c r="F84" s="19"/>
      <c r="G84" s="5" t="s">
        <v>774</v>
      </c>
      <c r="H84" s="5" t="s">
        <v>97</v>
      </c>
      <c r="I84" s="5" t="s">
        <v>73</v>
      </c>
    </row>
    <row r="85" spans="1:9" ht="12" customHeight="1">
      <c r="A85" s="19" t="s">
        <v>558</v>
      </c>
      <c r="B85" s="19"/>
      <c r="C85" s="19"/>
      <c r="D85" s="19" t="s">
        <v>773</v>
      </c>
      <c r="E85" s="19"/>
      <c r="F85" s="19"/>
      <c r="G85" s="5" t="s">
        <v>772</v>
      </c>
      <c r="H85" s="5" t="s">
        <v>292</v>
      </c>
      <c r="I85" s="5" t="s">
        <v>73</v>
      </c>
    </row>
    <row r="86" spans="1:9" ht="12" customHeight="1">
      <c r="A86" s="19" t="s">
        <v>554</v>
      </c>
      <c r="B86" s="19"/>
      <c r="C86" s="19"/>
      <c r="D86" s="19" t="s">
        <v>771</v>
      </c>
      <c r="E86" s="19"/>
      <c r="F86" s="19"/>
      <c r="G86" s="5" t="s">
        <v>770</v>
      </c>
      <c r="H86" s="5" t="s">
        <v>78</v>
      </c>
      <c r="I86" s="5" t="s">
        <v>73</v>
      </c>
    </row>
    <row r="87" spans="1:9" ht="12" customHeight="1">
      <c r="A87" s="19" t="s">
        <v>551</v>
      </c>
      <c r="B87" s="19"/>
      <c r="C87" s="19"/>
      <c r="D87" s="19" t="s">
        <v>769</v>
      </c>
      <c r="E87" s="19"/>
      <c r="F87" s="19"/>
      <c r="G87" s="5" t="s">
        <v>768</v>
      </c>
      <c r="H87" s="5" t="s">
        <v>86</v>
      </c>
      <c r="I87" s="5" t="s">
        <v>73</v>
      </c>
    </row>
    <row r="88" spans="1:9" ht="12" customHeight="1">
      <c r="A88" s="19" t="s">
        <v>548</v>
      </c>
      <c r="B88" s="19"/>
      <c r="C88" s="19"/>
      <c r="D88" s="19" t="s">
        <v>767</v>
      </c>
      <c r="E88" s="19"/>
      <c r="F88" s="19"/>
      <c r="G88" s="5" t="s">
        <v>766</v>
      </c>
      <c r="H88" s="5" t="s">
        <v>149</v>
      </c>
      <c r="I88" s="5" t="s">
        <v>73</v>
      </c>
    </row>
    <row r="89" spans="1:9" ht="12" customHeight="1">
      <c r="A89" s="19" t="s">
        <v>545</v>
      </c>
      <c r="B89" s="19"/>
      <c r="C89" s="19"/>
      <c r="D89" s="19" t="s">
        <v>765</v>
      </c>
      <c r="E89" s="19"/>
      <c r="F89" s="19"/>
      <c r="G89" s="5" t="s">
        <v>764</v>
      </c>
      <c r="H89" s="5" t="s">
        <v>78</v>
      </c>
      <c r="I89" s="5" t="s">
        <v>73</v>
      </c>
    </row>
    <row r="90" spans="1:9" ht="12" customHeight="1">
      <c r="A90" s="19" t="s">
        <v>542</v>
      </c>
      <c r="B90" s="19"/>
      <c r="C90" s="19"/>
      <c r="D90" s="19" t="s">
        <v>763</v>
      </c>
      <c r="E90" s="19"/>
      <c r="F90" s="19"/>
      <c r="G90" s="5" t="s">
        <v>762</v>
      </c>
      <c r="H90" s="5" t="s">
        <v>121</v>
      </c>
      <c r="I90" s="5" t="s">
        <v>73</v>
      </c>
    </row>
    <row r="91" spans="1:9" ht="12" customHeight="1">
      <c r="A91" s="19" t="s">
        <v>539</v>
      </c>
      <c r="B91" s="19"/>
      <c r="C91" s="19"/>
      <c r="D91" s="19" t="s">
        <v>761</v>
      </c>
      <c r="E91" s="19"/>
      <c r="F91" s="19"/>
      <c r="G91" s="5" t="s">
        <v>760</v>
      </c>
      <c r="H91" s="5" t="s">
        <v>69</v>
      </c>
      <c r="I91" s="5" t="s">
        <v>69</v>
      </c>
    </row>
    <row r="92" spans="1:9" ht="12" customHeight="1">
      <c r="A92" s="4" t="s">
        <v>60</v>
      </c>
      <c r="B92" s="17" t="s">
        <v>759</v>
      </c>
      <c r="C92" s="17"/>
      <c r="D92" s="17"/>
      <c r="E92" s="17"/>
      <c r="F92" s="4"/>
      <c r="G92" s="4"/>
      <c r="H92" s="4"/>
      <c r="I92" s="4"/>
    </row>
    <row r="93" spans="1:9" ht="219.95" customHeight="1">
      <c r="A93" s="4"/>
      <c r="B93" s="17"/>
      <c r="C93" s="17"/>
      <c r="D93" s="17"/>
      <c r="E93" s="17"/>
      <c r="F93" s="4"/>
      <c r="G93" s="4"/>
      <c r="H93" s="4"/>
      <c r="I93" s="4"/>
    </row>
    <row r="94" spans="1:9" ht="12" customHeight="1">
      <c r="A94" s="4" t="s">
        <v>60</v>
      </c>
      <c r="B94" s="17" t="s">
        <v>758</v>
      </c>
      <c r="C94" s="17"/>
      <c r="D94" s="17"/>
      <c r="E94" s="17"/>
      <c r="F94" s="4"/>
      <c r="G94" s="4"/>
      <c r="H94" s="4"/>
      <c r="I94" s="4"/>
    </row>
    <row r="95" spans="1:9" ht="21.95" customHeight="1">
      <c r="A95" s="4"/>
      <c r="B95" s="17"/>
      <c r="C95" s="17"/>
      <c r="D95" s="17"/>
      <c r="E95" s="17"/>
      <c r="F95" s="4"/>
      <c r="G95" s="4"/>
      <c r="H95" s="4"/>
      <c r="I95" s="4"/>
    </row>
    <row r="96" spans="1:9" ht="12" customHeight="1">
      <c r="A96" s="4" t="s">
        <v>60</v>
      </c>
      <c r="B96" s="17" t="s">
        <v>757</v>
      </c>
      <c r="C96" s="17"/>
      <c r="D96" s="17"/>
      <c r="E96" s="17"/>
      <c r="F96" s="4"/>
      <c r="G96" s="4"/>
      <c r="H96" s="4"/>
      <c r="I96" s="4"/>
    </row>
    <row r="97" spans="1:9" ht="150" customHeight="1">
      <c r="A97" s="4"/>
      <c r="B97" s="17"/>
      <c r="C97" s="17"/>
      <c r="D97" s="17"/>
      <c r="E97" s="17"/>
      <c r="F97" s="4"/>
      <c r="G97" s="4"/>
      <c r="H97" s="4"/>
      <c r="I97" s="4"/>
    </row>
    <row r="98" spans="1:9" ht="12" customHeight="1">
      <c r="A98" s="4" t="s">
        <v>60</v>
      </c>
      <c r="B98" s="17" t="s">
        <v>756</v>
      </c>
      <c r="C98" s="17"/>
      <c r="D98" s="17"/>
      <c r="E98" s="17"/>
      <c r="F98" s="4"/>
      <c r="G98" s="4"/>
      <c r="H98" s="4"/>
      <c r="I98" s="4"/>
    </row>
    <row r="99" spans="1:9" ht="69" customHeight="1">
      <c r="A99" s="4"/>
      <c r="B99" s="17"/>
      <c r="C99" s="17"/>
      <c r="D99" s="17"/>
      <c r="E99" s="17"/>
      <c r="F99" s="4"/>
      <c r="G99" s="4"/>
      <c r="H99" s="4"/>
      <c r="I99" s="4"/>
    </row>
    <row r="100" spans="1:9" ht="12" customHeight="1">
      <c r="A100" s="4" t="s">
        <v>60</v>
      </c>
      <c r="B100" s="17" t="s">
        <v>755</v>
      </c>
      <c r="C100" s="17"/>
      <c r="D100" s="17"/>
      <c r="E100" s="17"/>
      <c r="F100" s="4"/>
      <c r="G100" s="4"/>
      <c r="H100" s="4"/>
      <c r="I100" s="4"/>
    </row>
    <row r="101" spans="1:9" ht="104.1" customHeight="1">
      <c r="A101" s="4"/>
      <c r="B101" s="17"/>
      <c r="C101" s="17"/>
      <c r="D101" s="17"/>
      <c r="E101" s="17"/>
      <c r="F101" s="4"/>
      <c r="G101" s="4"/>
      <c r="H101" s="4"/>
      <c r="I101" s="4"/>
    </row>
    <row r="102" spans="1:9" ht="12" customHeight="1">
      <c r="A102" s="4" t="s">
        <v>60</v>
      </c>
      <c r="B102" s="17" t="s">
        <v>754</v>
      </c>
      <c r="C102" s="17"/>
      <c r="D102" s="17"/>
      <c r="E102" s="17"/>
      <c r="F102" s="4"/>
      <c r="G102" s="4"/>
      <c r="H102" s="4"/>
      <c r="I102" s="4"/>
    </row>
    <row r="103" spans="1:9" ht="371.1" customHeight="1">
      <c r="A103" s="4"/>
      <c r="B103" s="17"/>
      <c r="C103" s="17"/>
      <c r="D103" s="17"/>
      <c r="E103" s="17"/>
      <c r="F103" s="4"/>
      <c r="G103" s="4"/>
      <c r="H103" s="4"/>
      <c r="I103" s="4"/>
    </row>
    <row r="104" spans="1:9" ht="12" customHeight="1">
      <c r="A104" s="4" t="s">
        <v>60</v>
      </c>
      <c r="B104" s="17" t="s">
        <v>753</v>
      </c>
      <c r="C104" s="17"/>
      <c r="D104" s="17"/>
      <c r="E104" s="17"/>
      <c r="F104" s="4"/>
      <c r="G104" s="4"/>
      <c r="H104" s="4"/>
      <c r="I104" s="4"/>
    </row>
    <row r="105" spans="1:9" ht="21.95" customHeight="1">
      <c r="A105" s="4"/>
      <c r="B105" s="17"/>
      <c r="C105" s="17"/>
      <c r="D105" s="17"/>
      <c r="E105" s="17"/>
      <c r="F105" s="4"/>
      <c r="G105" s="4"/>
      <c r="H105" s="4"/>
      <c r="I105" s="4"/>
    </row>
  </sheetData>
  <mergeCells count="184">
    <mergeCell ref="A1:D1"/>
    <mergeCell ref="A2:D2"/>
    <mergeCell ref="B3:E4"/>
    <mergeCell ref="A5:C5"/>
    <mergeCell ref="D5:G5"/>
    <mergeCell ref="H5:I5"/>
    <mergeCell ref="D6:F6"/>
    <mergeCell ref="A7:C7"/>
    <mergeCell ref="D7:F7"/>
    <mergeCell ref="A8:C8"/>
    <mergeCell ref="D8:F8"/>
    <mergeCell ref="A9:C9"/>
    <mergeCell ref="D9:F9"/>
    <mergeCell ref="A10:C10"/>
    <mergeCell ref="D10:F10"/>
    <mergeCell ref="A11:C11"/>
    <mergeCell ref="D11:F11"/>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A29:C29"/>
    <mergeCell ref="D29:F29"/>
    <mergeCell ref="A30:C30"/>
    <mergeCell ref="D30:F30"/>
    <mergeCell ref="A31:C31"/>
    <mergeCell ref="D31:F31"/>
    <mergeCell ref="A32:C32"/>
    <mergeCell ref="D32:F32"/>
    <mergeCell ref="A33:C33"/>
    <mergeCell ref="D33:F33"/>
    <mergeCell ref="A34:C34"/>
    <mergeCell ref="D34:F34"/>
    <mergeCell ref="A35:C35"/>
    <mergeCell ref="D35:F35"/>
    <mergeCell ref="A36:C36"/>
    <mergeCell ref="D36:F36"/>
    <mergeCell ref="A37:C37"/>
    <mergeCell ref="D37:F37"/>
    <mergeCell ref="A38:C38"/>
    <mergeCell ref="D38:F38"/>
    <mergeCell ref="A39:C39"/>
    <mergeCell ref="D39:F39"/>
    <mergeCell ref="A40:C40"/>
    <mergeCell ref="D40:F40"/>
    <mergeCell ref="A41:C41"/>
    <mergeCell ref="D41:F41"/>
    <mergeCell ref="A42:C42"/>
    <mergeCell ref="D42:F42"/>
    <mergeCell ref="A43:C43"/>
    <mergeCell ref="D43:F43"/>
    <mergeCell ref="A44:C44"/>
    <mergeCell ref="D44:F44"/>
    <mergeCell ref="A45:C45"/>
    <mergeCell ref="D45:F45"/>
    <mergeCell ref="A46:C46"/>
    <mergeCell ref="D46:F46"/>
    <mergeCell ref="A47:C47"/>
    <mergeCell ref="D47:F47"/>
    <mergeCell ref="A48:C48"/>
    <mergeCell ref="D48:F48"/>
    <mergeCell ref="A49:C49"/>
    <mergeCell ref="D49:F49"/>
    <mergeCell ref="A50:C50"/>
    <mergeCell ref="D50:F50"/>
    <mergeCell ref="A51:C51"/>
    <mergeCell ref="D51:F51"/>
    <mergeCell ref="A52:C52"/>
    <mergeCell ref="D52:F52"/>
    <mergeCell ref="A53:C53"/>
    <mergeCell ref="D53:F53"/>
    <mergeCell ref="A54:C54"/>
    <mergeCell ref="D54:F54"/>
    <mergeCell ref="A55:C55"/>
    <mergeCell ref="D55:F55"/>
    <mergeCell ref="A56:C56"/>
    <mergeCell ref="D56:F56"/>
    <mergeCell ref="A57:C57"/>
    <mergeCell ref="D57:F57"/>
    <mergeCell ref="A58:C58"/>
    <mergeCell ref="D58:F58"/>
    <mergeCell ref="A59:C59"/>
    <mergeCell ref="D59:F59"/>
    <mergeCell ref="A60:C60"/>
    <mergeCell ref="D60:F60"/>
    <mergeCell ref="A61:C61"/>
    <mergeCell ref="D61:F61"/>
    <mergeCell ref="A62:C62"/>
    <mergeCell ref="D62:F62"/>
    <mergeCell ref="A63:C63"/>
    <mergeCell ref="D63:F63"/>
    <mergeCell ref="A64:C64"/>
    <mergeCell ref="D64:F64"/>
    <mergeCell ref="A65:C65"/>
    <mergeCell ref="D65:F65"/>
    <mergeCell ref="A66:C66"/>
    <mergeCell ref="D66:F66"/>
    <mergeCell ref="A67:C67"/>
    <mergeCell ref="D67:F67"/>
    <mergeCell ref="A68:C68"/>
    <mergeCell ref="D68:F68"/>
    <mergeCell ref="A69:C69"/>
    <mergeCell ref="D69:F69"/>
    <mergeCell ref="A70:C70"/>
    <mergeCell ref="D70:F70"/>
    <mergeCell ref="A71:C71"/>
    <mergeCell ref="D71:F71"/>
    <mergeCell ref="A72:C72"/>
    <mergeCell ref="D72:F72"/>
    <mergeCell ref="A73:C73"/>
    <mergeCell ref="D73:F73"/>
    <mergeCell ref="A74:C74"/>
    <mergeCell ref="D74:F74"/>
    <mergeCell ref="A75:C75"/>
    <mergeCell ref="D75:F75"/>
    <mergeCell ref="A76:C76"/>
    <mergeCell ref="D76:F76"/>
    <mergeCell ref="A77:C77"/>
    <mergeCell ref="D77:F77"/>
    <mergeCell ref="A78:C78"/>
    <mergeCell ref="D78:F78"/>
    <mergeCell ref="A79:C79"/>
    <mergeCell ref="D79:F79"/>
    <mergeCell ref="A80:C80"/>
    <mergeCell ref="D80:F80"/>
    <mergeCell ref="A81:C81"/>
    <mergeCell ref="D81:F81"/>
    <mergeCell ref="A82:C82"/>
    <mergeCell ref="D82:F82"/>
    <mergeCell ref="A83:C83"/>
    <mergeCell ref="D83:F83"/>
    <mergeCell ref="A84:C84"/>
    <mergeCell ref="D84:F84"/>
    <mergeCell ref="A85:C85"/>
    <mergeCell ref="D85:F85"/>
    <mergeCell ref="A86:C86"/>
    <mergeCell ref="D86:F86"/>
    <mergeCell ref="A87:C87"/>
    <mergeCell ref="D87:F87"/>
    <mergeCell ref="A88:C88"/>
    <mergeCell ref="D88:F88"/>
    <mergeCell ref="A89:C89"/>
    <mergeCell ref="D89:F89"/>
    <mergeCell ref="A90:C90"/>
    <mergeCell ref="D90:F90"/>
    <mergeCell ref="B100:E101"/>
    <mergeCell ref="B102:E103"/>
    <mergeCell ref="B104:E105"/>
    <mergeCell ref="A91:C91"/>
    <mergeCell ref="D91:F91"/>
    <mergeCell ref="B92:E93"/>
    <mergeCell ref="B94:E95"/>
    <mergeCell ref="B96:E97"/>
    <mergeCell ref="B98:E99"/>
  </mergeCells>
  <pageMargins left="0.75" right="0.75" top="1" bottom="1" header="0.5" footer="0.5"/>
  <pageSetup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A26" zoomScale="125" zoomScaleNormal="125" workbookViewId="0">
      <selection activeCell="L64" sqref="L64"/>
    </sheetView>
  </sheetViews>
  <sheetFormatPr defaultColWidth="8.85546875" defaultRowHeight="12.75"/>
  <cols>
    <col min="1" max="1" width="6.7109375" customWidth="1"/>
    <col min="2" max="2" width="26.85546875" customWidth="1"/>
    <col min="3" max="3" width="0.7109375" customWidth="1"/>
    <col min="4" max="4" width="1" customWidth="1"/>
    <col min="5" max="5" width="6.7109375" customWidth="1"/>
    <col min="6" max="6" width="3.7109375" customWidth="1"/>
    <col min="7" max="9" width="11.42578125" customWidth="1"/>
    <col min="10" max="10" width="9.140625" bestFit="1" customWidth="1"/>
  </cols>
  <sheetData>
    <row r="1" spans="1:9" ht="12" customHeight="1">
      <c r="A1" s="17" t="s">
        <v>1114</v>
      </c>
      <c r="B1" s="17"/>
      <c r="C1" s="17"/>
      <c r="D1" s="17"/>
      <c r="E1" s="4"/>
      <c r="F1" s="4"/>
      <c r="G1" s="4"/>
      <c r="H1" s="4"/>
      <c r="I1" s="4"/>
    </row>
    <row r="2" spans="1:9" ht="12" customHeight="1">
      <c r="A2" s="17" t="s">
        <v>1113</v>
      </c>
      <c r="B2" s="17"/>
      <c r="C2" s="17"/>
      <c r="D2" s="17"/>
      <c r="E2" s="4"/>
      <c r="F2" s="4"/>
      <c r="G2" s="4"/>
      <c r="H2" s="4"/>
      <c r="I2" s="4"/>
    </row>
    <row r="3" spans="1:9" ht="12" customHeight="1">
      <c r="A3" s="4" t="s">
        <v>60</v>
      </c>
      <c r="B3" s="17" t="s">
        <v>927</v>
      </c>
      <c r="C3" s="17"/>
      <c r="D3" s="17"/>
      <c r="E3" s="17"/>
      <c r="F3" s="4"/>
      <c r="G3" s="4"/>
      <c r="H3" s="4"/>
      <c r="I3" s="4"/>
    </row>
    <row r="4" spans="1:9" ht="33.950000000000003" customHeight="1">
      <c r="A4" s="4"/>
      <c r="B4" s="17"/>
      <c r="C4" s="17"/>
      <c r="D4" s="17"/>
      <c r="E4" s="17"/>
      <c r="F4" s="4"/>
      <c r="G4" s="4"/>
      <c r="H4" s="4"/>
      <c r="I4" s="4"/>
    </row>
    <row r="5" spans="1:9" ht="12" customHeight="1">
      <c r="A5" s="18" t="s">
        <v>749</v>
      </c>
      <c r="B5" s="18"/>
      <c r="C5" s="18"/>
      <c r="D5" s="19" t="s">
        <v>748</v>
      </c>
      <c r="E5" s="19"/>
      <c r="F5" s="19"/>
      <c r="G5" s="19"/>
      <c r="H5" s="19" t="s">
        <v>347</v>
      </c>
      <c r="I5" s="19"/>
    </row>
    <row r="6" spans="1:9" ht="12" customHeight="1">
      <c r="A6" s="8"/>
      <c r="B6" s="7"/>
      <c r="C6" s="6"/>
      <c r="D6" s="19" t="s">
        <v>349</v>
      </c>
      <c r="E6" s="19"/>
      <c r="F6" s="19"/>
      <c r="G6" s="5" t="s">
        <v>348</v>
      </c>
      <c r="H6" s="5" t="s">
        <v>349</v>
      </c>
      <c r="I6" s="5" t="s">
        <v>348</v>
      </c>
    </row>
    <row r="7" spans="1:9" ht="12" customHeight="1">
      <c r="A7" s="19" t="s">
        <v>345</v>
      </c>
      <c r="B7" s="19"/>
      <c r="C7" s="19"/>
      <c r="D7" s="19" t="s">
        <v>60</v>
      </c>
      <c r="E7" s="19"/>
      <c r="F7" s="19"/>
      <c r="G7" s="5" t="s">
        <v>60</v>
      </c>
      <c r="H7" s="5" t="s">
        <v>60</v>
      </c>
      <c r="I7" s="5" t="s">
        <v>60</v>
      </c>
    </row>
    <row r="8" spans="1:9" ht="12" customHeight="1">
      <c r="A8" s="19" t="s">
        <v>594</v>
      </c>
      <c r="B8" s="19"/>
      <c r="C8" s="19"/>
      <c r="D8" s="19" t="s">
        <v>971</v>
      </c>
      <c r="E8" s="19"/>
      <c r="F8" s="19"/>
      <c r="G8" s="5" t="s">
        <v>134</v>
      </c>
      <c r="H8" s="5" t="s">
        <v>934</v>
      </c>
      <c r="I8" s="5" t="s">
        <v>69</v>
      </c>
    </row>
    <row r="9" spans="1:9" ht="12" customHeight="1">
      <c r="A9" s="19" t="s">
        <v>747</v>
      </c>
      <c r="B9" s="19"/>
      <c r="C9" s="19"/>
      <c r="D9" s="19" t="s">
        <v>1112</v>
      </c>
      <c r="E9" s="19"/>
      <c r="F9" s="19"/>
      <c r="G9" s="5" t="s">
        <v>1111</v>
      </c>
      <c r="H9" s="5" t="s">
        <v>342</v>
      </c>
      <c r="I9" s="5" t="s">
        <v>73</v>
      </c>
    </row>
    <row r="10" spans="1:9" ht="12" customHeight="1">
      <c r="A10" s="19" t="s">
        <v>743</v>
      </c>
      <c r="B10" s="19"/>
      <c r="C10" s="19"/>
      <c r="D10" s="19" t="s">
        <v>1110</v>
      </c>
      <c r="E10" s="19"/>
      <c r="F10" s="19"/>
      <c r="G10" s="5" t="s">
        <v>1109</v>
      </c>
      <c r="H10" s="5" t="s">
        <v>339</v>
      </c>
      <c r="I10" s="5" t="s">
        <v>73</v>
      </c>
    </row>
    <row r="11" spans="1:9" ht="12" customHeight="1">
      <c r="A11" s="19" t="s">
        <v>739</v>
      </c>
      <c r="B11" s="19"/>
      <c r="C11" s="19"/>
      <c r="D11" s="19" t="s">
        <v>1108</v>
      </c>
      <c r="E11" s="19"/>
      <c r="F11" s="19"/>
      <c r="G11" s="5" t="s">
        <v>1107</v>
      </c>
      <c r="H11" s="5" t="s">
        <v>296</v>
      </c>
      <c r="I11" s="5" t="s">
        <v>73</v>
      </c>
    </row>
    <row r="12" spans="1:9" ht="12" customHeight="1">
      <c r="A12" s="19" t="s">
        <v>736</v>
      </c>
      <c r="B12" s="19"/>
      <c r="C12" s="19"/>
      <c r="D12" s="19" t="s">
        <v>1106</v>
      </c>
      <c r="E12" s="19"/>
      <c r="F12" s="19"/>
      <c r="G12" s="5" t="s">
        <v>1105</v>
      </c>
      <c r="H12" s="5" t="s">
        <v>332</v>
      </c>
      <c r="I12" s="5" t="s">
        <v>73</v>
      </c>
    </row>
    <row r="13" spans="1:9" ht="12" customHeight="1">
      <c r="A13" s="19" t="s">
        <v>733</v>
      </c>
      <c r="B13" s="19"/>
      <c r="C13" s="19"/>
      <c r="D13" s="19" t="s">
        <v>1104</v>
      </c>
      <c r="E13" s="19"/>
      <c r="F13" s="19"/>
      <c r="G13" s="5" t="s">
        <v>1103</v>
      </c>
      <c r="H13" s="5" t="s">
        <v>296</v>
      </c>
      <c r="I13" s="5" t="s">
        <v>73</v>
      </c>
    </row>
    <row r="14" spans="1:9" ht="12" customHeight="1">
      <c r="A14" s="19" t="s">
        <v>730</v>
      </c>
      <c r="B14" s="19"/>
      <c r="C14" s="19"/>
      <c r="D14" s="19" t="s">
        <v>1102</v>
      </c>
      <c r="E14" s="19"/>
      <c r="F14" s="19"/>
      <c r="G14" s="5" t="s">
        <v>1101</v>
      </c>
      <c r="H14" s="5" t="s">
        <v>324</v>
      </c>
      <c r="I14" s="5" t="s">
        <v>73</v>
      </c>
    </row>
    <row r="15" spans="1:9" ht="12" customHeight="1">
      <c r="A15" s="19" t="s">
        <v>726</v>
      </c>
      <c r="B15" s="19"/>
      <c r="C15" s="19"/>
      <c r="D15" s="19" t="s">
        <v>1100</v>
      </c>
      <c r="E15" s="19"/>
      <c r="F15" s="19"/>
      <c r="G15" s="5" t="s">
        <v>1099</v>
      </c>
      <c r="H15" s="5" t="s">
        <v>320</v>
      </c>
      <c r="I15" s="5" t="s">
        <v>73</v>
      </c>
    </row>
    <row r="16" spans="1:9" ht="12" customHeight="1">
      <c r="A16" s="19" t="s">
        <v>723</v>
      </c>
      <c r="B16" s="19"/>
      <c r="C16" s="19"/>
      <c r="D16" s="19" t="s">
        <v>1098</v>
      </c>
      <c r="E16" s="19"/>
      <c r="F16" s="19"/>
      <c r="G16" s="5" t="s">
        <v>1097</v>
      </c>
      <c r="H16" s="5" t="s">
        <v>407</v>
      </c>
      <c r="I16" s="5" t="s">
        <v>73</v>
      </c>
    </row>
    <row r="17" spans="1:10" ht="12" customHeight="1">
      <c r="A17" s="19" t="s">
        <v>720</v>
      </c>
      <c r="B17" s="19"/>
      <c r="C17" s="19"/>
      <c r="D17" s="19" t="s">
        <v>1096</v>
      </c>
      <c r="E17" s="19"/>
      <c r="F17" s="19"/>
      <c r="G17" s="5" t="s">
        <v>1095</v>
      </c>
      <c r="H17" s="5" t="s">
        <v>505</v>
      </c>
      <c r="I17" s="5" t="s">
        <v>73</v>
      </c>
    </row>
    <row r="18" spans="1:10" ht="12" customHeight="1">
      <c r="A18" s="19" t="s">
        <v>717</v>
      </c>
      <c r="B18" s="19"/>
      <c r="C18" s="19"/>
      <c r="D18" s="19" t="s">
        <v>1094</v>
      </c>
      <c r="E18" s="19"/>
      <c r="F18" s="19"/>
      <c r="G18" s="5" t="s">
        <v>1093</v>
      </c>
      <c r="H18" s="5" t="s">
        <v>308</v>
      </c>
      <c r="I18" s="5" t="s">
        <v>73</v>
      </c>
    </row>
    <row r="19" spans="1:10" ht="12" customHeight="1">
      <c r="A19" s="19" t="s">
        <v>714</v>
      </c>
      <c r="B19" s="19"/>
      <c r="C19" s="19"/>
      <c r="D19" s="19" t="s">
        <v>1092</v>
      </c>
      <c r="E19" s="19"/>
      <c r="F19" s="19"/>
      <c r="G19" s="5" t="s">
        <v>1091</v>
      </c>
      <c r="H19" s="5" t="s">
        <v>398</v>
      </c>
      <c r="I19" s="5" t="s">
        <v>73</v>
      </c>
    </row>
    <row r="20" spans="1:10" ht="12" customHeight="1">
      <c r="A20" s="19" t="s">
        <v>710</v>
      </c>
      <c r="B20" s="19"/>
      <c r="C20" s="19"/>
      <c r="D20" s="19" t="s">
        <v>1090</v>
      </c>
      <c r="E20" s="19"/>
      <c r="F20" s="19"/>
      <c r="G20" s="5" t="s">
        <v>1089</v>
      </c>
      <c r="H20" s="5" t="s">
        <v>372</v>
      </c>
      <c r="I20" s="5" t="s">
        <v>73</v>
      </c>
    </row>
    <row r="21" spans="1:10" ht="12" customHeight="1">
      <c r="A21" s="19" t="s">
        <v>707</v>
      </c>
      <c r="B21" s="19"/>
      <c r="C21" s="19"/>
      <c r="D21" s="19" t="s">
        <v>1088</v>
      </c>
      <c r="E21" s="19"/>
      <c r="F21" s="19"/>
      <c r="G21" s="5" t="s">
        <v>1087</v>
      </c>
      <c r="H21" s="5" t="s">
        <v>1028</v>
      </c>
      <c r="I21" s="5" t="s">
        <v>73</v>
      </c>
    </row>
    <row r="22" spans="1:10" ht="12" customHeight="1">
      <c r="A22" s="19" t="s">
        <v>704</v>
      </c>
      <c r="B22" s="19"/>
      <c r="C22" s="19"/>
      <c r="D22" s="19" t="s">
        <v>1086</v>
      </c>
      <c r="E22" s="19"/>
      <c r="F22" s="19"/>
      <c r="G22" s="5" t="s">
        <v>1085</v>
      </c>
      <c r="H22" s="5" t="s">
        <v>1084</v>
      </c>
      <c r="I22" s="5" t="s">
        <v>73</v>
      </c>
    </row>
    <row r="23" spans="1:10" ht="12" customHeight="1">
      <c r="A23" s="19" t="s">
        <v>701</v>
      </c>
      <c r="B23" s="19"/>
      <c r="C23" s="19"/>
      <c r="D23" s="19" t="s">
        <v>1083</v>
      </c>
      <c r="E23" s="19"/>
      <c r="F23" s="19"/>
      <c r="G23" s="5" t="s">
        <v>1082</v>
      </c>
      <c r="H23" s="5" t="s">
        <v>288</v>
      </c>
      <c r="I23" s="5" t="s">
        <v>73</v>
      </c>
    </row>
    <row r="24" spans="1:10" ht="12" customHeight="1">
      <c r="A24" s="19" t="s">
        <v>698</v>
      </c>
      <c r="B24" s="19"/>
      <c r="C24" s="19"/>
      <c r="D24" s="19" t="s">
        <v>1081</v>
      </c>
      <c r="E24" s="19"/>
      <c r="F24" s="19"/>
      <c r="G24" s="5" t="s">
        <v>988</v>
      </c>
      <c r="H24" s="5" t="s">
        <v>69</v>
      </c>
      <c r="I24" s="5" t="s">
        <v>69</v>
      </c>
    </row>
    <row r="25" spans="1:10" ht="12" customHeight="1">
      <c r="A25" s="19" t="s">
        <v>273</v>
      </c>
      <c r="B25" s="19"/>
      <c r="C25" s="19"/>
      <c r="D25" s="19" t="s">
        <v>1074</v>
      </c>
      <c r="E25" s="19"/>
      <c r="F25" s="19"/>
      <c r="G25" s="5" t="s">
        <v>1073</v>
      </c>
      <c r="H25" s="5" t="s">
        <v>1080</v>
      </c>
      <c r="I25" s="5" t="s">
        <v>73</v>
      </c>
    </row>
    <row r="26" spans="1:10" ht="12" customHeight="1">
      <c r="A26" s="19" t="s">
        <v>696</v>
      </c>
      <c r="B26" s="19"/>
      <c r="C26" s="19"/>
      <c r="D26" s="19" t="s">
        <v>1079</v>
      </c>
      <c r="E26" s="19"/>
      <c r="F26" s="19"/>
      <c r="G26" s="5" t="s">
        <v>1078</v>
      </c>
      <c r="H26" s="5" t="s">
        <v>1077</v>
      </c>
      <c r="I26" s="5" t="s">
        <v>73</v>
      </c>
    </row>
    <row r="27" spans="1:10" ht="12" customHeight="1">
      <c r="A27" s="19" t="s">
        <v>692</v>
      </c>
      <c r="B27" s="19"/>
      <c r="C27" s="19"/>
      <c r="D27" s="19" t="s">
        <v>1076</v>
      </c>
      <c r="E27" s="19"/>
      <c r="F27" s="19"/>
      <c r="G27" s="5" t="s">
        <v>1075</v>
      </c>
      <c r="H27" s="5" t="s">
        <v>794</v>
      </c>
      <c r="I27" s="5" t="s">
        <v>73</v>
      </c>
    </row>
    <row r="28" spans="1:10" ht="12" customHeight="1">
      <c r="A28" s="19" t="s">
        <v>264</v>
      </c>
      <c r="B28" s="19"/>
      <c r="C28" s="19"/>
      <c r="D28" s="19" t="s">
        <v>1066</v>
      </c>
      <c r="E28" s="19"/>
      <c r="F28" s="19"/>
      <c r="G28" s="5" t="s">
        <v>1065</v>
      </c>
      <c r="H28" s="5" t="s">
        <v>241</v>
      </c>
      <c r="I28" s="5" t="s">
        <v>73</v>
      </c>
    </row>
    <row r="29" spans="1:10" ht="12" customHeight="1">
      <c r="A29" s="19" t="s">
        <v>273</v>
      </c>
      <c r="B29" s="19"/>
      <c r="C29" s="19"/>
      <c r="D29" s="19" t="s">
        <v>1074</v>
      </c>
      <c r="E29" s="19"/>
      <c r="F29" s="19"/>
      <c r="G29" s="5" t="s">
        <v>1073</v>
      </c>
      <c r="H29" s="5" t="s">
        <v>934</v>
      </c>
      <c r="I29" s="5" t="s">
        <v>69</v>
      </c>
    </row>
    <row r="30" spans="1:10" ht="12" customHeight="1">
      <c r="A30" s="19" t="s">
        <v>678</v>
      </c>
      <c r="B30" s="19"/>
      <c r="C30" s="19"/>
      <c r="D30" s="20" t="s">
        <v>1072</v>
      </c>
      <c r="E30" s="20"/>
      <c r="F30" s="20"/>
      <c r="G30" s="5" t="s">
        <v>1071</v>
      </c>
      <c r="H30" s="5" t="s">
        <v>1070</v>
      </c>
      <c r="I30" s="5" t="s">
        <v>73</v>
      </c>
      <c r="J30">
        <f>D30/D8</f>
        <v>0.36624508367678099</v>
      </c>
    </row>
    <row r="31" spans="1:10" ht="12" customHeight="1">
      <c r="A31" s="19" t="s">
        <v>674</v>
      </c>
      <c r="B31" s="19"/>
      <c r="C31" s="19"/>
      <c r="D31" s="19" t="s">
        <v>1069</v>
      </c>
      <c r="E31" s="19"/>
      <c r="F31" s="19"/>
      <c r="G31" s="5" t="s">
        <v>1068</v>
      </c>
      <c r="H31" s="5" t="s">
        <v>1067</v>
      </c>
      <c r="I31" s="5" t="s">
        <v>73</v>
      </c>
    </row>
    <row r="32" spans="1:10" ht="12" customHeight="1">
      <c r="A32" s="19" t="s">
        <v>264</v>
      </c>
      <c r="B32" s="19"/>
      <c r="C32" s="19"/>
      <c r="D32" s="19" t="s">
        <v>1066</v>
      </c>
      <c r="E32" s="19"/>
      <c r="F32" s="19"/>
      <c r="G32" s="5" t="s">
        <v>1065</v>
      </c>
      <c r="H32" s="5" t="s">
        <v>934</v>
      </c>
      <c r="I32" s="5" t="s">
        <v>69</v>
      </c>
    </row>
    <row r="33" spans="1:10" ht="12" customHeight="1">
      <c r="A33" s="19" t="s">
        <v>678</v>
      </c>
      <c r="B33" s="19"/>
      <c r="C33" s="19"/>
      <c r="D33" s="19" t="s">
        <v>1064</v>
      </c>
      <c r="E33" s="19"/>
      <c r="F33" s="19"/>
      <c r="G33" s="5" t="s">
        <v>1063</v>
      </c>
      <c r="H33" s="5" t="s">
        <v>1062</v>
      </c>
      <c r="I33" s="5" t="s">
        <v>73</v>
      </c>
    </row>
    <row r="34" spans="1:10" ht="12" customHeight="1">
      <c r="A34" s="19" t="s">
        <v>674</v>
      </c>
      <c r="B34" s="19"/>
      <c r="C34" s="19"/>
      <c r="D34" s="19" t="s">
        <v>1061</v>
      </c>
      <c r="E34" s="19"/>
      <c r="F34" s="19"/>
      <c r="G34" s="5" t="s">
        <v>1060</v>
      </c>
      <c r="H34" s="5" t="s">
        <v>324</v>
      </c>
      <c r="I34" s="5" t="s">
        <v>73</v>
      </c>
    </row>
    <row r="35" spans="1:10" ht="12" customHeight="1">
      <c r="A35" s="19" t="s">
        <v>253</v>
      </c>
      <c r="B35" s="19"/>
      <c r="C35" s="19"/>
      <c r="D35" s="19" t="s">
        <v>60</v>
      </c>
      <c r="E35" s="19"/>
      <c r="F35" s="19"/>
      <c r="G35" s="5" t="s">
        <v>60</v>
      </c>
      <c r="H35" s="5" t="s">
        <v>60</v>
      </c>
      <c r="I35" s="5" t="s">
        <v>60</v>
      </c>
    </row>
    <row r="36" spans="1:10" ht="12" customHeight="1">
      <c r="A36" s="19" t="s">
        <v>594</v>
      </c>
      <c r="B36" s="19"/>
      <c r="C36" s="19"/>
      <c r="D36" s="19" t="s">
        <v>971</v>
      </c>
      <c r="E36" s="19"/>
      <c r="F36" s="19"/>
      <c r="G36" s="5" t="s">
        <v>134</v>
      </c>
      <c r="H36" s="5" t="s">
        <v>934</v>
      </c>
      <c r="I36" s="5" t="s">
        <v>69</v>
      </c>
    </row>
    <row r="37" spans="1:10" ht="12" customHeight="1">
      <c r="A37" s="19" t="s">
        <v>670</v>
      </c>
      <c r="B37" s="19"/>
      <c r="C37" s="19"/>
      <c r="D37" s="19" t="s">
        <v>1059</v>
      </c>
      <c r="E37" s="19"/>
      <c r="F37" s="19"/>
      <c r="G37" s="5" t="s">
        <v>1058</v>
      </c>
      <c r="H37" s="5" t="s">
        <v>934</v>
      </c>
      <c r="I37" s="5" t="s">
        <v>69</v>
      </c>
    </row>
    <row r="38" spans="1:10" ht="12" customHeight="1">
      <c r="A38" s="19" t="s">
        <v>85</v>
      </c>
      <c r="B38" s="19"/>
      <c r="C38" s="19"/>
      <c r="D38" s="19" t="s">
        <v>1001</v>
      </c>
      <c r="E38" s="19"/>
      <c r="F38" s="19"/>
      <c r="G38" s="5" t="s">
        <v>1000</v>
      </c>
      <c r="H38" s="5" t="s">
        <v>934</v>
      </c>
      <c r="I38" s="5" t="s">
        <v>69</v>
      </c>
    </row>
    <row r="39" spans="1:10" ht="12" customHeight="1">
      <c r="A39" s="19" t="s">
        <v>252</v>
      </c>
      <c r="B39" s="19"/>
      <c r="C39" s="19"/>
      <c r="D39" s="19" t="s">
        <v>1059</v>
      </c>
      <c r="E39" s="19"/>
      <c r="F39" s="19"/>
      <c r="G39" s="5" t="s">
        <v>1058</v>
      </c>
      <c r="H39" s="5" t="s">
        <v>1057</v>
      </c>
      <c r="I39" s="5" t="s">
        <v>73</v>
      </c>
    </row>
    <row r="40" spans="1:10" ht="12" customHeight="1">
      <c r="A40" s="19" t="s">
        <v>248</v>
      </c>
      <c r="B40" s="19"/>
      <c r="C40" s="19"/>
      <c r="D40" s="20" t="s">
        <v>1056</v>
      </c>
      <c r="E40" s="20"/>
      <c r="F40" s="20"/>
      <c r="G40" s="5" t="s">
        <v>1055</v>
      </c>
      <c r="H40" s="5" t="s">
        <v>1054</v>
      </c>
      <c r="I40" s="5" t="s">
        <v>73</v>
      </c>
      <c r="J40">
        <f>D40*J$30</f>
        <v>81107601.588698536</v>
      </c>
    </row>
    <row r="41" spans="1:10" ht="12" customHeight="1">
      <c r="A41" s="19" t="s">
        <v>244</v>
      </c>
      <c r="B41" s="19"/>
      <c r="C41" s="19"/>
      <c r="D41" s="20" t="s">
        <v>1053</v>
      </c>
      <c r="E41" s="20"/>
      <c r="F41" s="20"/>
      <c r="G41" s="5" t="s">
        <v>1052</v>
      </c>
      <c r="H41" s="5" t="s">
        <v>887</v>
      </c>
      <c r="I41" s="5" t="s">
        <v>73</v>
      </c>
      <c r="J41">
        <f>D41*J$30</f>
        <v>13539737.571887188</v>
      </c>
    </row>
    <row r="42" spans="1:10" ht="12" customHeight="1">
      <c r="A42" s="19" t="s">
        <v>240</v>
      </c>
      <c r="B42" s="19"/>
      <c r="C42" s="19"/>
      <c r="D42" s="20" t="s">
        <v>1051</v>
      </c>
      <c r="E42" s="20"/>
      <c r="F42" s="20"/>
      <c r="G42" s="5" t="s">
        <v>1050</v>
      </c>
      <c r="H42" s="5" t="s">
        <v>211</v>
      </c>
      <c r="I42" s="5" t="s">
        <v>73</v>
      </c>
      <c r="J42">
        <f>D42*J$30</f>
        <v>869547.13505725435</v>
      </c>
    </row>
    <row r="43" spans="1:10" ht="12" customHeight="1">
      <c r="A43" s="19" t="s">
        <v>237</v>
      </c>
      <c r="B43" s="19"/>
      <c r="C43" s="19"/>
      <c r="D43" s="19" t="s">
        <v>1049</v>
      </c>
      <c r="E43" s="19"/>
      <c r="F43" s="19"/>
      <c r="G43" s="5" t="s">
        <v>1048</v>
      </c>
      <c r="H43" s="5" t="s">
        <v>887</v>
      </c>
      <c r="I43" s="5" t="s">
        <v>988</v>
      </c>
    </row>
    <row r="44" spans="1:10" ht="12" customHeight="1">
      <c r="A44" s="19" t="s">
        <v>234</v>
      </c>
      <c r="B44" s="19"/>
      <c r="C44" s="19"/>
      <c r="D44" s="19" t="s">
        <v>1047</v>
      </c>
      <c r="E44" s="19"/>
      <c r="F44" s="19"/>
      <c r="G44" s="5" t="s">
        <v>1046</v>
      </c>
      <c r="H44" s="5" t="s">
        <v>372</v>
      </c>
      <c r="I44" s="5" t="s">
        <v>73</v>
      </c>
    </row>
    <row r="45" spans="1:10" ht="12" customHeight="1">
      <c r="A45" s="19" t="s">
        <v>231</v>
      </c>
      <c r="B45" s="19"/>
      <c r="C45" s="19"/>
      <c r="D45" s="19" t="s">
        <v>1045</v>
      </c>
      <c r="E45" s="19"/>
      <c r="F45" s="19"/>
      <c r="G45" s="5" t="s">
        <v>1044</v>
      </c>
      <c r="H45" s="5" t="s">
        <v>101</v>
      </c>
      <c r="I45" s="5" t="s">
        <v>988</v>
      </c>
    </row>
    <row r="46" spans="1:10" ht="12" customHeight="1">
      <c r="A46" s="19" t="s">
        <v>228</v>
      </c>
      <c r="B46" s="19"/>
      <c r="C46" s="19"/>
      <c r="D46" s="19" t="s">
        <v>1043</v>
      </c>
      <c r="E46" s="19"/>
      <c r="F46" s="19"/>
      <c r="G46" s="5" t="s">
        <v>1042</v>
      </c>
      <c r="H46" s="5" t="s">
        <v>802</v>
      </c>
      <c r="I46" s="5" t="s">
        <v>73</v>
      </c>
    </row>
    <row r="47" spans="1:10" ht="12" customHeight="1">
      <c r="A47" s="19" t="s">
        <v>225</v>
      </c>
      <c r="B47" s="19"/>
      <c r="C47" s="19"/>
      <c r="D47" s="20" t="s">
        <v>1041</v>
      </c>
      <c r="E47" s="20"/>
      <c r="F47" s="20"/>
      <c r="G47" s="5" t="s">
        <v>1040</v>
      </c>
      <c r="H47" s="5" t="s">
        <v>555</v>
      </c>
      <c r="I47" s="5" t="s">
        <v>73</v>
      </c>
      <c r="J47">
        <f>D47*J$30</f>
        <v>4743318.8213909809</v>
      </c>
    </row>
    <row r="48" spans="1:10" ht="12" customHeight="1">
      <c r="A48" s="19" t="s">
        <v>222</v>
      </c>
      <c r="B48" s="19"/>
      <c r="C48" s="19"/>
      <c r="D48" s="19" t="s">
        <v>1039</v>
      </c>
      <c r="E48" s="19"/>
      <c r="F48" s="19"/>
      <c r="G48" s="5" t="s">
        <v>1038</v>
      </c>
      <c r="H48" s="5" t="s">
        <v>1037</v>
      </c>
      <c r="I48" s="5" t="s">
        <v>988</v>
      </c>
    </row>
    <row r="49" spans="1:10" ht="12" customHeight="1">
      <c r="A49" s="19" t="s">
        <v>218</v>
      </c>
      <c r="B49" s="19"/>
      <c r="C49" s="19"/>
      <c r="D49" s="19" t="s">
        <v>1036</v>
      </c>
      <c r="E49" s="19"/>
      <c r="F49" s="19"/>
      <c r="G49" s="5" t="s">
        <v>1035</v>
      </c>
      <c r="H49" s="5" t="s">
        <v>1034</v>
      </c>
      <c r="I49" s="5" t="s">
        <v>988</v>
      </c>
    </row>
    <row r="50" spans="1:10" ht="12" customHeight="1">
      <c r="A50" s="19" t="s">
        <v>214</v>
      </c>
      <c r="B50" s="19"/>
      <c r="C50" s="19"/>
      <c r="D50" s="19" t="s">
        <v>1033</v>
      </c>
      <c r="E50" s="19"/>
      <c r="F50" s="19"/>
      <c r="G50" s="5" t="s">
        <v>1032</v>
      </c>
      <c r="H50" s="5" t="s">
        <v>1031</v>
      </c>
      <c r="I50" s="5" t="s">
        <v>988</v>
      </c>
    </row>
    <row r="51" spans="1:10" ht="12" customHeight="1">
      <c r="A51" s="19" t="s">
        <v>210</v>
      </c>
      <c r="B51" s="19"/>
      <c r="C51" s="19"/>
      <c r="D51" s="19" t="s">
        <v>1030</v>
      </c>
      <c r="E51" s="19"/>
      <c r="F51" s="19"/>
      <c r="G51" s="5" t="s">
        <v>1029</v>
      </c>
      <c r="H51" s="5" t="s">
        <v>1028</v>
      </c>
      <c r="I51" s="5" t="s">
        <v>73</v>
      </c>
    </row>
    <row r="52" spans="1:10" ht="12" customHeight="1">
      <c r="A52" s="19" t="s">
        <v>207</v>
      </c>
      <c r="B52" s="19"/>
      <c r="C52" s="19"/>
      <c r="D52" s="19" t="s">
        <v>1027</v>
      </c>
      <c r="E52" s="19"/>
      <c r="F52" s="19"/>
      <c r="G52" s="5" t="s">
        <v>1026</v>
      </c>
      <c r="H52" s="5" t="s">
        <v>391</v>
      </c>
      <c r="I52" s="5" t="s">
        <v>73</v>
      </c>
    </row>
    <row r="53" spans="1:10" ht="12" customHeight="1">
      <c r="A53" s="19" t="s">
        <v>204</v>
      </c>
      <c r="B53" s="19"/>
      <c r="C53" s="19"/>
      <c r="D53" s="19" t="s">
        <v>1025</v>
      </c>
      <c r="E53" s="19"/>
      <c r="F53" s="19"/>
      <c r="G53" s="5" t="s">
        <v>1024</v>
      </c>
      <c r="H53" s="5" t="s">
        <v>1023</v>
      </c>
      <c r="I53" s="5" t="s">
        <v>988</v>
      </c>
    </row>
    <row r="54" spans="1:10" ht="12" customHeight="1">
      <c r="A54" s="19" t="s">
        <v>201</v>
      </c>
      <c r="B54" s="19"/>
      <c r="C54" s="19"/>
      <c r="D54" s="19" t="s">
        <v>1022</v>
      </c>
      <c r="E54" s="19"/>
      <c r="F54" s="19"/>
      <c r="G54" s="5" t="s">
        <v>1021</v>
      </c>
      <c r="H54" s="5" t="s">
        <v>1020</v>
      </c>
      <c r="I54" s="5" t="s">
        <v>73</v>
      </c>
    </row>
    <row r="55" spans="1:10" ht="12" customHeight="1">
      <c r="A55" s="19" t="s">
        <v>198</v>
      </c>
      <c r="B55" s="19"/>
      <c r="C55" s="19"/>
      <c r="D55" s="20" t="s">
        <v>1019</v>
      </c>
      <c r="E55" s="20"/>
      <c r="F55" s="20"/>
      <c r="G55" s="5" t="s">
        <v>1018</v>
      </c>
      <c r="H55" s="5" t="s">
        <v>78</v>
      </c>
      <c r="I55" s="5" t="s">
        <v>73</v>
      </c>
      <c r="J55">
        <f>D55*J$30</f>
        <v>158377.55900485246</v>
      </c>
    </row>
    <row r="56" spans="1:10" ht="12" customHeight="1">
      <c r="A56" s="19" t="s">
        <v>195</v>
      </c>
      <c r="B56" s="19"/>
      <c r="C56" s="19"/>
      <c r="D56" s="19" t="s">
        <v>1017</v>
      </c>
      <c r="E56" s="19"/>
      <c r="F56" s="19"/>
      <c r="G56" s="5" t="s">
        <v>1016</v>
      </c>
      <c r="H56" s="5" t="s">
        <v>1015</v>
      </c>
      <c r="I56" s="5" t="s">
        <v>1004</v>
      </c>
    </row>
    <row r="57" spans="1:10" ht="12" customHeight="1">
      <c r="A57" s="19" t="s">
        <v>192</v>
      </c>
      <c r="B57" s="19"/>
      <c r="C57" s="19"/>
      <c r="D57" s="19" t="s">
        <v>1014</v>
      </c>
      <c r="E57" s="19"/>
      <c r="F57" s="19"/>
      <c r="G57" s="5" t="s">
        <v>1013</v>
      </c>
      <c r="H57" s="5" t="s">
        <v>1012</v>
      </c>
      <c r="I57" s="5" t="s">
        <v>1008</v>
      </c>
    </row>
    <row r="58" spans="1:10" ht="12" customHeight="1">
      <c r="A58" s="19" t="s">
        <v>189</v>
      </c>
      <c r="B58" s="19"/>
      <c r="C58" s="19"/>
      <c r="D58" s="19" t="s">
        <v>1011</v>
      </c>
      <c r="E58" s="19"/>
      <c r="F58" s="19"/>
      <c r="G58" s="5" t="s">
        <v>1010</v>
      </c>
      <c r="H58" s="5" t="s">
        <v>1009</v>
      </c>
      <c r="I58" s="5" t="s">
        <v>1008</v>
      </c>
    </row>
    <row r="59" spans="1:10" ht="12" customHeight="1">
      <c r="A59" s="19" t="s">
        <v>185</v>
      </c>
      <c r="B59" s="19"/>
      <c r="C59" s="19"/>
      <c r="D59" s="19" t="s">
        <v>1007</v>
      </c>
      <c r="E59" s="19"/>
      <c r="F59" s="19"/>
      <c r="G59" s="5" t="s">
        <v>1006</v>
      </c>
      <c r="H59" s="5" t="s">
        <v>1005</v>
      </c>
      <c r="I59" s="5" t="s">
        <v>1004</v>
      </c>
    </row>
    <row r="60" spans="1:10" ht="12" customHeight="1">
      <c r="A60" s="19" t="s">
        <v>182</v>
      </c>
      <c r="B60" s="19"/>
      <c r="C60" s="19"/>
      <c r="D60" s="19" t="s">
        <v>1003</v>
      </c>
      <c r="E60" s="19"/>
      <c r="F60" s="19"/>
      <c r="G60" s="5" t="s">
        <v>1002</v>
      </c>
      <c r="H60" s="5" t="s">
        <v>304</v>
      </c>
      <c r="I60" s="5" t="s">
        <v>73</v>
      </c>
    </row>
    <row r="61" spans="1:10" ht="12" customHeight="1">
      <c r="A61" s="19" t="s">
        <v>178</v>
      </c>
      <c r="B61" s="19"/>
      <c r="C61" s="19"/>
      <c r="D61" s="19" t="s">
        <v>1001</v>
      </c>
      <c r="E61" s="19"/>
      <c r="F61" s="19"/>
      <c r="G61" s="5" t="s">
        <v>1000</v>
      </c>
      <c r="H61" s="5" t="s">
        <v>999</v>
      </c>
      <c r="I61" s="5" t="s">
        <v>73</v>
      </c>
    </row>
    <row r="62" spans="1:10" ht="12" customHeight="1">
      <c r="A62" s="19" t="s">
        <v>174</v>
      </c>
      <c r="B62" s="19"/>
      <c r="C62" s="19"/>
      <c r="D62" s="19" t="s">
        <v>998</v>
      </c>
      <c r="E62" s="19"/>
      <c r="F62" s="19"/>
      <c r="G62" s="5" t="s">
        <v>997</v>
      </c>
      <c r="H62" s="5" t="s">
        <v>996</v>
      </c>
      <c r="I62" s="5" t="s">
        <v>995</v>
      </c>
    </row>
    <row r="63" spans="1:10" ht="12" customHeight="1">
      <c r="A63" s="19" t="s">
        <v>171</v>
      </c>
      <c r="B63" s="19"/>
      <c r="C63" s="19"/>
      <c r="D63" s="19" t="s">
        <v>994</v>
      </c>
      <c r="E63" s="19"/>
      <c r="F63" s="19"/>
      <c r="G63" s="5" t="s">
        <v>993</v>
      </c>
      <c r="H63" s="5" t="s">
        <v>992</v>
      </c>
      <c r="I63" s="5" t="s">
        <v>988</v>
      </c>
    </row>
    <row r="64" spans="1:10" ht="12" customHeight="1">
      <c r="A64" s="19" t="s">
        <v>168</v>
      </c>
      <c r="B64" s="19"/>
      <c r="C64" s="19"/>
      <c r="D64" s="19" t="s">
        <v>991</v>
      </c>
      <c r="E64" s="19"/>
      <c r="F64" s="19"/>
      <c r="G64" s="5" t="s">
        <v>990</v>
      </c>
      <c r="H64" s="5" t="s">
        <v>989</v>
      </c>
      <c r="I64" s="5" t="s">
        <v>988</v>
      </c>
    </row>
    <row r="65" spans="1:10" ht="12" customHeight="1">
      <c r="A65" s="19" t="s">
        <v>164</v>
      </c>
      <c r="B65" s="19"/>
      <c r="C65" s="19"/>
      <c r="D65" s="19" t="s">
        <v>987</v>
      </c>
      <c r="E65" s="19"/>
      <c r="F65" s="19"/>
      <c r="G65" s="5" t="s">
        <v>986</v>
      </c>
      <c r="H65" s="5" t="s">
        <v>985</v>
      </c>
      <c r="I65" s="5" t="s">
        <v>73</v>
      </c>
    </row>
    <row r="66" spans="1:10" ht="12" customHeight="1">
      <c r="A66" s="19" t="s">
        <v>610</v>
      </c>
      <c r="B66" s="19"/>
      <c r="C66" s="19"/>
      <c r="D66" s="19" t="s">
        <v>60</v>
      </c>
      <c r="E66" s="19"/>
      <c r="F66" s="19"/>
      <c r="G66" s="5" t="s">
        <v>60</v>
      </c>
      <c r="H66" s="5" t="s">
        <v>60</v>
      </c>
      <c r="I66" s="5" t="s">
        <v>60</v>
      </c>
    </row>
    <row r="67" spans="1:10" ht="12" customHeight="1">
      <c r="A67" s="19" t="s">
        <v>594</v>
      </c>
      <c r="B67" s="19"/>
      <c r="C67" s="19"/>
      <c r="D67" s="19" t="s">
        <v>971</v>
      </c>
      <c r="E67" s="19"/>
      <c r="F67" s="19"/>
      <c r="G67" s="5" t="s">
        <v>134</v>
      </c>
      <c r="H67" s="5" t="s">
        <v>934</v>
      </c>
      <c r="I67" s="5" t="s">
        <v>69</v>
      </c>
    </row>
    <row r="68" spans="1:10" ht="12" customHeight="1">
      <c r="A68" s="19" t="s">
        <v>248</v>
      </c>
      <c r="B68" s="19"/>
      <c r="C68" s="19"/>
      <c r="D68" s="19" t="s">
        <v>984</v>
      </c>
      <c r="E68" s="19"/>
      <c r="F68" s="19"/>
      <c r="G68" s="5" t="s">
        <v>983</v>
      </c>
      <c r="H68" s="5" t="s">
        <v>982</v>
      </c>
      <c r="I68" s="5" t="s">
        <v>73</v>
      </c>
    </row>
    <row r="69" spans="1:10" ht="12" customHeight="1">
      <c r="A69" s="19" t="s">
        <v>244</v>
      </c>
      <c r="B69" s="19"/>
      <c r="C69" s="19"/>
      <c r="D69" s="19" t="s">
        <v>981</v>
      </c>
      <c r="E69" s="19"/>
      <c r="F69" s="19"/>
      <c r="G69" s="5" t="s">
        <v>980</v>
      </c>
      <c r="H69" s="5" t="s">
        <v>807</v>
      </c>
      <c r="I69" s="5" t="s">
        <v>73</v>
      </c>
    </row>
    <row r="70" spans="1:10" ht="12" customHeight="1">
      <c r="A70" s="19" t="s">
        <v>240</v>
      </c>
      <c r="B70" s="19"/>
      <c r="C70" s="19"/>
      <c r="D70" s="19" t="s">
        <v>979</v>
      </c>
      <c r="E70" s="19"/>
      <c r="F70" s="19"/>
      <c r="G70" s="5" t="s">
        <v>978</v>
      </c>
      <c r="H70" s="5" t="s">
        <v>121</v>
      </c>
      <c r="I70" s="5" t="s">
        <v>73</v>
      </c>
    </row>
    <row r="71" spans="1:10" ht="12" customHeight="1">
      <c r="A71" s="19" t="s">
        <v>225</v>
      </c>
      <c r="B71" s="19"/>
      <c r="C71" s="19"/>
      <c r="D71" s="19" t="s">
        <v>977</v>
      </c>
      <c r="E71" s="19"/>
      <c r="F71" s="19"/>
      <c r="G71" s="5" t="s">
        <v>976</v>
      </c>
      <c r="H71" s="5" t="s">
        <v>802</v>
      </c>
      <c r="I71" s="5" t="s">
        <v>73</v>
      </c>
    </row>
    <row r="72" spans="1:10" ht="12" customHeight="1">
      <c r="A72" s="19" t="s">
        <v>198</v>
      </c>
      <c r="B72" s="19"/>
      <c r="C72" s="19"/>
      <c r="D72" s="19" t="s">
        <v>975</v>
      </c>
      <c r="E72" s="19"/>
      <c r="F72" s="19"/>
      <c r="G72" s="5" t="s">
        <v>974</v>
      </c>
      <c r="H72" s="5" t="s">
        <v>141</v>
      </c>
      <c r="I72" s="5" t="s">
        <v>73</v>
      </c>
    </row>
    <row r="73" spans="1:10" ht="12" customHeight="1">
      <c r="A73" s="19" t="s">
        <v>182</v>
      </c>
      <c r="B73" s="19"/>
      <c r="C73" s="19"/>
      <c r="D73" s="19" t="s">
        <v>973</v>
      </c>
      <c r="E73" s="19"/>
      <c r="F73" s="19"/>
      <c r="G73" s="5" t="s">
        <v>972</v>
      </c>
      <c r="H73" s="5" t="s">
        <v>328</v>
      </c>
      <c r="I73" s="5" t="s">
        <v>73</v>
      </c>
    </row>
    <row r="74" spans="1:10" ht="12" customHeight="1">
      <c r="A74" s="19" t="s">
        <v>136</v>
      </c>
      <c r="B74" s="19"/>
      <c r="C74" s="19"/>
      <c r="D74" s="19" t="s">
        <v>60</v>
      </c>
      <c r="E74" s="19"/>
      <c r="F74" s="19"/>
      <c r="G74" s="5" t="s">
        <v>60</v>
      </c>
      <c r="H74" s="5" t="s">
        <v>60</v>
      </c>
      <c r="I74" s="5" t="s">
        <v>60</v>
      </c>
    </row>
    <row r="75" spans="1:10" ht="12" customHeight="1">
      <c r="A75" s="19" t="s">
        <v>594</v>
      </c>
      <c r="B75" s="19"/>
      <c r="C75" s="19"/>
      <c r="D75" s="19" t="s">
        <v>971</v>
      </c>
      <c r="E75" s="19"/>
      <c r="F75" s="19"/>
      <c r="G75" s="5" t="s">
        <v>134</v>
      </c>
      <c r="H75" s="5" t="s">
        <v>934</v>
      </c>
      <c r="I75" s="5" t="s">
        <v>69</v>
      </c>
    </row>
    <row r="76" spans="1:10" ht="12" customHeight="1">
      <c r="A76" s="19" t="s">
        <v>592</v>
      </c>
      <c r="B76" s="19"/>
      <c r="C76" s="19"/>
      <c r="D76" s="20" t="s">
        <v>970</v>
      </c>
      <c r="E76" s="20"/>
      <c r="F76" s="20"/>
      <c r="G76" s="5" t="s">
        <v>969</v>
      </c>
      <c r="H76" s="5" t="s">
        <v>968</v>
      </c>
      <c r="I76" s="5" t="s">
        <v>73</v>
      </c>
      <c r="J76">
        <f>D76*J$30</f>
        <v>16122064.634041859</v>
      </c>
    </row>
    <row r="77" spans="1:10" ht="12" customHeight="1">
      <c r="A77" s="19" t="s">
        <v>588</v>
      </c>
      <c r="B77" s="19"/>
      <c r="C77" s="19"/>
      <c r="D77" s="19" t="s">
        <v>967</v>
      </c>
      <c r="E77" s="19"/>
      <c r="F77" s="19"/>
      <c r="G77" s="5" t="s">
        <v>246</v>
      </c>
      <c r="H77" s="5" t="s">
        <v>966</v>
      </c>
      <c r="I77" s="5" t="s">
        <v>73</v>
      </c>
    </row>
    <row r="78" spans="1:10" ht="12" customHeight="1">
      <c r="A78" s="19" t="s">
        <v>584</v>
      </c>
      <c r="B78" s="19"/>
      <c r="C78" s="19"/>
      <c r="D78" s="19" t="s">
        <v>965</v>
      </c>
      <c r="E78" s="19"/>
      <c r="F78" s="19"/>
      <c r="G78" s="5" t="s">
        <v>964</v>
      </c>
      <c r="H78" s="5" t="s">
        <v>963</v>
      </c>
      <c r="I78" s="5" t="s">
        <v>73</v>
      </c>
    </row>
    <row r="79" spans="1:10" ht="12" customHeight="1">
      <c r="A79" s="19" t="s">
        <v>580</v>
      </c>
      <c r="B79" s="19"/>
      <c r="C79" s="19"/>
      <c r="D79" s="19" t="s">
        <v>962</v>
      </c>
      <c r="E79" s="19"/>
      <c r="F79" s="19"/>
      <c r="G79" s="5" t="s">
        <v>961</v>
      </c>
      <c r="H79" s="5" t="s">
        <v>165</v>
      </c>
      <c r="I79" s="5" t="s">
        <v>73</v>
      </c>
    </row>
    <row r="80" spans="1:10" ht="12" customHeight="1">
      <c r="A80" s="19" t="s">
        <v>577</v>
      </c>
      <c r="B80" s="19"/>
      <c r="C80" s="19"/>
      <c r="D80" s="19" t="s">
        <v>960</v>
      </c>
      <c r="E80" s="19"/>
      <c r="F80" s="19"/>
      <c r="G80" s="5" t="s">
        <v>959</v>
      </c>
      <c r="H80" s="5" t="s">
        <v>784</v>
      </c>
      <c r="I80" s="5" t="s">
        <v>73</v>
      </c>
    </row>
    <row r="81" spans="1:9" ht="12" customHeight="1">
      <c r="A81" s="19" t="s">
        <v>573</v>
      </c>
      <c r="B81" s="19"/>
      <c r="C81" s="19"/>
      <c r="D81" s="19" t="s">
        <v>958</v>
      </c>
      <c r="E81" s="19"/>
      <c r="F81" s="19"/>
      <c r="G81" s="5" t="s">
        <v>957</v>
      </c>
      <c r="H81" s="5" t="s">
        <v>956</v>
      </c>
      <c r="I81" s="5" t="s">
        <v>73</v>
      </c>
    </row>
    <row r="82" spans="1:9" ht="12" customHeight="1">
      <c r="A82" s="19" t="s">
        <v>569</v>
      </c>
      <c r="B82" s="19"/>
      <c r="C82" s="19"/>
      <c r="D82" s="19" t="s">
        <v>955</v>
      </c>
      <c r="E82" s="19"/>
      <c r="F82" s="19"/>
      <c r="G82" s="5" t="s">
        <v>954</v>
      </c>
      <c r="H82" s="5" t="s">
        <v>953</v>
      </c>
      <c r="I82" s="5" t="s">
        <v>73</v>
      </c>
    </row>
    <row r="83" spans="1:9" ht="12" customHeight="1">
      <c r="A83" s="19" t="s">
        <v>565</v>
      </c>
      <c r="B83" s="19"/>
      <c r="C83" s="19"/>
      <c r="D83" s="19" t="s">
        <v>952</v>
      </c>
      <c r="E83" s="19"/>
      <c r="F83" s="19"/>
      <c r="G83" s="5" t="s">
        <v>951</v>
      </c>
      <c r="H83" s="5" t="s">
        <v>101</v>
      </c>
      <c r="I83" s="5" t="s">
        <v>73</v>
      </c>
    </row>
    <row r="84" spans="1:9" ht="12" customHeight="1">
      <c r="A84" s="19" t="s">
        <v>561</v>
      </c>
      <c r="B84" s="19"/>
      <c r="C84" s="19"/>
      <c r="D84" s="19" t="s">
        <v>950</v>
      </c>
      <c r="E84" s="19"/>
      <c r="F84" s="19"/>
      <c r="G84" s="5" t="s">
        <v>949</v>
      </c>
      <c r="H84" s="5" t="s">
        <v>97</v>
      </c>
      <c r="I84" s="5" t="s">
        <v>73</v>
      </c>
    </row>
    <row r="85" spans="1:9" ht="12" customHeight="1">
      <c r="A85" s="19" t="s">
        <v>558</v>
      </c>
      <c r="B85" s="19"/>
      <c r="C85" s="19"/>
      <c r="D85" s="19" t="s">
        <v>948</v>
      </c>
      <c r="E85" s="19"/>
      <c r="F85" s="19"/>
      <c r="G85" s="5" t="s">
        <v>947</v>
      </c>
      <c r="H85" s="5" t="s">
        <v>292</v>
      </c>
      <c r="I85" s="5" t="s">
        <v>73</v>
      </c>
    </row>
    <row r="86" spans="1:9" ht="12" customHeight="1">
      <c r="A86" s="19" t="s">
        <v>554</v>
      </c>
      <c r="B86" s="19"/>
      <c r="C86" s="19"/>
      <c r="D86" s="19" t="s">
        <v>946</v>
      </c>
      <c r="E86" s="19"/>
      <c r="F86" s="19"/>
      <c r="G86" s="5" t="s">
        <v>945</v>
      </c>
      <c r="H86" s="5" t="s">
        <v>78</v>
      </c>
      <c r="I86" s="5" t="s">
        <v>73</v>
      </c>
    </row>
    <row r="87" spans="1:9" ht="12" customHeight="1">
      <c r="A87" s="19" t="s">
        <v>551</v>
      </c>
      <c r="B87" s="19"/>
      <c r="C87" s="19"/>
      <c r="D87" s="19" t="s">
        <v>944</v>
      </c>
      <c r="E87" s="19"/>
      <c r="F87" s="19"/>
      <c r="G87" s="5" t="s">
        <v>943</v>
      </c>
      <c r="H87" s="5" t="s">
        <v>141</v>
      </c>
      <c r="I87" s="5" t="s">
        <v>73</v>
      </c>
    </row>
    <row r="88" spans="1:9" ht="12" customHeight="1">
      <c r="A88" s="19" t="s">
        <v>548</v>
      </c>
      <c r="B88" s="19"/>
      <c r="C88" s="19"/>
      <c r="D88" s="19" t="s">
        <v>942</v>
      </c>
      <c r="E88" s="19"/>
      <c r="F88" s="19"/>
      <c r="G88" s="5" t="s">
        <v>941</v>
      </c>
      <c r="H88" s="5" t="s">
        <v>121</v>
      </c>
      <c r="I88" s="5" t="s">
        <v>73</v>
      </c>
    </row>
    <row r="89" spans="1:9" ht="12" customHeight="1">
      <c r="A89" s="19" t="s">
        <v>545</v>
      </c>
      <c r="B89" s="19"/>
      <c r="C89" s="19"/>
      <c r="D89" s="19" t="s">
        <v>940</v>
      </c>
      <c r="E89" s="19"/>
      <c r="F89" s="19"/>
      <c r="G89" s="5" t="s">
        <v>939</v>
      </c>
      <c r="H89" s="5" t="s">
        <v>78</v>
      </c>
      <c r="I89" s="5" t="s">
        <v>73</v>
      </c>
    </row>
    <row r="90" spans="1:9" ht="12" customHeight="1">
      <c r="A90" s="19" t="s">
        <v>542</v>
      </c>
      <c r="B90" s="19"/>
      <c r="C90" s="19"/>
      <c r="D90" s="19" t="s">
        <v>938</v>
      </c>
      <c r="E90" s="19"/>
      <c r="F90" s="19"/>
      <c r="G90" s="5" t="s">
        <v>937</v>
      </c>
      <c r="H90" s="5" t="s">
        <v>581</v>
      </c>
      <c r="I90" s="5" t="s">
        <v>73</v>
      </c>
    </row>
    <row r="91" spans="1:9" ht="12" customHeight="1">
      <c r="A91" s="19" t="s">
        <v>539</v>
      </c>
      <c r="B91" s="19"/>
      <c r="C91" s="19"/>
      <c r="D91" s="19" t="s">
        <v>936</v>
      </c>
      <c r="E91" s="19"/>
      <c r="F91" s="19"/>
      <c r="G91" s="5" t="s">
        <v>935</v>
      </c>
      <c r="H91" s="5" t="s">
        <v>934</v>
      </c>
      <c r="I91" s="5" t="s">
        <v>69</v>
      </c>
    </row>
    <row r="92" spans="1:9" ht="12" customHeight="1">
      <c r="A92" s="4" t="s">
        <v>60</v>
      </c>
      <c r="B92" s="17" t="s">
        <v>933</v>
      </c>
      <c r="C92" s="17"/>
      <c r="D92" s="17"/>
      <c r="E92" s="17"/>
      <c r="F92" s="4"/>
      <c r="G92" s="4"/>
      <c r="H92" s="4"/>
      <c r="I92" s="4"/>
    </row>
    <row r="93" spans="1:9" ht="209.1" customHeight="1">
      <c r="A93" s="4"/>
      <c r="B93" s="17"/>
      <c r="C93" s="17"/>
      <c r="D93" s="17"/>
      <c r="E93" s="17"/>
      <c r="F93" s="4"/>
      <c r="G93" s="4"/>
      <c r="H93" s="4"/>
      <c r="I93" s="4"/>
    </row>
    <row r="94" spans="1:9" ht="12" customHeight="1">
      <c r="A94" s="4" t="s">
        <v>60</v>
      </c>
      <c r="B94" s="17" t="s">
        <v>758</v>
      </c>
      <c r="C94" s="17"/>
      <c r="D94" s="17"/>
      <c r="E94" s="17"/>
      <c r="F94" s="4"/>
      <c r="G94" s="4"/>
      <c r="H94" s="4"/>
      <c r="I94" s="4"/>
    </row>
    <row r="95" spans="1:9" ht="21.95" customHeight="1">
      <c r="A95" s="4"/>
      <c r="B95" s="17"/>
      <c r="C95" s="17"/>
      <c r="D95" s="17"/>
      <c r="E95" s="17"/>
      <c r="F95" s="4"/>
      <c r="G95" s="4"/>
      <c r="H95" s="4"/>
      <c r="I95" s="4"/>
    </row>
    <row r="96" spans="1:9" ht="12" customHeight="1">
      <c r="A96" s="4" t="s">
        <v>60</v>
      </c>
      <c r="B96" s="17" t="s">
        <v>932</v>
      </c>
      <c r="C96" s="17"/>
      <c r="D96" s="17"/>
      <c r="E96" s="17"/>
      <c r="F96" s="4"/>
      <c r="G96" s="4"/>
      <c r="H96" s="4"/>
      <c r="I96" s="4"/>
    </row>
    <row r="97" spans="1:9" ht="162" customHeight="1">
      <c r="A97" s="4"/>
      <c r="B97" s="17"/>
      <c r="C97" s="17"/>
      <c r="D97" s="17"/>
      <c r="E97" s="17"/>
      <c r="F97" s="4"/>
      <c r="G97" s="4"/>
      <c r="H97" s="4"/>
      <c r="I97" s="4"/>
    </row>
    <row r="98" spans="1:9" ht="12" customHeight="1">
      <c r="A98" s="4" t="s">
        <v>60</v>
      </c>
      <c r="B98" s="17" t="s">
        <v>931</v>
      </c>
      <c r="C98" s="17"/>
      <c r="D98" s="17"/>
      <c r="E98" s="17"/>
      <c r="F98" s="4"/>
      <c r="G98" s="4"/>
      <c r="H98" s="4"/>
      <c r="I98" s="4"/>
    </row>
    <row r="99" spans="1:9" ht="57" customHeight="1">
      <c r="A99" s="4"/>
      <c r="B99" s="17"/>
      <c r="C99" s="17"/>
      <c r="D99" s="17"/>
      <c r="E99" s="17"/>
      <c r="F99" s="4"/>
      <c r="G99" s="4"/>
      <c r="H99" s="4"/>
      <c r="I99" s="4"/>
    </row>
    <row r="100" spans="1:9" ht="12" customHeight="1">
      <c r="A100" s="4" t="s">
        <v>60</v>
      </c>
      <c r="B100" s="17" t="s">
        <v>755</v>
      </c>
      <c r="C100" s="17"/>
      <c r="D100" s="17"/>
      <c r="E100" s="17"/>
      <c r="F100" s="4"/>
      <c r="G100" s="4"/>
      <c r="H100" s="4"/>
      <c r="I100" s="4"/>
    </row>
    <row r="101" spans="1:9" ht="104.1" customHeight="1">
      <c r="A101" s="4"/>
      <c r="B101" s="17"/>
      <c r="C101" s="17"/>
      <c r="D101" s="17"/>
      <c r="E101" s="17"/>
      <c r="F101" s="4"/>
      <c r="G101" s="4"/>
      <c r="H101" s="4"/>
      <c r="I101" s="4"/>
    </row>
    <row r="102" spans="1:9" ht="12" customHeight="1">
      <c r="A102" s="4" t="s">
        <v>60</v>
      </c>
      <c r="B102" s="17" t="s">
        <v>754</v>
      </c>
      <c r="C102" s="17"/>
      <c r="D102" s="17"/>
      <c r="E102" s="17"/>
      <c r="F102" s="4"/>
      <c r="G102" s="4"/>
      <c r="H102" s="4"/>
      <c r="I102" s="4"/>
    </row>
    <row r="103" spans="1:9" ht="371.1" customHeight="1">
      <c r="A103" s="4"/>
      <c r="B103" s="17"/>
      <c r="C103" s="17"/>
      <c r="D103" s="17"/>
      <c r="E103" s="17"/>
      <c r="F103" s="4"/>
      <c r="G103" s="4"/>
      <c r="H103" s="4"/>
      <c r="I103" s="4"/>
    </row>
    <row r="104" spans="1:9" ht="12" customHeight="1">
      <c r="A104" s="4" t="s">
        <v>60</v>
      </c>
      <c r="B104" s="17" t="s">
        <v>930</v>
      </c>
      <c r="C104" s="17"/>
      <c r="D104" s="17"/>
      <c r="E104" s="17"/>
      <c r="F104" s="4"/>
      <c r="G104" s="4"/>
      <c r="H104" s="4"/>
      <c r="I104" s="4"/>
    </row>
    <row r="105" spans="1:9" ht="21.95" customHeight="1">
      <c r="A105" s="4"/>
      <c r="B105" s="17"/>
      <c r="C105" s="17"/>
      <c r="D105" s="17"/>
      <c r="E105" s="17"/>
      <c r="F105" s="4"/>
      <c r="G105" s="4"/>
      <c r="H105" s="4"/>
      <c r="I105" s="4"/>
    </row>
  </sheetData>
  <mergeCells count="184">
    <mergeCell ref="A1:D1"/>
    <mergeCell ref="A2:D2"/>
    <mergeCell ref="B3:E4"/>
    <mergeCell ref="A5:C5"/>
    <mergeCell ref="D5:G5"/>
    <mergeCell ref="H5:I5"/>
    <mergeCell ref="D6:F6"/>
    <mergeCell ref="A7:C7"/>
    <mergeCell ref="D7:F7"/>
    <mergeCell ref="A8:C8"/>
    <mergeCell ref="D8:F8"/>
    <mergeCell ref="A9:C9"/>
    <mergeCell ref="D9:F9"/>
    <mergeCell ref="A10:C10"/>
    <mergeCell ref="D10:F10"/>
    <mergeCell ref="A11:C11"/>
    <mergeCell ref="D11:F11"/>
    <mergeCell ref="A12:C12"/>
    <mergeCell ref="D12:F12"/>
    <mergeCell ref="A13:C13"/>
    <mergeCell ref="D13:F13"/>
    <mergeCell ref="A14:C14"/>
    <mergeCell ref="D14:F14"/>
    <mergeCell ref="A15:C15"/>
    <mergeCell ref="D15:F15"/>
    <mergeCell ref="A16:C16"/>
    <mergeCell ref="D16:F16"/>
    <mergeCell ref="A17:C17"/>
    <mergeCell ref="D17:F17"/>
    <mergeCell ref="A18:C18"/>
    <mergeCell ref="D18:F18"/>
    <mergeCell ref="A19:C19"/>
    <mergeCell ref="D19:F19"/>
    <mergeCell ref="A20:C20"/>
    <mergeCell ref="D20:F20"/>
    <mergeCell ref="A21:C21"/>
    <mergeCell ref="D21:F21"/>
    <mergeCell ref="A22:C22"/>
    <mergeCell ref="D22:F22"/>
    <mergeCell ref="A23:C23"/>
    <mergeCell ref="D23:F23"/>
    <mergeCell ref="A24:C24"/>
    <mergeCell ref="D24:F24"/>
    <mergeCell ref="A25:C25"/>
    <mergeCell ref="D25:F25"/>
    <mergeCell ref="A26:C26"/>
    <mergeCell ref="D26:F26"/>
    <mergeCell ref="A27:C27"/>
    <mergeCell ref="D27:F27"/>
    <mergeCell ref="A28:C28"/>
    <mergeCell ref="D28:F28"/>
    <mergeCell ref="A29:C29"/>
    <mergeCell ref="D29:F29"/>
    <mergeCell ref="A30:C30"/>
    <mergeCell ref="D30:F30"/>
    <mergeCell ref="A31:C31"/>
    <mergeCell ref="D31:F31"/>
    <mergeCell ref="A32:C32"/>
    <mergeCell ref="D32:F32"/>
    <mergeCell ref="A33:C33"/>
    <mergeCell ref="D33:F33"/>
    <mergeCell ref="A34:C34"/>
    <mergeCell ref="D34:F34"/>
    <mergeCell ref="A35:C35"/>
    <mergeCell ref="D35:F35"/>
    <mergeCell ref="A36:C36"/>
    <mergeCell ref="D36:F36"/>
    <mergeCell ref="A37:C37"/>
    <mergeCell ref="D37:F37"/>
    <mergeCell ref="A38:C38"/>
    <mergeCell ref="D38:F38"/>
    <mergeCell ref="A39:C39"/>
    <mergeCell ref="D39:F39"/>
    <mergeCell ref="A40:C40"/>
    <mergeCell ref="D40:F40"/>
    <mergeCell ref="A41:C41"/>
    <mergeCell ref="D41:F41"/>
    <mergeCell ref="A42:C42"/>
    <mergeCell ref="D42:F42"/>
    <mergeCell ref="A43:C43"/>
    <mergeCell ref="D43:F43"/>
    <mergeCell ref="A44:C44"/>
    <mergeCell ref="D44:F44"/>
    <mergeCell ref="A45:C45"/>
    <mergeCell ref="D45:F45"/>
    <mergeCell ref="A46:C46"/>
    <mergeCell ref="D46:F46"/>
    <mergeCell ref="A47:C47"/>
    <mergeCell ref="D47:F47"/>
    <mergeCell ref="A48:C48"/>
    <mergeCell ref="D48:F48"/>
    <mergeCell ref="A49:C49"/>
    <mergeCell ref="D49:F49"/>
    <mergeCell ref="A50:C50"/>
    <mergeCell ref="D50:F50"/>
    <mergeCell ref="A51:C51"/>
    <mergeCell ref="D51:F51"/>
    <mergeCell ref="A52:C52"/>
    <mergeCell ref="D52:F52"/>
    <mergeCell ref="A53:C53"/>
    <mergeCell ref="D53:F53"/>
    <mergeCell ref="A54:C54"/>
    <mergeCell ref="D54:F54"/>
    <mergeCell ref="A55:C55"/>
    <mergeCell ref="D55:F55"/>
    <mergeCell ref="A56:C56"/>
    <mergeCell ref="D56:F56"/>
    <mergeCell ref="A57:C57"/>
    <mergeCell ref="D57:F57"/>
    <mergeCell ref="A58:C58"/>
    <mergeCell ref="D58:F58"/>
    <mergeCell ref="A59:C59"/>
    <mergeCell ref="D59:F59"/>
    <mergeCell ref="A60:C60"/>
    <mergeCell ref="D60:F60"/>
    <mergeCell ref="A61:C61"/>
    <mergeCell ref="D61:F61"/>
    <mergeCell ref="A62:C62"/>
    <mergeCell ref="D62:F62"/>
    <mergeCell ref="A63:C63"/>
    <mergeCell ref="D63:F63"/>
    <mergeCell ref="A64:C64"/>
    <mergeCell ref="D64:F64"/>
    <mergeCell ref="A65:C65"/>
    <mergeCell ref="D65:F65"/>
    <mergeCell ref="A66:C66"/>
    <mergeCell ref="D66:F66"/>
    <mergeCell ref="A67:C67"/>
    <mergeCell ref="D67:F67"/>
    <mergeCell ref="A68:C68"/>
    <mergeCell ref="D68:F68"/>
    <mergeCell ref="A69:C69"/>
    <mergeCell ref="D69:F69"/>
    <mergeCell ref="A70:C70"/>
    <mergeCell ref="D70:F70"/>
    <mergeCell ref="A71:C71"/>
    <mergeCell ref="D71:F71"/>
    <mergeCell ref="A72:C72"/>
    <mergeCell ref="D72:F72"/>
    <mergeCell ref="A73:C73"/>
    <mergeCell ref="D73:F73"/>
    <mergeCell ref="A74:C74"/>
    <mergeCell ref="D74:F74"/>
    <mergeCell ref="A75:C75"/>
    <mergeCell ref="D75:F75"/>
    <mergeCell ref="A76:C76"/>
    <mergeCell ref="D76:F76"/>
    <mergeCell ref="A77:C77"/>
    <mergeCell ref="D77:F77"/>
    <mergeCell ref="A78:C78"/>
    <mergeCell ref="D78:F78"/>
    <mergeCell ref="A79:C79"/>
    <mergeCell ref="D79:F79"/>
    <mergeCell ref="A80:C80"/>
    <mergeCell ref="D80:F80"/>
    <mergeCell ref="A81:C81"/>
    <mergeCell ref="D81:F81"/>
    <mergeCell ref="A82:C82"/>
    <mergeCell ref="D82:F82"/>
    <mergeCell ref="A83:C83"/>
    <mergeCell ref="D83:F83"/>
    <mergeCell ref="A84:C84"/>
    <mergeCell ref="D84:F84"/>
    <mergeCell ref="A85:C85"/>
    <mergeCell ref="D85:F85"/>
    <mergeCell ref="A86:C86"/>
    <mergeCell ref="D86:F86"/>
    <mergeCell ref="A87:C87"/>
    <mergeCell ref="D87:F87"/>
    <mergeCell ref="A88:C88"/>
    <mergeCell ref="D88:F88"/>
    <mergeCell ref="A89:C89"/>
    <mergeCell ref="D89:F89"/>
    <mergeCell ref="A90:C90"/>
    <mergeCell ref="D90:F90"/>
    <mergeCell ref="B100:E101"/>
    <mergeCell ref="B102:E103"/>
    <mergeCell ref="B104:E105"/>
    <mergeCell ref="A91:C91"/>
    <mergeCell ref="D91:F91"/>
    <mergeCell ref="B92:E93"/>
    <mergeCell ref="B94:E95"/>
    <mergeCell ref="B96:E97"/>
    <mergeCell ref="B98:E99"/>
  </mergeCells>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
  <sheetViews>
    <sheetView zoomScale="80" zoomScaleNormal="80" workbookViewId="0">
      <selection activeCell="H67" sqref="H67"/>
    </sheetView>
  </sheetViews>
  <sheetFormatPr defaultColWidth="10.85546875" defaultRowHeight="12.75"/>
  <cols>
    <col min="1" max="1" width="6.42578125" bestFit="1" customWidth="1"/>
    <col min="2" max="2" width="7.140625" bestFit="1" customWidth="1"/>
    <col min="3" max="3" width="8.140625" bestFit="1" customWidth="1"/>
    <col min="5" max="5" width="8.42578125" style="2" bestFit="1" customWidth="1"/>
    <col min="6" max="6" width="10.85546875" style="2"/>
    <col min="7" max="7" width="8.85546875" style="2" bestFit="1" customWidth="1"/>
    <col min="8" max="9" width="10.85546875" style="2"/>
    <col min="10" max="10" width="8.42578125" style="2" bestFit="1" customWidth="1"/>
    <col min="11" max="11" width="10.85546875" style="2"/>
    <col min="12" max="12" width="8.42578125" style="2" bestFit="1" customWidth="1"/>
    <col min="13" max="13" width="10.85546875" style="2"/>
    <col min="14" max="14" width="8.42578125" style="2" bestFit="1" customWidth="1"/>
    <col min="15" max="15" width="10.85546875" style="2"/>
    <col min="16" max="16" width="17.28515625" style="2" bestFit="1" customWidth="1"/>
    <col min="17" max="17" width="10.85546875" style="2"/>
  </cols>
  <sheetData>
    <row r="1" spans="1:256" ht="12.75" customHeight="1">
      <c r="A1" s="53" t="s">
        <v>1170</v>
      </c>
      <c r="B1" s="53"/>
      <c r="C1" s="53"/>
      <c r="D1" s="53"/>
      <c r="E1" s="53"/>
      <c r="F1" s="53"/>
      <c r="G1" s="53"/>
      <c r="H1" s="53"/>
      <c r="I1" s="53"/>
      <c r="J1" s="53"/>
      <c r="K1" s="53"/>
      <c r="L1" s="53"/>
      <c r="M1" s="53"/>
      <c r="N1" s="53"/>
      <c r="O1" s="53"/>
      <c r="P1" s="53"/>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4"/>
      <c r="DZ1" s="54"/>
      <c r="EA1" s="54"/>
      <c r="EB1" s="54"/>
      <c r="EC1" s="54"/>
      <c r="ED1" s="54"/>
      <c r="EE1" s="54"/>
      <c r="EF1" s="54"/>
      <c r="EG1" s="54"/>
      <c r="EH1" s="54"/>
      <c r="EI1" s="54"/>
      <c r="EJ1" s="54"/>
      <c r="EK1" s="54"/>
      <c r="EL1" s="54"/>
      <c r="EM1" s="54"/>
      <c r="EN1" s="54"/>
      <c r="EO1" s="54"/>
      <c r="EP1" s="54"/>
      <c r="EQ1" s="54"/>
      <c r="ER1" s="54"/>
      <c r="ES1" s="54"/>
      <c r="ET1" s="54"/>
      <c r="EU1" s="54"/>
      <c r="EV1" s="54"/>
      <c r="EW1" s="54"/>
      <c r="EX1" s="54"/>
      <c r="EY1" s="54"/>
      <c r="EZ1" s="54"/>
      <c r="FA1" s="54"/>
      <c r="FB1" s="54"/>
      <c r="FC1" s="54"/>
      <c r="FD1" s="54"/>
      <c r="FE1" s="54"/>
      <c r="FF1" s="54"/>
      <c r="FG1" s="54"/>
      <c r="FH1" s="54"/>
      <c r="FI1" s="54"/>
      <c r="FJ1" s="54"/>
      <c r="FK1" s="54"/>
      <c r="FL1" s="54"/>
      <c r="FM1" s="54"/>
      <c r="FN1" s="54"/>
      <c r="FO1" s="54"/>
      <c r="FP1" s="54"/>
      <c r="FQ1" s="54"/>
      <c r="FR1" s="54"/>
      <c r="FS1" s="54"/>
      <c r="FT1" s="54"/>
      <c r="FU1" s="54"/>
      <c r="FV1" s="54"/>
      <c r="FW1" s="54"/>
      <c r="FX1" s="54"/>
      <c r="FY1" s="54"/>
      <c r="FZ1" s="54"/>
      <c r="GA1" s="54"/>
      <c r="GB1" s="54"/>
      <c r="GC1" s="54"/>
      <c r="GD1" s="54"/>
      <c r="GE1" s="54"/>
      <c r="GF1" s="54"/>
      <c r="GG1" s="54"/>
      <c r="GH1" s="54"/>
      <c r="GI1" s="54"/>
      <c r="GJ1" s="54"/>
      <c r="GK1" s="54"/>
      <c r="GL1" s="54"/>
      <c r="GM1" s="54"/>
      <c r="GN1" s="54"/>
      <c r="GO1" s="54"/>
      <c r="GP1" s="54"/>
      <c r="GQ1" s="54"/>
      <c r="GR1" s="54"/>
      <c r="GS1" s="54"/>
      <c r="GT1" s="54"/>
      <c r="GU1" s="54"/>
      <c r="GV1" s="54"/>
      <c r="GW1" s="54"/>
      <c r="GX1" s="54"/>
      <c r="GY1" s="54"/>
      <c r="GZ1" s="54"/>
      <c r="HA1" s="54"/>
      <c r="HB1" s="54"/>
      <c r="HC1" s="54"/>
      <c r="HD1" s="54"/>
      <c r="HE1" s="54"/>
      <c r="HF1" s="54"/>
      <c r="HG1" s="54"/>
      <c r="HH1" s="54"/>
      <c r="HI1" s="54"/>
      <c r="HJ1" s="54"/>
      <c r="HK1" s="54"/>
      <c r="HL1" s="54"/>
      <c r="HM1" s="54"/>
      <c r="HN1" s="54"/>
      <c r="HO1" s="54"/>
      <c r="HP1" s="54"/>
      <c r="HQ1" s="54"/>
      <c r="HR1" s="54"/>
      <c r="HS1" s="54"/>
      <c r="HT1" s="54"/>
      <c r="HU1" s="54"/>
      <c r="HV1" s="54"/>
      <c r="HW1" s="54"/>
      <c r="HX1" s="54"/>
      <c r="HY1" s="54"/>
      <c r="HZ1" s="54"/>
      <c r="IA1" s="54"/>
      <c r="IB1" s="54"/>
      <c r="IC1" s="54"/>
      <c r="ID1" s="54"/>
      <c r="IE1" s="54"/>
      <c r="IF1" s="54"/>
      <c r="IG1" s="54"/>
      <c r="IH1" s="54"/>
      <c r="II1" s="54"/>
      <c r="IJ1" s="54"/>
      <c r="IK1" s="54"/>
      <c r="IL1" s="54"/>
      <c r="IM1" s="54"/>
      <c r="IN1" s="54"/>
      <c r="IO1" s="54"/>
      <c r="IP1" s="54"/>
      <c r="IQ1" s="54"/>
      <c r="IR1" s="54"/>
      <c r="IS1" s="54"/>
      <c r="IT1" s="54"/>
      <c r="IU1" s="54"/>
      <c r="IV1" s="54"/>
    </row>
    <row r="2" spans="1:256">
      <c r="A2" t="s">
        <v>0</v>
      </c>
      <c r="B2" t="s">
        <v>1</v>
      </c>
      <c r="C2" t="s">
        <v>52</v>
      </c>
      <c r="D2" s="2" t="s">
        <v>1128</v>
      </c>
      <c r="E2" s="2" t="s">
        <v>53</v>
      </c>
      <c r="F2" s="2" t="s">
        <v>1123</v>
      </c>
      <c r="G2" s="2" t="s">
        <v>54</v>
      </c>
      <c r="H2" s="2" t="s">
        <v>1122</v>
      </c>
      <c r="I2" s="2" t="s">
        <v>55</v>
      </c>
      <c r="J2" s="2" t="s">
        <v>1124</v>
      </c>
      <c r="K2" s="2" t="s">
        <v>56</v>
      </c>
      <c r="L2" s="2" t="s">
        <v>1125</v>
      </c>
      <c r="M2" s="2" t="s">
        <v>57</v>
      </c>
      <c r="N2" s="2" t="s">
        <v>1126</v>
      </c>
      <c r="O2" s="2" t="s">
        <v>58</v>
      </c>
      <c r="P2" s="2" t="s">
        <v>1127</v>
      </c>
    </row>
    <row r="3" spans="1:256">
      <c r="A3">
        <v>2011</v>
      </c>
      <c r="B3" t="s">
        <v>3</v>
      </c>
      <c r="C3" t="s">
        <v>1164</v>
      </c>
      <c r="D3">
        <f>$E3+$G3+$I3+$K3+$M3+$O3</f>
        <v>4747</v>
      </c>
      <c r="E3" s="38">
        <v>2234</v>
      </c>
      <c r="F3" s="39">
        <f>E3/$D3</f>
        <v>0.47061301874868339</v>
      </c>
      <c r="G3" s="38">
        <v>483</v>
      </c>
      <c r="H3" s="41">
        <f>G3/$D3</f>
        <v>0.10174847271961239</v>
      </c>
      <c r="I3" s="38">
        <v>5</v>
      </c>
      <c r="J3" s="41">
        <f>I3/$D3</f>
        <v>1.0532968190436064E-3</v>
      </c>
      <c r="K3" s="40">
        <v>1766</v>
      </c>
      <c r="L3" s="41">
        <f>K3/$D3</f>
        <v>0.37202443648620181</v>
      </c>
      <c r="M3" s="40">
        <v>253</v>
      </c>
      <c r="N3" s="39">
        <f>M3/$D3</f>
        <v>5.3296819043606489E-2</v>
      </c>
      <c r="O3" s="40">
        <v>6</v>
      </c>
      <c r="P3" s="39">
        <f>O3/$D3</f>
        <v>1.2639561828523278E-3</v>
      </c>
    </row>
    <row r="4" spans="1:256">
      <c r="A4">
        <v>2011</v>
      </c>
      <c r="B4" t="s">
        <v>2</v>
      </c>
      <c r="C4" t="s">
        <v>1163</v>
      </c>
      <c r="D4">
        <f>$E4+$G4+$I4+$K4+$M4+$O4</f>
        <v>29654</v>
      </c>
      <c r="E4" s="38">
        <v>11785</v>
      </c>
      <c r="F4" s="39">
        <f>E4/$D4</f>
        <v>0.39741687462062453</v>
      </c>
      <c r="G4" s="38">
        <v>17866</v>
      </c>
      <c r="H4" s="41">
        <f>G4/$D4</f>
        <v>0.60248195858906051</v>
      </c>
      <c r="I4" s="38">
        <v>0</v>
      </c>
      <c r="J4" s="41">
        <f>I4/$D4</f>
        <v>0</v>
      </c>
      <c r="K4" s="40">
        <v>1</v>
      </c>
      <c r="L4" s="41">
        <f>K4/$D4</f>
        <v>3.3722263438321979E-5</v>
      </c>
      <c r="M4" s="40">
        <v>2</v>
      </c>
      <c r="N4" s="39">
        <f>M4/$D4</f>
        <v>6.7444526876643958E-5</v>
      </c>
      <c r="O4" s="40">
        <v>0</v>
      </c>
      <c r="P4" s="39">
        <f>O4/$D4</f>
        <v>0</v>
      </c>
    </row>
    <row r="5" spans="1:256">
      <c r="A5">
        <v>2011</v>
      </c>
      <c r="B5" t="s">
        <v>5</v>
      </c>
      <c r="C5" t="s">
        <v>1163</v>
      </c>
      <c r="D5">
        <f>$E5+$G5+$I5+$K5+$M5+$O5</f>
        <v>14986</v>
      </c>
      <c r="E5" s="38">
        <v>7757</v>
      </c>
      <c r="F5" s="39">
        <f>E5/$D5</f>
        <v>0.51761644201254509</v>
      </c>
      <c r="G5" s="38">
        <v>6714</v>
      </c>
      <c r="H5" s="41">
        <f>G5/$D5</f>
        <v>0.44801815027358866</v>
      </c>
      <c r="I5" s="38">
        <v>431</v>
      </c>
      <c r="J5" s="41">
        <f>I5/$D5</f>
        <v>2.8760176164420125E-2</v>
      </c>
      <c r="K5" s="40">
        <v>31</v>
      </c>
      <c r="L5" s="41">
        <f>K5/$D5</f>
        <v>2.0685973575336981E-3</v>
      </c>
      <c r="M5" s="40">
        <v>53</v>
      </c>
      <c r="N5" s="39">
        <f>M5/$D5</f>
        <v>3.5366341919124515E-3</v>
      </c>
      <c r="O5" s="40">
        <v>0</v>
      </c>
      <c r="P5" s="39">
        <f>O5/$D5</f>
        <v>0</v>
      </c>
    </row>
    <row r="6" spans="1:256">
      <c r="A6">
        <v>2011</v>
      </c>
      <c r="B6" t="s">
        <v>4</v>
      </c>
      <c r="C6" t="s">
        <v>1164</v>
      </c>
      <c r="D6">
        <f>$E6+$G6+$I6+$K6+$M6+$O6</f>
        <v>35934</v>
      </c>
      <c r="E6" s="38">
        <v>13797</v>
      </c>
      <c r="F6" s="39">
        <f>E6/$D6</f>
        <v>0.3839539155117716</v>
      </c>
      <c r="G6" s="38">
        <v>4970</v>
      </c>
      <c r="H6" s="41">
        <f>G6/$D6</f>
        <v>0.13830912227973508</v>
      </c>
      <c r="I6" s="38">
        <v>15314</v>
      </c>
      <c r="J6" s="41">
        <f>I6/$D6</f>
        <v>0.42617020092391605</v>
      </c>
      <c r="K6" s="40">
        <v>1709</v>
      </c>
      <c r="L6" s="41">
        <f>K6/$D6</f>
        <v>4.7559414482106085E-2</v>
      </c>
      <c r="M6" s="40">
        <v>144</v>
      </c>
      <c r="N6" s="39">
        <f>M6/$D6</f>
        <v>4.0073468024711973E-3</v>
      </c>
      <c r="O6" s="40">
        <v>0</v>
      </c>
      <c r="P6" s="39">
        <f>O6/$D6</f>
        <v>0</v>
      </c>
    </row>
    <row r="7" spans="1:256">
      <c r="A7">
        <v>2011</v>
      </c>
      <c r="B7" t="s">
        <v>6</v>
      </c>
      <c r="C7" t="s">
        <v>1164</v>
      </c>
      <c r="D7">
        <f>$E7+$G7+$I7+$K7+$M7+$O7</f>
        <v>135550</v>
      </c>
      <c r="E7" s="38">
        <v>33430</v>
      </c>
      <c r="F7" s="39">
        <f>E7/$D7</f>
        <v>0.2466248616746588</v>
      </c>
      <c r="G7" s="38">
        <v>41209</v>
      </c>
      <c r="H7" s="41">
        <f>G7/$D7</f>
        <v>0.30401327923275545</v>
      </c>
      <c r="I7" s="38">
        <v>58365</v>
      </c>
      <c r="J7" s="41">
        <f>I7/$D7</f>
        <v>0.43057912209516785</v>
      </c>
      <c r="K7" s="40">
        <v>1186</v>
      </c>
      <c r="L7" s="41">
        <f>K7/$D7</f>
        <v>8.7495389155293254E-3</v>
      </c>
      <c r="M7" s="40">
        <v>787</v>
      </c>
      <c r="N7" s="39">
        <f>M7/$D7</f>
        <v>5.8059756547399486E-3</v>
      </c>
      <c r="O7" s="40">
        <v>573</v>
      </c>
      <c r="P7" s="39">
        <f>O7/$D7</f>
        <v>4.2272224271486534E-3</v>
      </c>
    </row>
    <row r="8" spans="1:256">
      <c r="A8">
        <v>2011</v>
      </c>
      <c r="B8" t="s">
        <v>7</v>
      </c>
      <c r="C8" t="s">
        <v>1164</v>
      </c>
      <c r="D8">
        <f>$E8+$G8+$I8+$K8+$M8+$O8</f>
        <v>19957</v>
      </c>
      <c r="E8" s="38">
        <v>8746</v>
      </c>
      <c r="F8" s="39">
        <f>E8/$D8</f>
        <v>0.43824222077466551</v>
      </c>
      <c r="G8" s="38">
        <v>3905</v>
      </c>
      <c r="H8" s="41">
        <f>G8/$D8</f>
        <v>0.1956706919877737</v>
      </c>
      <c r="I8" s="38">
        <v>6607</v>
      </c>
      <c r="J8" s="41">
        <f>I8/$D8</f>
        <v>0.33106178283309112</v>
      </c>
      <c r="K8" s="40">
        <v>487</v>
      </c>
      <c r="L8" s="41">
        <f>K8/$D8</f>
        <v>2.4402465300395852E-2</v>
      </c>
      <c r="M8" s="40">
        <v>212</v>
      </c>
      <c r="N8" s="39">
        <f>M8/$D8</f>
        <v>1.0622839104073759E-2</v>
      </c>
      <c r="O8" s="40">
        <v>0</v>
      </c>
      <c r="P8" s="39">
        <f>O8/$D8</f>
        <v>0</v>
      </c>
    </row>
    <row r="9" spans="1:256">
      <c r="A9">
        <v>2011</v>
      </c>
      <c r="B9" t="s">
        <v>8</v>
      </c>
      <c r="C9" t="s">
        <v>1161</v>
      </c>
      <c r="D9">
        <f>$E9+$G9+$I9+$K9+$M9+$O9</f>
        <v>17090</v>
      </c>
      <c r="E9" s="38">
        <v>5216</v>
      </c>
      <c r="F9" s="39">
        <f>E9/$D9</f>
        <v>0.30520772381509653</v>
      </c>
      <c r="G9" s="38">
        <v>7180</v>
      </c>
      <c r="H9" s="41">
        <f>G9/$D9</f>
        <v>0.42012873025160913</v>
      </c>
      <c r="I9" s="38">
        <v>4591</v>
      </c>
      <c r="J9" s="41">
        <f>I9/$D9</f>
        <v>0.26863662960795787</v>
      </c>
      <c r="K9" s="40">
        <v>35</v>
      </c>
      <c r="L9" s="41">
        <f>K9/$D9</f>
        <v>2.047981275599766E-3</v>
      </c>
      <c r="M9" s="40">
        <v>68</v>
      </c>
      <c r="N9" s="39">
        <f>M9/$D9</f>
        <v>3.9789350497366881E-3</v>
      </c>
      <c r="O9" s="40">
        <v>0</v>
      </c>
      <c r="P9" s="39">
        <f>O9/$D9</f>
        <v>0</v>
      </c>
    </row>
    <row r="10" spans="1:256">
      <c r="A10">
        <v>2011</v>
      </c>
      <c r="B10" t="s">
        <v>9</v>
      </c>
      <c r="C10" t="s">
        <v>1163</v>
      </c>
      <c r="D10">
        <f>$E10+$G10+$I10+$K10+$M10+$O10</f>
        <v>6202</v>
      </c>
      <c r="E10" s="38">
        <v>2272</v>
      </c>
      <c r="F10" s="39">
        <f>E10/$D10</f>
        <v>0.36633344082554015</v>
      </c>
      <c r="G10" s="38">
        <v>3653</v>
      </c>
      <c r="H10" s="41">
        <f>G10/$D10</f>
        <v>0.58900354724282489</v>
      </c>
      <c r="I10" s="38">
        <v>269</v>
      </c>
      <c r="J10" s="41">
        <f>I10/$D10</f>
        <v>4.3373105449854885E-2</v>
      </c>
      <c r="K10" s="40">
        <v>1</v>
      </c>
      <c r="L10" s="41">
        <f>K10/$D10</f>
        <v>1.6123831022250886E-4</v>
      </c>
      <c r="M10" s="40">
        <v>7</v>
      </c>
      <c r="N10" s="39">
        <f>M10/$D10</f>
        <v>1.128668171557562E-3</v>
      </c>
      <c r="O10" s="40">
        <v>0</v>
      </c>
      <c r="P10" s="39">
        <f>O10/$D10</f>
        <v>0</v>
      </c>
    </row>
    <row r="11" spans="1:256">
      <c r="A11">
        <v>2011</v>
      </c>
      <c r="B11" t="s">
        <v>10</v>
      </c>
      <c r="C11" t="s">
        <v>1163</v>
      </c>
      <c r="D11">
        <f>$E11+$G11+$I11+$K11+$M11+$O11</f>
        <v>95593</v>
      </c>
      <c r="E11" s="38">
        <v>44379</v>
      </c>
      <c r="F11" s="39">
        <f>E11/$D11</f>
        <v>0.46424947433389474</v>
      </c>
      <c r="G11" s="38">
        <v>47419</v>
      </c>
      <c r="H11" s="41">
        <f>G11/$D11</f>
        <v>0.49605096607492183</v>
      </c>
      <c r="I11" s="38">
        <v>3689</v>
      </c>
      <c r="J11" s="41">
        <f>I11/$D11</f>
        <v>3.8590691787055535E-2</v>
      </c>
      <c r="K11" s="40">
        <v>93</v>
      </c>
      <c r="L11" s="41">
        <f>K11/$D11</f>
        <v>9.7287458286694631E-4</v>
      </c>
      <c r="M11" s="40">
        <v>13</v>
      </c>
      <c r="N11" s="39">
        <f>M11/$D11</f>
        <v>1.35993221260971E-4</v>
      </c>
      <c r="O11" s="40">
        <v>0</v>
      </c>
      <c r="P11" s="39">
        <f>O11/$D11</f>
        <v>0</v>
      </c>
    </row>
    <row r="12" spans="1:256">
      <c r="A12">
        <v>2011</v>
      </c>
      <c r="B12" t="s">
        <v>11</v>
      </c>
      <c r="C12" t="s">
        <v>1163</v>
      </c>
      <c r="D12">
        <f>$E12+$G12+$I12+$K12+$M12+$O12</f>
        <v>51970</v>
      </c>
      <c r="E12" s="38">
        <v>16503</v>
      </c>
      <c r="F12" s="39">
        <f>E12/$D12</f>
        <v>0.31754858572253225</v>
      </c>
      <c r="G12" s="38">
        <v>33230</v>
      </c>
      <c r="H12" s="41">
        <f>G12/$D12</f>
        <v>0.6394073503944584</v>
      </c>
      <c r="I12" s="38">
        <v>2091</v>
      </c>
      <c r="J12" s="41">
        <f>I12/$D12</f>
        <v>4.023475081777949E-2</v>
      </c>
      <c r="K12" s="40">
        <v>26</v>
      </c>
      <c r="L12" s="41">
        <f>K12/$D12</f>
        <v>5.0028862805464691E-4</v>
      </c>
      <c r="M12" s="40">
        <v>120</v>
      </c>
      <c r="N12" s="39">
        <f>M12/$D12</f>
        <v>2.3090244371752936E-3</v>
      </c>
      <c r="O12" s="40">
        <v>0</v>
      </c>
      <c r="P12" s="39">
        <f>O12/$D12</f>
        <v>0</v>
      </c>
    </row>
    <row r="13" spans="1:256">
      <c r="A13">
        <v>2011</v>
      </c>
      <c r="B13" t="s">
        <v>12</v>
      </c>
      <c r="C13" t="s">
        <v>1164</v>
      </c>
      <c r="D13">
        <f>$E13+$G13+$I13+$K13+$M13+$O13</f>
        <v>5016</v>
      </c>
      <c r="E13" s="38">
        <v>1156</v>
      </c>
      <c r="F13" s="39">
        <f>E13/$D13</f>
        <v>0.23046251993620415</v>
      </c>
      <c r="G13" s="38">
        <v>232</v>
      </c>
      <c r="H13" s="41">
        <f>G13/$D13</f>
        <v>4.6251993620414676E-2</v>
      </c>
      <c r="I13" s="38">
        <v>156</v>
      </c>
      <c r="J13" s="41">
        <f>I13/$D13</f>
        <v>3.1100478468899521E-2</v>
      </c>
      <c r="K13" s="40">
        <v>31</v>
      </c>
      <c r="L13" s="41">
        <f>K13/$D13</f>
        <v>6.180223285486443E-3</v>
      </c>
      <c r="M13" s="40">
        <v>1092</v>
      </c>
      <c r="N13" s="39">
        <f>M13/$D13</f>
        <v>0.21770334928229665</v>
      </c>
      <c r="O13" s="40">
        <v>2349</v>
      </c>
      <c r="P13" s="39">
        <f>O13/$D13</f>
        <v>0.46830143540669855</v>
      </c>
    </row>
    <row r="14" spans="1:256">
      <c r="A14">
        <v>2011</v>
      </c>
      <c r="B14" t="s">
        <v>16</v>
      </c>
      <c r="C14" t="s">
        <v>1162</v>
      </c>
      <c r="D14">
        <f>$E14+$G14+$I14+$K14+$M14+$O14</f>
        <v>8375</v>
      </c>
      <c r="E14" s="38">
        <v>5307</v>
      </c>
      <c r="F14" s="39">
        <f>E14/$D14</f>
        <v>0.63367164179104474</v>
      </c>
      <c r="G14" s="38">
        <v>2266</v>
      </c>
      <c r="H14" s="41">
        <f>G14/$D14</f>
        <v>0.27056716417910448</v>
      </c>
      <c r="I14" s="38">
        <v>582</v>
      </c>
      <c r="J14" s="41">
        <f>I14/$D14</f>
        <v>6.9492537313432842E-2</v>
      </c>
      <c r="K14" s="40">
        <v>152</v>
      </c>
      <c r="L14" s="41">
        <f>K14/$D14</f>
        <v>1.8149253731343285E-2</v>
      </c>
      <c r="M14" s="40">
        <v>68</v>
      </c>
      <c r="N14" s="39">
        <f>M14/$D14</f>
        <v>8.1194029850746273E-3</v>
      </c>
      <c r="O14" s="40">
        <v>0</v>
      </c>
      <c r="P14" s="39">
        <f>O14/$D14</f>
        <v>0</v>
      </c>
    </row>
    <row r="15" spans="1:256">
      <c r="A15">
        <v>2011</v>
      </c>
      <c r="B15" t="s">
        <v>13</v>
      </c>
      <c r="C15" t="s">
        <v>1164</v>
      </c>
      <c r="D15">
        <f>$E15+$G15+$I15+$K15+$M15+$O15</f>
        <v>6678</v>
      </c>
      <c r="E15" s="38">
        <v>5074</v>
      </c>
      <c r="F15" s="39">
        <f>E15/$D15</f>
        <v>0.75980832584606173</v>
      </c>
      <c r="G15" s="38">
        <v>183</v>
      </c>
      <c r="H15" s="41">
        <f>G15/$D15</f>
        <v>2.7403414195867025E-2</v>
      </c>
      <c r="I15" s="38">
        <v>1126</v>
      </c>
      <c r="J15" s="41">
        <f>I15/$D15</f>
        <v>0.16861335729260257</v>
      </c>
      <c r="K15" s="40">
        <v>257</v>
      </c>
      <c r="L15" s="41">
        <f>K15/$D15</f>
        <v>3.8484576220425275E-2</v>
      </c>
      <c r="M15" s="40">
        <v>38</v>
      </c>
      <c r="N15" s="39">
        <f>M15/$D15</f>
        <v>5.6903264450434265E-3</v>
      </c>
      <c r="O15" s="40">
        <v>0</v>
      </c>
      <c r="P15" s="39">
        <f>O15/$D15</f>
        <v>0</v>
      </c>
    </row>
    <row r="16" spans="1:256">
      <c r="A16">
        <v>2011</v>
      </c>
      <c r="B16" t="s">
        <v>14</v>
      </c>
      <c r="C16" t="s">
        <v>1162</v>
      </c>
      <c r="D16">
        <f>$E16+$G16+$I16+$K16+$M16+$O16</f>
        <v>45552</v>
      </c>
      <c r="E16" s="38">
        <v>12851</v>
      </c>
      <c r="F16" s="39">
        <f>E16/$D16</f>
        <v>0.28211714085001754</v>
      </c>
      <c r="G16" s="38">
        <v>26375</v>
      </c>
      <c r="H16" s="41">
        <f>G16/$D16</f>
        <v>0.57900860554970146</v>
      </c>
      <c r="I16" s="38">
        <v>6146</v>
      </c>
      <c r="J16" s="41">
        <f>I16/$D16</f>
        <v>0.13492272567615032</v>
      </c>
      <c r="K16" s="40">
        <v>49</v>
      </c>
      <c r="L16" s="41">
        <f>K16/$D16</f>
        <v>1.0756937126800141E-3</v>
      </c>
      <c r="M16" s="40">
        <v>131</v>
      </c>
      <c r="N16" s="39">
        <f>M16/$D16</f>
        <v>2.8758342114506498E-3</v>
      </c>
      <c r="O16" s="40">
        <v>0</v>
      </c>
      <c r="P16" s="39">
        <f>O16/$D16</f>
        <v>0</v>
      </c>
    </row>
    <row r="17" spans="1:16">
      <c r="A17">
        <v>2011</v>
      </c>
      <c r="B17" t="s">
        <v>15</v>
      </c>
      <c r="C17" t="s">
        <v>1162</v>
      </c>
      <c r="D17">
        <f>$E17+$G17+$I17+$K17+$M17+$O17</f>
        <v>26292</v>
      </c>
      <c r="E17" s="38">
        <v>14867</v>
      </c>
      <c r="F17" s="39">
        <f>E17/$D17</f>
        <v>0.56545717328464928</v>
      </c>
      <c r="G17" s="38">
        <v>10057</v>
      </c>
      <c r="H17" s="41">
        <f>G17/$D17</f>
        <v>0.38251179065875551</v>
      </c>
      <c r="I17" s="38">
        <v>1280</v>
      </c>
      <c r="J17" s="41">
        <f>I17/$D17</f>
        <v>4.8684010345352198E-2</v>
      </c>
      <c r="K17" s="40">
        <v>40</v>
      </c>
      <c r="L17" s="41">
        <f>K17/$D17</f>
        <v>1.5213753232922562E-3</v>
      </c>
      <c r="M17" s="40">
        <v>43</v>
      </c>
      <c r="N17" s="39">
        <f>M17/$D17</f>
        <v>1.6354784725391754E-3</v>
      </c>
      <c r="O17" s="40">
        <v>5</v>
      </c>
      <c r="P17" s="39">
        <f>O17/$D17</f>
        <v>1.9017191541153202E-4</v>
      </c>
    </row>
    <row r="18" spans="1:16">
      <c r="A18">
        <v>2011</v>
      </c>
      <c r="B18" t="s">
        <v>17</v>
      </c>
      <c r="C18" t="s">
        <v>1162</v>
      </c>
      <c r="D18">
        <f>$E18+$G18+$I18+$K18+$M18+$O18</f>
        <v>8621</v>
      </c>
      <c r="E18" s="38">
        <v>4619</v>
      </c>
      <c r="F18" s="39">
        <f>E18/$D18</f>
        <v>0.53578471175037701</v>
      </c>
      <c r="G18" s="38">
        <v>2900</v>
      </c>
      <c r="H18" s="41">
        <f>G18/$D18</f>
        <v>0.3363878900359587</v>
      </c>
      <c r="I18" s="38">
        <v>897</v>
      </c>
      <c r="J18" s="41">
        <f>I18/$D18</f>
        <v>0.10404825426284654</v>
      </c>
      <c r="K18" s="40">
        <v>138</v>
      </c>
      <c r="L18" s="41">
        <f>K18/$D18</f>
        <v>1.6007423732745621E-2</v>
      </c>
      <c r="M18" s="40">
        <v>67</v>
      </c>
      <c r="N18" s="39">
        <f>M18/$D18</f>
        <v>7.7717202180721491E-3</v>
      </c>
      <c r="O18" s="40">
        <v>0</v>
      </c>
      <c r="P18" s="39">
        <f>O18/$D18</f>
        <v>0</v>
      </c>
    </row>
    <row r="19" spans="1:16">
      <c r="A19">
        <v>2011</v>
      </c>
      <c r="B19" t="s">
        <v>18</v>
      </c>
      <c r="C19" t="s">
        <v>1163</v>
      </c>
      <c r="D19">
        <f>$E19+$G19+$I19+$K19+$M19+$O19</f>
        <v>18959</v>
      </c>
      <c r="E19" s="38">
        <v>13651</v>
      </c>
      <c r="F19" s="39">
        <f>E19/$D19</f>
        <v>0.72002742760694127</v>
      </c>
      <c r="G19" s="38">
        <v>5036</v>
      </c>
      <c r="H19" s="41">
        <f>G19/$D19</f>
        <v>0.26562582414684321</v>
      </c>
      <c r="I19" s="38">
        <v>224</v>
      </c>
      <c r="J19" s="41">
        <f>I19/$D19</f>
        <v>1.1814969143942191E-2</v>
      </c>
      <c r="K19" s="40">
        <v>24</v>
      </c>
      <c r="L19" s="41">
        <f>K19/$D19</f>
        <v>1.2658895511366633E-3</v>
      </c>
      <c r="M19" s="40">
        <v>24</v>
      </c>
      <c r="N19" s="39">
        <f>M19/$D19</f>
        <v>1.2658895511366633E-3</v>
      </c>
      <c r="O19" s="40">
        <v>0</v>
      </c>
      <c r="P19" s="39">
        <f>O19/$D19</f>
        <v>0</v>
      </c>
    </row>
    <row r="20" spans="1:16">
      <c r="A20">
        <v>2011</v>
      </c>
      <c r="B20" t="s">
        <v>19</v>
      </c>
      <c r="C20" t="s">
        <v>1163</v>
      </c>
      <c r="D20">
        <f>$E20+$G20+$I20+$K20+$M20+$O20</f>
        <v>37324</v>
      </c>
      <c r="E20" s="38">
        <v>10902</v>
      </c>
      <c r="F20" s="39">
        <f>E20/$D20</f>
        <v>0.29209087986282284</v>
      </c>
      <c r="G20" s="38">
        <v>26250</v>
      </c>
      <c r="H20" s="41">
        <f>G20/$D20</f>
        <v>0.70330082520630155</v>
      </c>
      <c r="I20" s="38">
        <v>84</v>
      </c>
      <c r="J20" s="41">
        <f>I20/$D20</f>
        <v>2.2505626406601649E-3</v>
      </c>
      <c r="K20" s="40">
        <v>11</v>
      </c>
      <c r="L20" s="41">
        <f>K20/$D20</f>
        <v>2.9471653627692639E-4</v>
      </c>
      <c r="M20" s="40">
        <v>27</v>
      </c>
      <c r="N20" s="39">
        <f>M20/$D20</f>
        <v>7.2339513449791015E-4</v>
      </c>
      <c r="O20" s="40">
        <v>50</v>
      </c>
      <c r="P20" s="39">
        <f>O20/$D20</f>
        <v>1.3396206194405745E-3</v>
      </c>
    </row>
    <row r="21" spans="1:16">
      <c r="A21">
        <v>2011</v>
      </c>
      <c r="B21" t="s">
        <v>22</v>
      </c>
      <c r="C21" t="s">
        <v>1161</v>
      </c>
      <c r="D21">
        <f>$E21+$G21+$I21+$K21+$M21+$O21</f>
        <v>10797</v>
      </c>
      <c r="E21" s="38">
        <v>4448</v>
      </c>
      <c r="F21" s="39">
        <f>E21/$D21</f>
        <v>0.41196628693155507</v>
      </c>
      <c r="G21" s="38">
        <v>3162</v>
      </c>
      <c r="H21" s="41">
        <f>G21/$D21</f>
        <v>0.29285912753542653</v>
      </c>
      <c r="I21" s="38">
        <v>2968</v>
      </c>
      <c r="J21" s="41">
        <f>I21/$D21</f>
        <v>0.27489117347411318</v>
      </c>
      <c r="K21" s="40">
        <v>76</v>
      </c>
      <c r="L21" s="41">
        <f>K21/$D21</f>
        <v>7.0389923126794483E-3</v>
      </c>
      <c r="M21" s="40">
        <v>143</v>
      </c>
      <c r="N21" s="39">
        <f>M21/$D21</f>
        <v>1.3244419746225804E-2</v>
      </c>
      <c r="O21" s="40">
        <v>0</v>
      </c>
      <c r="P21" s="39">
        <f>O21/$D21</f>
        <v>0</v>
      </c>
    </row>
    <row r="22" spans="1:16">
      <c r="A22">
        <v>2011</v>
      </c>
      <c r="B22" t="s">
        <v>21</v>
      </c>
      <c r="C22" t="s">
        <v>1163</v>
      </c>
      <c r="D22">
        <f>$E22+$G22+$I22+$K22+$M22+$O22</f>
        <v>21511</v>
      </c>
      <c r="E22" s="38">
        <v>5612</v>
      </c>
      <c r="F22" s="39">
        <f>E22/$D22</f>
        <v>0.26088977732322999</v>
      </c>
      <c r="G22" s="38">
        <v>15863</v>
      </c>
      <c r="H22" s="41">
        <f>G22/$D22</f>
        <v>0.73743666031332811</v>
      </c>
      <c r="I22" s="38">
        <v>0</v>
      </c>
      <c r="J22" s="41">
        <f>I22/$D22</f>
        <v>0</v>
      </c>
      <c r="K22" s="40">
        <v>5</v>
      </c>
      <c r="L22" s="41">
        <f>K22/$D22</f>
        <v>2.3243921714471665E-4</v>
      </c>
      <c r="M22" s="40">
        <v>31</v>
      </c>
      <c r="N22" s="39">
        <f>M22/$D22</f>
        <v>1.4411231462972433E-3</v>
      </c>
      <c r="O22" s="40">
        <v>0</v>
      </c>
      <c r="P22" s="39">
        <f>O22/$D22</f>
        <v>0</v>
      </c>
    </row>
    <row r="23" spans="1:16">
      <c r="A23">
        <v>2011</v>
      </c>
      <c r="B23" t="s">
        <v>20</v>
      </c>
      <c r="C23" t="s">
        <v>1161</v>
      </c>
      <c r="D23">
        <f>$E23+$G23+$I23+$K23+$M23+$O23</f>
        <v>1938</v>
      </c>
      <c r="E23" s="38">
        <v>1727</v>
      </c>
      <c r="F23" s="39">
        <f>E23/$D23</f>
        <v>0.89112487100103199</v>
      </c>
      <c r="G23" s="38">
        <v>133</v>
      </c>
      <c r="H23" s="41">
        <f>G23/$D23</f>
        <v>6.8627450980392163E-2</v>
      </c>
      <c r="I23" s="38">
        <v>21</v>
      </c>
      <c r="J23" s="41">
        <f>I23/$D23</f>
        <v>1.0835913312693499E-2</v>
      </c>
      <c r="K23" s="40">
        <v>46</v>
      </c>
      <c r="L23" s="41">
        <f>K23/$D23</f>
        <v>2.3735810113519093E-2</v>
      </c>
      <c r="M23" s="40">
        <v>11</v>
      </c>
      <c r="N23" s="39">
        <f>M23/$D23</f>
        <v>5.6759545923632613E-3</v>
      </c>
      <c r="O23" s="40">
        <v>0</v>
      </c>
      <c r="P23" s="39">
        <f>O23/$D23</f>
        <v>0</v>
      </c>
    </row>
    <row r="24" spans="1:16">
      <c r="A24">
        <v>2011</v>
      </c>
      <c r="B24" t="s">
        <v>23</v>
      </c>
      <c r="C24" t="s">
        <v>1162</v>
      </c>
      <c r="D24">
        <f>$E24+$G24+$I24+$K24+$M24+$O24</f>
        <v>40995</v>
      </c>
      <c r="E24" s="38">
        <v>18038</v>
      </c>
      <c r="F24" s="39">
        <f>E24/$D24</f>
        <v>0.44000487864373705</v>
      </c>
      <c r="G24" s="38">
        <v>22137</v>
      </c>
      <c r="H24" s="41">
        <f>G24/$D24</f>
        <v>0.53999268203439443</v>
      </c>
      <c r="I24" s="38">
        <v>410</v>
      </c>
      <c r="J24" s="41">
        <f>I24/$D24</f>
        <v>1.0001219660934261E-2</v>
      </c>
      <c r="K24" s="40">
        <v>328</v>
      </c>
      <c r="L24" s="41">
        <f>K24/$D24</f>
        <v>8.0009757287474084E-3</v>
      </c>
      <c r="M24" s="40">
        <v>82</v>
      </c>
      <c r="N24" s="39">
        <f>M24/$D24</f>
        <v>2.0002439321868521E-3</v>
      </c>
      <c r="O24" s="40">
        <v>0</v>
      </c>
      <c r="P24" s="39">
        <f>O24/$D24</f>
        <v>0</v>
      </c>
    </row>
    <row r="25" spans="1:16">
      <c r="A25">
        <v>2011</v>
      </c>
      <c r="B25" t="s">
        <v>24</v>
      </c>
      <c r="C25" t="s">
        <v>1162</v>
      </c>
      <c r="D25">
        <f>$E25+$G25+$I25+$K25+$M25+$O25</f>
        <v>9154</v>
      </c>
      <c r="E25" s="38">
        <v>4096</v>
      </c>
      <c r="F25" s="39">
        <f>E25/$D25</f>
        <v>0.44745466462748523</v>
      </c>
      <c r="G25" s="38">
        <v>3355</v>
      </c>
      <c r="H25" s="41">
        <f>G25/$D25</f>
        <v>0.3665064452698274</v>
      </c>
      <c r="I25" s="38">
        <v>694</v>
      </c>
      <c r="J25" s="41">
        <f>I25/$D25</f>
        <v>7.5813851868035825E-2</v>
      </c>
      <c r="K25" s="40">
        <v>788</v>
      </c>
      <c r="L25" s="41">
        <f>K25/$D25</f>
        <v>8.6082586847279874E-2</v>
      </c>
      <c r="M25" s="40">
        <v>221</v>
      </c>
      <c r="N25" s="39">
        <f>M25/$D25</f>
        <v>2.4142451387371641E-2</v>
      </c>
      <c r="O25" s="40">
        <v>0</v>
      </c>
      <c r="P25" s="39">
        <f>O25/$D25</f>
        <v>0</v>
      </c>
    </row>
    <row r="26" spans="1:16">
      <c r="A26">
        <v>2011</v>
      </c>
      <c r="B26" t="s">
        <v>26</v>
      </c>
      <c r="C26" t="s">
        <v>1162</v>
      </c>
      <c r="D26">
        <f>$E26+$G26+$I26+$K26+$M26+$O26</f>
        <v>28214</v>
      </c>
      <c r="E26" s="38">
        <v>16294</v>
      </c>
      <c r="F26" s="39">
        <f>E26/$D26</f>
        <v>0.57751470900971147</v>
      </c>
      <c r="G26" s="38">
        <v>11319</v>
      </c>
      <c r="H26" s="41">
        <f>G26/$D26</f>
        <v>0.40118380945629828</v>
      </c>
      <c r="I26" s="38">
        <v>469</v>
      </c>
      <c r="J26" s="41">
        <f>I26/$D26</f>
        <v>1.6622953143829305E-2</v>
      </c>
      <c r="K26" s="40">
        <v>84</v>
      </c>
      <c r="L26" s="41">
        <f>K26/$D26</f>
        <v>2.9772453391933083E-3</v>
      </c>
      <c r="M26" s="40">
        <v>48</v>
      </c>
      <c r="N26" s="39">
        <f>M26/$D26</f>
        <v>1.7012830509676048E-3</v>
      </c>
      <c r="O26" s="40">
        <v>0</v>
      </c>
      <c r="P26" s="39">
        <f>O26/$D26</f>
        <v>0</v>
      </c>
    </row>
    <row r="27" spans="1:16">
      <c r="A27">
        <v>2011</v>
      </c>
      <c r="B27" t="s">
        <v>25</v>
      </c>
      <c r="C27" t="s">
        <v>1163</v>
      </c>
      <c r="D27">
        <f>$E27+$G27+$I27+$K27+$M27+$O27</f>
        <v>19805</v>
      </c>
      <c r="E27" s="38">
        <v>6104</v>
      </c>
      <c r="F27" s="39">
        <f>E27/$D27</f>
        <v>0.30820499873769253</v>
      </c>
      <c r="G27" s="38">
        <v>13510</v>
      </c>
      <c r="H27" s="41">
        <f>G27/$D27</f>
        <v>0.68215097197677355</v>
      </c>
      <c r="I27" s="38">
        <v>143</v>
      </c>
      <c r="J27" s="41">
        <f>I27/$D27</f>
        <v>7.2203988891694016E-3</v>
      </c>
      <c r="K27" s="40">
        <v>21</v>
      </c>
      <c r="L27" s="41">
        <f>K27/$D27</f>
        <v>1.0603382984094925E-3</v>
      </c>
      <c r="M27" s="40">
        <v>27</v>
      </c>
      <c r="N27" s="39">
        <f>M27/$D27</f>
        <v>1.3632920979550619E-3</v>
      </c>
      <c r="O27" s="40">
        <v>0</v>
      </c>
      <c r="P27" s="39">
        <f>O27/$D27</f>
        <v>0</v>
      </c>
    </row>
    <row r="28" spans="1:16">
      <c r="A28">
        <v>2011</v>
      </c>
      <c r="B28" t="s">
        <v>27</v>
      </c>
      <c r="C28" t="s">
        <v>1164</v>
      </c>
      <c r="D28">
        <f>$E28+$G28+$I28+$K28+$M28+$O28</f>
        <v>3174</v>
      </c>
      <c r="E28" s="38">
        <v>2371</v>
      </c>
      <c r="F28" s="39">
        <f>E28/$D28</f>
        <v>0.74700693131695017</v>
      </c>
      <c r="G28" s="38">
        <v>81</v>
      </c>
      <c r="H28" s="41">
        <f>G28/$D28</f>
        <v>2.5519848771266541E-2</v>
      </c>
      <c r="I28" s="38">
        <v>101</v>
      </c>
      <c r="J28" s="41">
        <f>I28/$D28</f>
        <v>3.1821045998739764E-2</v>
      </c>
      <c r="K28" s="40">
        <v>612</v>
      </c>
      <c r="L28" s="41">
        <f>K28/$D28</f>
        <v>0.19281663516068054</v>
      </c>
      <c r="M28" s="40">
        <v>9</v>
      </c>
      <c r="N28" s="39">
        <f>M28/$D28</f>
        <v>2.8355387523629491E-3</v>
      </c>
      <c r="O28" s="40">
        <v>0</v>
      </c>
      <c r="P28" s="39">
        <f>O28/$D28</f>
        <v>0</v>
      </c>
    </row>
    <row r="29" spans="1:16">
      <c r="A29">
        <v>2011</v>
      </c>
      <c r="B29" t="s">
        <v>34</v>
      </c>
      <c r="C29" t="s">
        <v>1163</v>
      </c>
      <c r="D29">
        <f>$E29+$G29+$I29+$K29+$M29+$O29</f>
        <v>36697</v>
      </c>
      <c r="E29" s="38">
        <v>12253</v>
      </c>
      <c r="F29" s="39">
        <f>E29/$D29</f>
        <v>0.33389650380140068</v>
      </c>
      <c r="G29" s="38">
        <v>21352</v>
      </c>
      <c r="H29" s="41">
        <f>G29/$D29</f>
        <v>0.5818459274600104</v>
      </c>
      <c r="I29" s="38">
        <v>2147</v>
      </c>
      <c r="J29" s="41">
        <f>I29/$D29</f>
        <v>5.8506144916478188E-2</v>
      </c>
      <c r="K29" s="40">
        <v>822</v>
      </c>
      <c r="L29" s="41">
        <f>K29/$D29</f>
        <v>2.2399651197645584E-2</v>
      </c>
      <c r="M29" s="40">
        <v>108</v>
      </c>
      <c r="N29" s="39">
        <f>M29/$D29</f>
        <v>2.9430198653840915E-3</v>
      </c>
      <c r="O29" s="40">
        <v>15</v>
      </c>
      <c r="P29" s="39">
        <f>O29/$D29</f>
        <v>4.0875275908112382E-4</v>
      </c>
    </row>
    <row r="30" spans="1:16">
      <c r="A30">
        <v>2011</v>
      </c>
      <c r="B30" t="s">
        <v>35</v>
      </c>
      <c r="C30" t="s">
        <v>1162</v>
      </c>
      <c r="D30">
        <f>$E30+$G30+$I30+$K30+$M30+$O30</f>
        <v>1276</v>
      </c>
      <c r="E30" s="38">
        <v>815</v>
      </c>
      <c r="F30" s="39">
        <f>E30/$D30</f>
        <v>0.63871473354231978</v>
      </c>
      <c r="G30" s="38">
        <v>88</v>
      </c>
      <c r="H30" s="41">
        <f>G30/$D30</f>
        <v>6.8965517241379309E-2</v>
      </c>
      <c r="I30" s="38">
        <v>68</v>
      </c>
      <c r="J30" s="41">
        <f>I30/$D30</f>
        <v>5.329153605015674E-2</v>
      </c>
      <c r="K30" s="40">
        <v>300</v>
      </c>
      <c r="L30" s="41">
        <f>K30/$D30</f>
        <v>0.23510971786833856</v>
      </c>
      <c r="M30" s="40">
        <v>5</v>
      </c>
      <c r="N30" s="39">
        <f>M30/$D30</f>
        <v>3.9184952978056423E-3</v>
      </c>
      <c r="O30" s="40">
        <v>0</v>
      </c>
      <c r="P30" s="39">
        <f>O30/$D30</f>
        <v>0</v>
      </c>
    </row>
    <row r="31" spans="1:16">
      <c r="A31">
        <v>2011</v>
      </c>
      <c r="B31" t="s">
        <v>28</v>
      </c>
      <c r="C31" t="s">
        <v>1162</v>
      </c>
      <c r="D31">
        <f>$E31+$G31+$I31+$K31+$M31+$O31</f>
        <v>4229</v>
      </c>
      <c r="E31" s="38">
        <v>2300</v>
      </c>
      <c r="F31" s="39">
        <f>E31/$D31</f>
        <v>0.54386379758808234</v>
      </c>
      <c r="G31" s="38">
        <v>1163</v>
      </c>
      <c r="H31" s="41">
        <f>G31/$D31</f>
        <v>0.27500591156301724</v>
      </c>
      <c r="I31" s="38">
        <v>559</v>
      </c>
      <c r="J31" s="41">
        <f>I31/$D31</f>
        <v>0.13218254906597304</v>
      </c>
      <c r="K31" s="40">
        <v>167</v>
      </c>
      <c r="L31" s="41">
        <f>K31/$D31</f>
        <v>3.9489240955308584E-2</v>
      </c>
      <c r="M31" s="40">
        <v>40</v>
      </c>
      <c r="N31" s="39">
        <f>M31/$D31</f>
        <v>9.4585008276188223E-3</v>
      </c>
      <c r="O31" s="40">
        <v>0</v>
      </c>
      <c r="P31" s="39">
        <f>O31/$D31</f>
        <v>0</v>
      </c>
    </row>
    <row r="32" spans="1:16">
      <c r="A32">
        <v>2011</v>
      </c>
      <c r="B32" t="s">
        <v>30</v>
      </c>
      <c r="C32" t="s">
        <v>1161</v>
      </c>
      <c r="D32">
        <f>$E32+$G32+$I32+$K32+$M32+$O32</f>
        <v>2388</v>
      </c>
      <c r="E32" s="38">
        <v>2107</v>
      </c>
      <c r="F32" s="39">
        <f>E32/$D32</f>
        <v>0.88232830820770525</v>
      </c>
      <c r="G32" s="38">
        <v>139</v>
      </c>
      <c r="H32" s="41">
        <f>G32/$D32</f>
        <v>5.8207705192629813E-2</v>
      </c>
      <c r="I32" s="38">
        <v>128</v>
      </c>
      <c r="J32" s="41">
        <f>I32/$D32</f>
        <v>5.3601340033500838E-2</v>
      </c>
      <c r="K32" s="40">
        <v>8</v>
      </c>
      <c r="L32" s="41">
        <f>K32/$D32</f>
        <v>3.3500837520938024E-3</v>
      </c>
      <c r="M32" s="40">
        <v>6</v>
      </c>
      <c r="N32" s="39">
        <f>M32/$D32</f>
        <v>2.5125628140703518E-3</v>
      </c>
      <c r="O32" s="40">
        <v>0</v>
      </c>
      <c r="P32" s="39">
        <f>O32/$D32</f>
        <v>0</v>
      </c>
    </row>
    <row r="33" spans="1:16">
      <c r="A33">
        <v>2011</v>
      </c>
      <c r="B33" t="s">
        <v>31</v>
      </c>
      <c r="C33" t="s">
        <v>1161</v>
      </c>
      <c r="D33">
        <f>$E33+$G33+$I33+$K33+$M33+$O33</f>
        <v>22762</v>
      </c>
      <c r="E33" s="38">
        <v>4962</v>
      </c>
      <c r="F33" s="39">
        <f>E33/$D33</f>
        <v>0.21799490378701344</v>
      </c>
      <c r="G33" s="38">
        <v>14005</v>
      </c>
      <c r="H33" s="41">
        <f>G33/$D33</f>
        <v>0.61527985238555483</v>
      </c>
      <c r="I33" s="38">
        <v>3669</v>
      </c>
      <c r="J33" s="41">
        <f>I33/$D33</f>
        <v>0.1611897021351375</v>
      </c>
      <c r="K33" s="40">
        <v>6</v>
      </c>
      <c r="L33" s="41">
        <f>K33/$D33</f>
        <v>2.6359722344257972E-4</v>
      </c>
      <c r="M33" s="40">
        <v>120</v>
      </c>
      <c r="N33" s="39">
        <f>M33/$D33</f>
        <v>5.2719444688515945E-3</v>
      </c>
      <c r="O33" s="40">
        <v>0</v>
      </c>
      <c r="P33" s="39">
        <f>O33/$D33</f>
        <v>0</v>
      </c>
    </row>
    <row r="34" spans="1:16">
      <c r="A34">
        <v>2011</v>
      </c>
      <c r="B34" t="s">
        <v>32</v>
      </c>
      <c r="C34" t="s">
        <v>1164</v>
      </c>
      <c r="D34">
        <f>$E34+$G34+$I34+$K34+$M34+$O34</f>
        <v>6252</v>
      </c>
      <c r="E34" s="38">
        <v>1561</v>
      </c>
      <c r="F34" s="39">
        <f>E34/$D34</f>
        <v>0.24968010236724247</v>
      </c>
      <c r="G34" s="38">
        <v>505</v>
      </c>
      <c r="H34" s="41">
        <f>G34/$D34</f>
        <v>8.0774152271273186E-2</v>
      </c>
      <c r="I34" s="38">
        <v>3666</v>
      </c>
      <c r="J34" s="41">
        <f>I34/$D34</f>
        <v>0.58637236084452971</v>
      </c>
      <c r="K34" s="40">
        <v>498</v>
      </c>
      <c r="L34" s="41">
        <f>K34/$D34</f>
        <v>7.9654510556621885E-2</v>
      </c>
      <c r="M34" s="40">
        <v>15</v>
      </c>
      <c r="N34" s="39">
        <f>M34/$D34</f>
        <v>2.3992322456813818E-3</v>
      </c>
      <c r="O34" s="40">
        <v>7</v>
      </c>
      <c r="P34" s="39">
        <f>O34/$D34</f>
        <v>1.1196417146513116E-3</v>
      </c>
    </row>
    <row r="35" spans="1:16">
      <c r="A35">
        <v>2011</v>
      </c>
      <c r="B35" t="s">
        <v>29</v>
      </c>
      <c r="C35" t="s">
        <v>1164</v>
      </c>
      <c r="D35">
        <f>$E35+$G35+$I35+$K35+$M35+$O35</f>
        <v>11696</v>
      </c>
      <c r="E35" s="38">
        <v>5199</v>
      </c>
      <c r="F35" s="39">
        <f>E35/$D35</f>
        <v>0.44451094391244872</v>
      </c>
      <c r="G35" s="38">
        <v>3466</v>
      </c>
      <c r="H35" s="41">
        <f>G35/$D35</f>
        <v>0.29634062927496579</v>
      </c>
      <c r="I35" s="38">
        <v>2600</v>
      </c>
      <c r="J35" s="41">
        <f>I35/$D35</f>
        <v>0.22229822161422708</v>
      </c>
      <c r="K35" s="40">
        <v>210</v>
      </c>
      <c r="L35" s="41">
        <f>K35/$D35</f>
        <v>1.7954856361149112E-2</v>
      </c>
      <c r="M35" s="40">
        <v>213</v>
      </c>
      <c r="N35" s="39">
        <f>M35/$D35</f>
        <v>1.8211354309165526E-2</v>
      </c>
      <c r="O35" s="40">
        <v>8</v>
      </c>
      <c r="P35" s="39">
        <f>O35/$D35</f>
        <v>6.8399452804377564E-4</v>
      </c>
    </row>
    <row r="36" spans="1:16">
      <c r="A36">
        <v>2011</v>
      </c>
      <c r="B36" t="s">
        <v>33</v>
      </c>
      <c r="C36" t="s">
        <v>1161</v>
      </c>
      <c r="D36">
        <f>$E36+$G36+$I36+$K36+$M36+$O36</f>
        <v>52216</v>
      </c>
      <c r="E36" s="38">
        <v>11915</v>
      </c>
      <c r="F36" s="39">
        <f>E36/$D36</f>
        <v>0.22818676267810634</v>
      </c>
      <c r="G36" s="38">
        <v>26525</v>
      </c>
      <c r="H36" s="41">
        <f>G36/$D36</f>
        <v>0.50798605791328333</v>
      </c>
      <c r="I36" s="38">
        <v>13235</v>
      </c>
      <c r="J36" s="41">
        <f>I36/$D36</f>
        <v>0.25346637046116133</v>
      </c>
      <c r="K36" s="40">
        <v>303</v>
      </c>
      <c r="L36" s="41">
        <f>K36/$D36</f>
        <v>5.8028190592921709E-3</v>
      </c>
      <c r="M36" s="40">
        <v>238</v>
      </c>
      <c r="N36" s="39">
        <f>M36/$D36</f>
        <v>4.5579898881568867E-3</v>
      </c>
      <c r="O36" s="40">
        <v>0</v>
      </c>
      <c r="P36" s="39">
        <f>O36/$D36</f>
        <v>0</v>
      </c>
    </row>
    <row r="37" spans="1:16">
      <c r="A37">
        <v>2011</v>
      </c>
      <c r="B37" t="s">
        <v>36</v>
      </c>
      <c r="C37" t="s">
        <v>1162</v>
      </c>
      <c r="D37">
        <f>$E37+$G37+$I37+$K37+$M37+$O37</f>
        <v>46913</v>
      </c>
      <c r="E37" s="38">
        <v>22701</v>
      </c>
      <c r="F37" s="39">
        <f>E37/$D37</f>
        <v>0.48389572186813889</v>
      </c>
      <c r="G37" s="38">
        <v>22829</v>
      </c>
      <c r="H37" s="41">
        <f>G37/$D37</f>
        <v>0.48662417666744828</v>
      </c>
      <c r="I37" s="38">
        <v>1271</v>
      </c>
      <c r="J37" s="41">
        <f>I37/$D37</f>
        <v>2.709270351501716E-2</v>
      </c>
      <c r="K37" s="40">
        <v>49</v>
      </c>
      <c r="L37" s="41">
        <f>K37/$D37</f>
        <v>1.0444866028606144E-3</v>
      </c>
      <c r="M37" s="40">
        <v>63</v>
      </c>
      <c r="N37" s="39">
        <f>M37/$D37</f>
        <v>1.3429113465350756E-3</v>
      </c>
      <c r="O37" s="40">
        <v>0</v>
      </c>
      <c r="P37" s="39">
        <f>O37/$D37</f>
        <v>0</v>
      </c>
    </row>
    <row r="38" spans="1:16">
      <c r="A38">
        <v>2011</v>
      </c>
      <c r="B38" t="s">
        <v>37</v>
      </c>
      <c r="C38" t="s">
        <v>1163</v>
      </c>
      <c r="D38">
        <f>$E38+$G38+$I38+$K38+$M38+$O38</f>
        <v>22007</v>
      </c>
      <c r="E38" s="38">
        <v>11654</v>
      </c>
      <c r="F38" s="39">
        <f>E38/$D38</f>
        <v>0.52955877675285135</v>
      </c>
      <c r="G38" s="38">
        <v>6772</v>
      </c>
      <c r="H38" s="41">
        <f>G38/$D38</f>
        <v>0.30772027082291997</v>
      </c>
      <c r="I38" s="38">
        <v>1580</v>
      </c>
      <c r="J38" s="41">
        <f>I38/$D38</f>
        <v>7.1795337847048668E-2</v>
      </c>
      <c r="K38" s="40">
        <v>1929</v>
      </c>
      <c r="L38" s="41">
        <f>K38/$D38</f>
        <v>8.7653928295542333E-2</v>
      </c>
      <c r="M38" s="40">
        <v>59</v>
      </c>
      <c r="N38" s="39">
        <f>M38/$D38</f>
        <v>2.6809651474530832E-3</v>
      </c>
      <c r="O38" s="40">
        <v>13</v>
      </c>
      <c r="P38" s="39">
        <f>O38/$D38</f>
        <v>5.9072113418457762E-4</v>
      </c>
    </row>
    <row r="39" spans="1:16">
      <c r="A39">
        <v>2011</v>
      </c>
      <c r="B39" t="s">
        <v>38</v>
      </c>
      <c r="C39" t="s">
        <v>1164</v>
      </c>
      <c r="D39">
        <f>$E39+$G39+$I39+$K39+$M39+$O39</f>
        <v>13383</v>
      </c>
      <c r="E39" s="38">
        <v>9552</v>
      </c>
      <c r="F39" s="39">
        <f>E39/$D39</f>
        <v>0.71374131360681459</v>
      </c>
      <c r="G39" s="38">
        <v>1302</v>
      </c>
      <c r="H39" s="41">
        <f>G39/$D39</f>
        <v>9.7287603676305762E-2</v>
      </c>
      <c r="I39" s="38">
        <v>2002</v>
      </c>
      <c r="J39" s="41">
        <f>I39/$D39</f>
        <v>0.14959276694313681</v>
      </c>
      <c r="K39" s="40">
        <v>338</v>
      </c>
      <c r="L39" s="41">
        <f>K39/$D39</f>
        <v>2.5255921691698425E-2</v>
      </c>
      <c r="M39" s="40">
        <v>189</v>
      </c>
      <c r="N39" s="39">
        <f>M39/$D39</f>
        <v>1.4122394082044385E-2</v>
      </c>
      <c r="O39" s="40">
        <v>0</v>
      </c>
      <c r="P39" s="39">
        <f>O39/$D39</f>
        <v>0</v>
      </c>
    </row>
    <row r="40" spans="1:16">
      <c r="A40">
        <v>2011</v>
      </c>
      <c r="B40" t="s">
        <v>39</v>
      </c>
      <c r="C40" t="s">
        <v>1161</v>
      </c>
      <c r="D40">
        <f>$E40+$G40+$I40+$K40+$M40+$O40</f>
        <v>48636</v>
      </c>
      <c r="E40" s="38">
        <v>18402</v>
      </c>
      <c r="F40" s="39">
        <f>E40/$D40</f>
        <v>0.37836170737725144</v>
      </c>
      <c r="G40" s="38">
        <v>24625</v>
      </c>
      <c r="H40" s="41">
        <f>G40/$D40</f>
        <v>0.50631219672670447</v>
      </c>
      <c r="I40" s="38">
        <v>5464</v>
      </c>
      <c r="J40" s="41">
        <f>I40/$D40</f>
        <v>0.11234476519450613</v>
      </c>
      <c r="K40" s="40">
        <v>37</v>
      </c>
      <c r="L40" s="41">
        <f>K40/$D40</f>
        <v>7.6075335142692659E-4</v>
      </c>
      <c r="M40" s="40">
        <v>108</v>
      </c>
      <c r="N40" s="39">
        <f>M40/$D40</f>
        <v>2.2205773501110288E-3</v>
      </c>
      <c r="O40" s="40">
        <v>0</v>
      </c>
      <c r="P40" s="39">
        <f>O40/$D40</f>
        <v>0</v>
      </c>
    </row>
    <row r="41" spans="1:16">
      <c r="A41">
        <v>2011</v>
      </c>
      <c r="B41" t="s">
        <v>40</v>
      </c>
      <c r="C41" t="s">
        <v>1161</v>
      </c>
      <c r="D41">
        <f>$E41+$G41+$I41+$K41+$M41+$O41</f>
        <v>3052</v>
      </c>
      <c r="E41" s="38">
        <v>1405</v>
      </c>
      <c r="F41" s="39">
        <f>E41/$D41</f>
        <v>0.46035386631716907</v>
      </c>
      <c r="G41" s="38">
        <v>934</v>
      </c>
      <c r="H41" s="41">
        <f>G41/$D41</f>
        <v>0.30602883355176935</v>
      </c>
      <c r="I41" s="38">
        <v>651</v>
      </c>
      <c r="J41" s="41">
        <f>I41/$D41</f>
        <v>0.21330275229357798</v>
      </c>
      <c r="K41" s="40">
        <v>16</v>
      </c>
      <c r="L41" s="41">
        <f>K41/$D41</f>
        <v>5.2424639580602884E-3</v>
      </c>
      <c r="M41" s="40">
        <v>46</v>
      </c>
      <c r="N41" s="39">
        <f>M41/$D41</f>
        <v>1.5072083879423329E-2</v>
      </c>
      <c r="O41" s="40">
        <v>0</v>
      </c>
      <c r="P41" s="39">
        <f>O41/$D41</f>
        <v>0</v>
      </c>
    </row>
    <row r="42" spans="1:16">
      <c r="A42">
        <v>2011</v>
      </c>
      <c r="B42" t="s">
        <v>41</v>
      </c>
      <c r="C42" t="s">
        <v>1163</v>
      </c>
      <c r="D42">
        <f>$E42+$G42+$I42+$K42+$M42+$O42</f>
        <v>21411</v>
      </c>
      <c r="E42" s="38">
        <v>6676</v>
      </c>
      <c r="F42" s="39">
        <f>E42/$D42</f>
        <v>0.31180234458922984</v>
      </c>
      <c r="G42" s="38">
        <v>14241</v>
      </c>
      <c r="H42" s="41">
        <f>G42/$D42</f>
        <v>0.66512540283032084</v>
      </c>
      <c r="I42" s="38">
        <v>440</v>
      </c>
      <c r="J42" s="41">
        <f>I42/$D42</f>
        <v>2.0550184484610715E-2</v>
      </c>
      <c r="K42" s="40">
        <v>33</v>
      </c>
      <c r="L42" s="41">
        <f>K42/$D42</f>
        <v>1.5412638363458036E-3</v>
      </c>
      <c r="M42" s="40">
        <v>21</v>
      </c>
      <c r="N42" s="39">
        <f>M42/$D42</f>
        <v>9.8080425949278408E-4</v>
      </c>
      <c r="O42" s="40">
        <v>0</v>
      </c>
      <c r="P42" s="39">
        <f>O42/$D42</f>
        <v>0</v>
      </c>
    </row>
    <row r="43" spans="1:16">
      <c r="A43">
        <v>2011</v>
      </c>
      <c r="B43" t="s">
        <v>42</v>
      </c>
      <c r="C43" t="s">
        <v>1162</v>
      </c>
      <c r="D43">
        <f>$E43+$G43+$I43+$K43+$M43+$O43</f>
        <v>3094</v>
      </c>
      <c r="E43" s="38">
        <v>1920</v>
      </c>
      <c r="F43" s="39">
        <f>E43/$D43</f>
        <v>0.62055591467356175</v>
      </c>
      <c r="G43" s="38">
        <v>195</v>
      </c>
      <c r="H43" s="41">
        <f>G43/$D43</f>
        <v>6.3025210084033612E-2</v>
      </c>
      <c r="I43" s="38">
        <v>103</v>
      </c>
      <c r="J43" s="41">
        <f>I43/$D43</f>
        <v>3.3290239172592113E-2</v>
      </c>
      <c r="K43" s="40">
        <v>861</v>
      </c>
      <c r="L43" s="41">
        <f>K43/$D43</f>
        <v>0.27828054298642535</v>
      </c>
      <c r="M43" s="40">
        <v>12</v>
      </c>
      <c r="N43" s="39">
        <f>M43/$D43</f>
        <v>3.8784744667097609E-3</v>
      </c>
      <c r="O43" s="40">
        <v>3</v>
      </c>
      <c r="P43" s="39">
        <f>O43/$D43</f>
        <v>9.6961861667744023E-4</v>
      </c>
    </row>
    <row r="44" spans="1:16">
      <c r="A44">
        <v>2011</v>
      </c>
      <c r="B44" t="s">
        <v>43</v>
      </c>
      <c r="C44" t="s">
        <v>1163</v>
      </c>
      <c r="D44">
        <f>$E44+$G44+$I44+$K44+$M44+$O44</f>
        <v>26065</v>
      </c>
      <c r="E44" s="38">
        <v>12772</v>
      </c>
      <c r="F44" s="39">
        <f>E44/$D44</f>
        <v>0.4900057548436601</v>
      </c>
      <c r="G44" s="38">
        <v>12637</v>
      </c>
      <c r="H44" s="41">
        <f>G44/$D44</f>
        <v>0.48482639554958756</v>
      </c>
      <c r="I44" s="38">
        <v>576</v>
      </c>
      <c r="J44" s="41">
        <f>I44/$D44</f>
        <v>2.209859965470938E-2</v>
      </c>
      <c r="K44" s="40">
        <v>30</v>
      </c>
      <c r="L44" s="41">
        <f>K44/$D44</f>
        <v>1.1509687320161136E-3</v>
      </c>
      <c r="M44" s="40">
        <v>50</v>
      </c>
      <c r="N44" s="39">
        <f>M44/$D44</f>
        <v>1.9182812200268559E-3</v>
      </c>
      <c r="O44" s="40">
        <v>0</v>
      </c>
      <c r="P44" s="39">
        <f>O44/$D44</f>
        <v>0</v>
      </c>
    </row>
    <row r="45" spans="1:16">
      <c r="A45">
        <v>2011</v>
      </c>
      <c r="B45" t="s">
        <v>44</v>
      </c>
      <c r="C45" t="s">
        <v>1163</v>
      </c>
      <c r="D45">
        <f>$E45+$G45+$I45+$K45+$M45+$O45</f>
        <v>157730</v>
      </c>
      <c r="E45" s="38">
        <v>46911</v>
      </c>
      <c r="F45" s="39">
        <f>E45/$D45</f>
        <v>0.29741330121093007</v>
      </c>
      <c r="G45" s="38">
        <v>57207</v>
      </c>
      <c r="H45" s="41">
        <f>G45/$D45</f>
        <v>0.36268940594687121</v>
      </c>
      <c r="I45" s="38">
        <v>53115</v>
      </c>
      <c r="J45" s="41">
        <f>I45/$D45</f>
        <v>0.33674633868002285</v>
      </c>
      <c r="K45" s="40">
        <v>79</v>
      </c>
      <c r="L45" s="41">
        <f>K45/$D45</f>
        <v>5.0085589298167756E-4</v>
      </c>
      <c r="M45" s="40">
        <v>418</v>
      </c>
      <c r="N45" s="39">
        <f>M45/$D45</f>
        <v>2.6500982691941926E-3</v>
      </c>
      <c r="O45" s="40">
        <v>0</v>
      </c>
      <c r="P45" s="39">
        <f>O45/$D45</f>
        <v>0</v>
      </c>
    </row>
    <row r="46" spans="1:16">
      <c r="A46">
        <v>2011</v>
      </c>
      <c r="B46" t="s">
        <v>45</v>
      </c>
      <c r="C46" t="s">
        <v>1164</v>
      </c>
      <c r="D46">
        <f>$E46+$G46+$I46+$K46+$M46+$O46</f>
        <v>6236</v>
      </c>
      <c r="E46" s="38">
        <v>4131</v>
      </c>
      <c r="F46" s="39">
        <f>E46/$D46</f>
        <v>0.66244387427838358</v>
      </c>
      <c r="G46" s="38">
        <v>435</v>
      </c>
      <c r="H46" s="41">
        <f>G46/$D46</f>
        <v>6.9756254008980112E-2</v>
      </c>
      <c r="I46" s="38">
        <v>1237</v>
      </c>
      <c r="J46" s="41">
        <f>I46/$D46</f>
        <v>0.19836433611289289</v>
      </c>
      <c r="K46" s="40">
        <v>242</v>
      </c>
      <c r="L46" s="41">
        <f>K46/$D46</f>
        <v>3.8806927517639513E-2</v>
      </c>
      <c r="M46" s="40">
        <v>68</v>
      </c>
      <c r="N46" s="39">
        <f>M46/$D46</f>
        <v>1.0904425914047467E-2</v>
      </c>
      <c r="O46" s="40">
        <v>123</v>
      </c>
      <c r="P46" s="39">
        <f>O46/$D46</f>
        <v>1.9724182168056447E-2</v>
      </c>
    </row>
    <row r="47" spans="1:16">
      <c r="A47">
        <v>2011</v>
      </c>
      <c r="B47" t="s">
        <v>47</v>
      </c>
      <c r="C47" t="s">
        <v>1163</v>
      </c>
      <c r="D47">
        <f>$E47+$G47+$I47+$K47+$M47+$O47</f>
        <v>35070</v>
      </c>
      <c r="E47" s="38">
        <v>12416</v>
      </c>
      <c r="F47" s="39">
        <f>E47/$D47</f>
        <v>0.35403478756772172</v>
      </c>
      <c r="G47" s="38">
        <v>21636</v>
      </c>
      <c r="H47" s="41">
        <f>G47/$D47</f>
        <v>0.61693755346449952</v>
      </c>
      <c r="I47" s="38">
        <v>884</v>
      </c>
      <c r="J47" s="41">
        <f>I47/$D47</f>
        <v>2.5206729398346166E-2</v>
      </c>
      <c r="K47" s="40">
        <v>12</v>
      </c>
      <c r="L47" s="41">
        <f>K47/$D47</f>
        <v>3.4217279726261765E-4</v>
      </c>
      <c r="M47" s="40">
        <v>122</v>
      </c>
      <c r="N47" s="39">
        <f>M47/$D47</f>
        <v>3.478756772169946E-3</v>
      </c>
      <c r="O47" s="40">
        <v>0</v>
      </c>
      <c r="P47" s="39">
        <f>O47/$D47</f>
        <v>0</v>
      </c>
    </row>
    <row r="48" spans="1:16">
      <c r="A48">
        <v>2011</v>
      </c>
      <c r="B48" t="s">
        <v>46</v>
      </c>
      <c r="C48" t="s">
        <v>1161</v>
      </c>
      <c r="D48">
        <f>$E48+$G48+$I48+$K48+$M48+$O48</f>
        <v>1849</v>
      </c>
      <c r="E48" s="38">
        <v>1637</v>
      </c>
      <c r="F48" s="39">
        <f>E48/$D48</f>
        <v>0.8853434288804759</v>
      </c>
      <c r="G48" s="38">
        <v>195</v>
      </c>
      <c r="H48" s="41">
        <f>G48/$D48</f>
        <v>0.10546241211465657</v>
      </c>
      <c r="I48" s="38">
        <v>0</v>
      </c>
      <c r="J48" s="41">
        <f>I48/$D48</f>
        <v>0</v>
      </c>
      <c r="K48" s="40">
        <v>9</v>
      </c>
      <c r="L48" s="41">
        <f>K48/$D48</f>
        <v>4.8674959437533805E-3</v>
      </c>
      <c r="M48" s="40">
        <v>8</v>
      </c>
      <c r="N48" s="39">
        <f>M48/$D48</f>
        <v>4.3266630611141161E-3</v>
      </c>
      <c r="O48" s="40">
        <v>0</v>
      </c>
      <c r="P48" s="39">
        <f>O48/$D48</f>
        <v>0</v>
      </c>
    </row>
    <row r="49" spans="1:16">
      <c r="A49">
        <v>2011</v>
      </c>
      <c r="B49" t="s">
        <v>48</v>
      </c>
      <c r="C49" t="s">
        <v>1164</v>
      </c>
      <c r="D49">
        <f>$E49+$G49+$I49+$K49+$M49+$O49</f>
        <v>16361</v>
      </c>
      <c r="E49" s="38">
        <v>10044</v>
      </c>
      <c r="F49" s="39">
        <f>E49/$D49</f>
        <v>0.61389890593484508</v>
      </c>
      <c r="G49" s="38">
        <v>3167</v>
      </c>
      <c r="H49" s="41">
        <f>G49/$D49</f>
        <v>0.19357007517877881</v>
      </c>
      <c r="I49" s="38">
        <v>1910</v>
      </c>
      <c r="J49" s="41">
        <f>I49/$D49</f>
        <v>0.11674103049935823</v>
      </c>
      <c r="K49" s="40">
        <v>639</v>
      </c>
      <c r="L49" s="41">
        <f>K49/$D49</f>
        <v>3.9056292402664873E-2</v>
      </c>
      <c r="M49" s="40">
        <v>601</v>
      </c>
      <c r="N49" s="39">
        <f>M49/$D49</f>
        <v>3.6733695984353033E-2</v>
      </c>
      <c r="O49" s="40">
        <v>0</v>
      </c>
      <c r="P49" s="39">
        <f>O49/$D49</f>
        <v>0</v>
      </c>
    </row>
    <row r="50" spans="1:16">
      <c r="A50">
        <v>2011</v>
      </c>
      <c r="B50" t="s">
        <v>50</v>
      </c>
      <c r="C50" t="s">
        <v>1162</v>
      </c>
      <c r="D50">
        <f>$E50+$G50+$I50+$K50+$M50+$O50</f>
        <v>21431</v>
      </c>
      <c r="E50" s="38">
        <v>9394</v>
      </c>
      <c r="F50" s="39">
        <f>E50/$D50</f>
        <v>0.43833698847463953</v>
      </c>
      <c r="G50" s="38">
        <v>9195</v>
      </c>
      <c r="H50" s="41">
        <f>G50/$D50</f>
        <v>0.4290513741775932</v>
      </c>
      <c r="I50" s="38">
        <v>2034</v>
      </c>
      <c r="J50" s="41">
        <f>I50/$D50</f>
        <v>9.4909243619056505E-2</v>
      </c>
      <c r="K50" s="40">
        <v>597</v>
      </c>
      <c r="L50" s="41">
        <f>K50/$D50</f>
        <v>2.7856842891139003E-2</v>
      </c>
      <c r="M50" s="40">
        <v>211</v>
      </c>
      <c r="N50" s="39">
        <f>M50/$D50</f>
        <v>9.8455508375717427E-3</v>
      </c>
      <c r="O50" s="40">
        <v>0</v>
      </c>
      <c r="P50" s="39">
        <f>O50/$D50</f>
        <v>0</v>
      </c>
    </row>
    <row r="51" spans="1:16">
      <c r="A51">
        <v>2011</v>
      </c>
      <c r="B51" t="s">
        <v>49</v>
      </c>
      <c r="C51" t="s">
        <v>1163</v>
      </c>
      <c r="D51">
        <f>$E51+$G51+$I51+$K51+$M51+$O51</f>
        <v>6030</v>
      </c>
      <c r="E51" s="38">
        <v>5193</v>
      </c>
      <c r="F51" s="39">
        <f>E51/$D51</f>
        <v>0.86119402985074622</v>
      </c>
      <c r="G51" s="38">
        <v>787</v>
      </c>
      <c r="H51" s="41">
        <f>G51/$D51</f>
        <v>0.13051409618573798</v>
      </c>
      <c r="I51" s="38">
        <v>32</v>
      </c>
      <c r="J51" s="41">
        <f>I51/$D51</f>
        <v>5.3067993366500829E-3</v>
      </c>
      <c r="K51" s="40">
        <v>12</v>
      </c>
      <c r="L51" s="41">
        <f>K51/$D51</f>
        <v>1.990049751243781E-3</v>
      </c>
      <c r="M51" s="40">
        <v>5</v>
      </c>
      <c r="N51" s="39">
        <f>M51/$D51</f>
        <v>8.2918739635157548E-4</v>
      </c>
      <c r="O51" s="40">
        <v>1</v>
      </c>
      <c r="P51" s="39">
        <f>O51/$D51</f>
        <v>1.6583747927031509E-4</v>
      </c>
    </row>
    <row r="52" spans="1:16">
      <c r="A52">
        <v>2011</v>
      </c>
      <c r="B52" t="s">
        <v>51</v>
      </c>
      <c r="C52" t="s">
        <v>1164</v>
      </c>
      <c r="D52">
        <f>$E52+$G52+$I52+$K52+$M52+$O52</f>
        <v>1944</v>
      </c>
      <c r="E52" s="38">
        <v>1522</v>
      </c>
      <c r="F52" s="39">
        <f>E52/$D52</f>
        <v>0.78292181069958844</v>
      </c>
      <c r="G52" s="38">
        <v>88</v>
      </c>
      <c r="H52" s="41">
        <f>G52/$D52</f>
        <v>4.5267489711934158E-2</v>
      </c>
      <c r="I52" s="38">
        <v>223</v>
      </c>
      <c r="J52" s="41">
        <f>I52/$D52</f>
        <v>0.11471193415637861</v>
      </c>
      <c r="K52" s="40">
        <v>101</v>
      </c>
      <c r="L52" s="41">
        <f>K52/$D52</f>
        <v>5.1954732510288065E-2</v>
      </c>
      <c r="M52" s="40">
        <v>7</v>
      </c>
      <c r="N52" s="39">
        <f>M52/$D52</f>
        <v>3.6008230452674898E-3</v>
      </c>
      <c r="O52" s="40">
        <v>3</v>
      </c>
      <c r="P52" s="39">
        <f>O52/$D52</f>
        <v>1.5432098765432098E-3</v>
      </c>
    </row>
    <row r="53" spans="1:16">
      <c r="E53" s="3"/>
      <c r="G53" s="3"/>
      <c r="J53" s="3"/>
      <c r="L53" s="36"/>
      <c r="N53" s="36"/>
      <c r="P53" s="37"/>
    </row>
  </sheetData>
  <sortState ref="A3:P54">
    <sortCondition ref="B2"/>
  </sortState>
  <mergeCells count="1">
    <mergeCell ref="A1:P1"/>
  </mergeCells>
  <pageMargins left="0.75" right="0.75" top="1" bottom="1" header="0.5" footer="0.5"/>
  <pageSetup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sqref="A1:D1"/>
    </sheetView>
  </sheetViews>
  <sheetFormatPr defaultColWidth="11.42578125" defaultRowHeight="12.75"/>
  <cols>
    <col min="1" max="2" width="11.42578125" style="2" customWidth="1"/>
    <col min="3" max="3" width="22.140625" style="38" bestFit="1" customWidth="1"/>
    <col min="4" max="4" width="11.42578125" style="39"/>
    <col min="5" max="16384" width="11.42578125" style="2"/>
  </cols>
  <sheetData>
    <row r="1" spans="1:5" ht="26.25" customHeight="1">
      <c r="A1" s="53" t="s">
        <v>1169</v>
      </c>
      <c r="B1" s="53"/>
      <c r="C1" s="53"/>
      <c r="D1" s="53"/>
      <c r="E1" s="54"/>
    </row>
    <row r="2" spans="1:5">
      <c r="A2" s="2" t="s">
        <v>0</v>
      </c>
      <c r="B2" s="2" t="s">
        <v>1</v>
      </c>
      <c r="C2" s="38" t="s">
        <v>52</v>
      </c>
      <c r="D2" s="39" t="s">
        <v>1123</v>
      </c>
    </row>
    <row r="3" spans="1:5">
      <c r="A3" s="16">
        <v>2011</v>
      </c>
      <c r="B3" s="16" t="s">
        <v>20</v>
      </c>
      <c r="C3" s="52" t="s">
        <v>1161</v>
      </c>
      <c r="D3" s="56">
        <v>0.89112487100103199</v>
      </c>
    </row>
    <row r="4" spans="1:5">
      <c r="A4" s="16">
        <v>2011</v>
      </c>
      <c r="B4" s="16" t="s">
        <v>46</v>
      </c>
      <c r="C4" s="52" t="s">
        <v>1161</v>
      </c>
      <c r="D4" s="56">
        <v>0.8853434288804759</v>
      </c>
    </row>
    <row r="5" spans="1:5">
      <c r="A5" s="16">
        <v>2011</v>
      </c>
      <c r="B5" s="16" t="s">
        <v>30</v>
      </c>
      <c r="C5" s="52" t="s">
        <v>1161</v>
      </c>
      <c r="D5" s="56">
        <v>0.88232830820770525</v>
      </c>
    </row>
    <row r="6" spans="1:5">
      <c r="A6" s="16">
        <v>2011</v>
      </c>
      <c r="B6" s="16" t="s">
        <v>49</v>
      </c>
      <c r="C6" s="52" t="s">
        <v>1163</v>
      </c>
      <c r="D6" s="56">
        <v>0.86119402985074622</v>
      </c>
    </row>
    <row r="7" spans="1:5">
      <c r="A7" s="16">
        <v>2011</v>
      </c>
      <c r="B7" s="16" t="s">
        <v>51</v>
      </c>
      <c r="C7" s="52" t="s">
        <v>1164</v>
      </c>
      <c r="D7" s="56">
        <v>0.78292181069958844</v>
      </c>
    </row>
    <row r="8" spans="1:5">
      <c r="A8" s="2">
        <v>2011</v>
      </c>
      <c r="B8" s="2" t="s">
        <v>13</v>
      </c>
      <c r="C8" s="38" t="s">
        <v>1164</v>
      </c>
      <c r="D8" s="41">
        <v>0.75980832584606173</v>
      </c>
    </row>
    <row r="9" spans="1:5">
      <c r="A9" s="2">
        <v>2011</v>
      </c>
      <c r="B9" s="2" t="s">
        <v>27</v>
      </c>
      <c r="C9" s="38" t="s">
        <v>1164</v>
      </c>
      <c r="D9" s="41">
        <v>0.74700693131695017</v>
      </c>
    </row>
    <row r="10" spans="1:5">
      <c r="A10" s="2">
        <v>2011</v>
      </c>
      <c r="B10" s="2" t="s">
        <v>18</v>
      </c>
      <c r="C10" s="38" t="s">
        <v>1163</v>
      </c>
      <c r="D10" s="41">
        <v>0.72002742760694127</v>
      </c>
    </row>
    <row r="11" spans="1:5">
      <c r="A11" s="2">
        <v>2011</v>
      </c>
      <c r="B11" s="2" t="s">
        <v>38</v>
      </c>
      <c r="C11" s="38" t="s">
        <v>1164</v>
      </c>
      <c r="D11" s="41">
        <v>0.71374131360681459</v>
      </c>
    </row>
    <row r="12" spans="1:5">
      <c r="A12" s="2">
        <v>2011</v>
      </c>
      <c r="B12" s="2" t="s">
        <v>45</v>
      </c>
      <c r="C12" s="38" t="s">
        <v>1164</v>
      </c>
      <c r="D12" s="41">
        <v>0.66244387427838358</v>
      </c>
    </row>
    <row r="13" spans="1:5">
      <c r="A13" s="2">
        <v>2011</v>
      </c>
      <c r="B13" s="2" t="s">
        <v>35</v>
      </c>
      <c r="C13" s="38" t="s">
        <v>1162</v>
      </c>
      <c r="D13" s="41">
        <v>0.63871473354231978</v>
      </c>
    </row>
    <row r="14" spans="1:5">
      <c r="A14" s="2">
        <v>2011</v>
      </c>
      <c r="B14" s="2" t="s">
        <v>16</v>
      </c>
      <c r="C14" s="38" t="s">
        <v>1162</v>
      </c>
      <c r="D14" s="41">
        <v>0.63367164179104474</v>
      </c>
    </row>
    <row r="15" spans="1:5">
      <c r="A15" s="2">
        <v>2011</v>
      </c>
      <c r="B15" s="2" t="s">
        <v>42</v>
      </c>
      <c r="C15" s="38" t="s">
        <v>1162</v>
      </c>
      <c r="D15" s="41">
        <v>0.62055591467356175</v>
      </c>
    </row>
    <row r="16" spans="1:5">
      <c r="A16" s="2">
        <v>2011</v>
      </c>
      <c r="B16" s="2" t="s">
        <v>48</v>
      </c>
      <c r="C16" s="38" t="s">
        <v>1164</v>
      </c>
      <c r="D16" s="41">
        <v>0.61389890593484508</v>
      </c>
    </row>
    <row r="17" spans="1:4">
      <c r="A17" s="2">
        <v>2011</v>
      </c>
      <c r="B17" s="2" t="s">
        <v>26</v>
      </c>
      <c r="C17" s="38" t="s">
        <v>1162</v>
      </c>
      <c r="D17" s="41">
        <v>0.57751470900971147</v>
      </c>
    </row>
    <row r="18" spans="1:4">
      <c r="A18" s="2">
        <v>2011</v>
      </c>
      <c r="B18" s="2" t="s">
        <v>15</v>
      </c>
      <c r="C18" s="38" t="s">
        <v>1162</v>
      </c>
      <c r="D18" s="41">
        <v>0.56545717328464928</v>
      </c>
    </row>
    <row r="19" spans="1:4">
      <c r="A19" s="2">
        <v>2011</v>
      </c>
      <c r="B19" s="2" t="s">
        <v>28</v>
      </c>
      <c r="C19" s="38" t="s">
        <v>1162</v>
      </c>
      <c r="D19" s="41">
        <v>0.54386379758808234</v>
      </c>
    </row>
    <row r="20" spans="1:4">
      <c r="A20" s="2">
        <v>2011</v>
      </c>
      <c r="B20" s="2" t="s">
        <v>17</v>
      </c>
      <c r="C20" s="38" t="s">
        <v>1162</v>
      </c>
      <c r="D20" s="41">
        <v>0.53578471175037701</v>
      </c>
    </row>
    <row r="21" spans="1:4">
      <c r="A21" s="2">
        <v>2011</v>
      </c>
      <c r="B21" s="2" t="s">
        <v>37</v>
      </c>
      <c r="C21" s="38" t="s">
        <v>1163</v>
      </c>
      <c r="D21" s="41">
        <v>0.52955877675285135</v>
      </c>
    </row>
    <row r="22" spans="1:4">
      <c r="A22" s="2">
        <v>2011</v>
      </c>
      <c r="B22" s="2" t="s">
        <v>5</v>
      </c>
      <c r="C22" s="38" t="s">
        <v>1163</v>
      </c>
      <c r="D22" s="41">
        <v>0.51761644201254509</v>
      </c>
    </row>
    <row r="23" spans="1:4">
      <c r="A23" s="2">
        <v>2011</v>
      </c>
      <c r="B23" s="2" t="s">
        <v>43</v>
      </c>
      <c r="C23" s="38" t="s">
        <v>1163</v>
      </c>
      <c r="D23" s="41">
        <v>0.4900057548436601</v>
      </c>
    </row>
    <row r="24" spans="1:4">
      <c r="A24" s="2">
        <v>2011</v>
      </c>
      <c r="B24" s="2" t="s">
        <v>36</v>
      </c>
      <c r="C24" s="38" t="s">
        <v>1162</v>
      </c>
      <c r="D24" s="41">
        <v>0.48389572186813889</v>
      </c>
    </row>
    <row r="25" spans="1:4">
      <c r="A25" s="2">
        <v>2011</v>
      </c>
      <c r="B25" s="2" t="s">
        <v>3</v>
      </c>
      <c r="C25" s="38" t="s">
        <v>1164</v>
      </c>
      <c r="D25" s="41">
        <v>0.47061301874868339</v>
      </c>
    </row>
    <row r="26" spans="1:4">
      <c r="A26" s="2">
        <v>2011</v>
      </c>
      <c r="B26" s="2" t="s">
        <v>10</v>
      </c>
      <c r="C26" s="38" t="s">
        <v>1163</v>
      </c>
      <c r="D26" s="41">
        <v>0.46424947433389474</v>
      </c>
    </row>
    <row r="27" spans="1:4">
      <c r="A27" s="2">
        <v>2011</v>
      </c>
      <c r="B27" s="2" t="s">
        <v>40</v>
      </c>
      <c r="C27" s="38" t="s">
        <v>1161</v>
      </c>
      <c r="D27" s="41">
        <v>0.46035386631716907</v>
      </c>
    </row>
    <row r="28" spans="1:4">
      <c r="A28" s="2">
        <v>2011</v>
      </c>
      <c r="B28" s="2" t="s">
        <v>24</v>
      </c>
      <c r="C28" s="38" t="s">
        <v>1162</v>
      </c>
      <c r="D28" s="41">
        <v>0.44745466462748523</v>
      </c>
    </row>
    <row r="29" spans="1:4">
      <c r="A29" s="2">
        <v>2011</v>
      </c>
      <c r="B29" s="2" t="s">
        <v>29</v>
      </c>
      <c r="C29" s="38" t="s">
        <v>1164</v>
      </c>
      <c r="D29" s="41">
        <v>0.44451094391244872</v>
      </c>
    </row>
    <row r="30" spans="1:4">
      <c r="A30" s="2">
        <v>2011</v>
      </c>
      <c r="B30" s="2" t="s">
        <v>23</v>
      </c>
      <c r="C30" s="38" t="s">
        <v>1162</v>
      </c>
      <c r="D30" s="41">
        <v>0.44000487864373705</v>
      </c>
    </row>
    <row r="31" spans="1:4">
      <c r="A31" s="2">
        <v>2011</v>
      </c>
      <c r="B31" s="2" t="s">
        <v>50</v>
      </c>
      <c r="C31" s="38" t="s">
        <v>1162</v>
      </c>
      <c r="D31" s="41">
        <v>0.43833698847463953</v>
      </c>
    </row>
    <row r="32" spans="1:4">
      <c r="A32" s="2">
        <v>2011</v>
      </c>
      <c r="B32" s="2" t="s">
        <v>7</v>
      </c>
      <c r="C32" s="38" t="s">
        <v>1164</v>
      </c>
      <c r="D32" s="41">
        <v>0.43824222077466551</v>
      </c>
    </row>
    <row r="33" spans="1:4">
      <c r="A33" s="2">
        <v>2011</v>
      </c>
      <c r="B33" s="2" t="s">
        <v>22</v>
      </c>
      <c r="C33" s="38" t="s">
        <v>1161</v>
      </c>
      <c r="D33" s="41">
        <v>0.41196628693155507</v>
      </c>
    </row>
    <row r="34" spans="1:4">
      <c r="A34" s="2">
        <v>2011</v>
      </c>
      <c r="B34" s="2" t="s">
        <v>2</v>
      </c>
      <c r="C34" s="38" t="s">
        <v>1163</v>
      </c>
      <c r="D34" s="41">
        <v>0.39741687462062453</v>
      </c>
    </row>
    <row r="35" spans="1:4">
      <c r="A35" s="2">
        <v>2011</v>
      </c>
      <c r="B35" s="2" t="s">
        <v>4</v>
      </c>
      <c r="C35" s="38" t="s">
        <v>1164</v>
      </c>
      <c r="D35" s="41">
        <v>0.3839539155117716</v>
      </c>
    </row>
    <row r="36" spans="1:4">
      <c r="A36" s="2">
        <v>2011</v>
      </c>
      <c r="B36" s="2" t="s">
        <v>39</v>
      </c>
      <c r="C36" s="38" t="s">
        <v>1161</v>
      </c>
      <c r="D36" s="41">
        <v>0.37836170737725144</v>
      </c>
    </row>
    <row r="37" spans="1:4">
      <c r="A37" s="2">
        <v>2011</v>
      </c>
      <c r="B37" s="2" t="s">
        <v>9</v>
      </c>
      <c r="C37" s="38" t="s">
        <v>1163</v>
      </c>
      <c r="D37" s="41">
        <v>0.36633344082554015</v>
      </c>
    </row>
    <row r="38" spans="1:4">
      <c r="A38" s="2">
        <v>2011</v>
      </c>
      <c r="B38" s="2" t="s">
        <v>47</v>
      </c>
      <c r="C38" s="38" t="s">
        <v>1163</v>
      </c>
      <c r="D38" s="41">
        <v>0.35403478756772172</v>
      </c>
    </row>
    <row r="39" spans="1:4">
      <c r="A39" s="2">
        <v>2011</v>
      </c>
      <c r="B39" s="2" t="s">
        <v>34</v>
      </c>
      <c r="C39" s="38" t="s">
        <v>1163</v>
      </c>
      <c r="D39" s="41">
        <v>0.33389650380140068</v>
      </c>
    </row>
    <row r="40" spans="1:4">
      <c r="A40" s="2">
        <v>2011</v>
      </c>
      <c r="B40" s="2" t="s">
        <v>11</v>
      </c>
      <c r="C40" s="38" t="s">
        <v>1163</v>
      </c>
      <c r="D40" s="41">
        <v>0.31754858572253225</v>
      </c>
    </row>
    <row r="41" spans="1:4">
      <c r="A41" s="2">
        <v>2011</v>
      </c>
      <c r="B41" s="2" t="s">
        <v>41</v>
      </c>
      <c r="C41" s="38" t="s">
        <v>1163</v>
      </c>
      <c r="D41" s="41">
        <v>0.31180234458922984</v>
      </c>
    </row>
    <row r="42" spans="1:4">
      <c r="A42" s="2">
        <v>2011</v>
      </c>
      <c r="B42" s="2" t="s">
        <v>25</v>
      </c>
      <c r="C42" s="38" t="s">
        <v>1163</v>
      </c>
      <c r="D42" s="41">
        <v>0.30820499873769253</v>
      </c>
    </row>
    <row r="43" spans="1:4">
      <c r="A43" s="2">
        <v>2011</v>
      </c>
      <c r="B43" s="2" t="s">
        <v>8</v>
      </c>
      <c r="C43" s="38" t="s">
        <v>1161</v>
      </c>
      <c r="D43" s="41">
        <v>0.30520772381509653</v>
      </c>
    </row>
    <row r="44" spans="1:4">
      <c r="A44" s="2">
        <v>2011</v>
      </c>
      <c r="B44" s="2" t="s">
        <v>44</v>
      </c>
      <c r="C44" s="38" t="s">
        <v>1163</v>
      </c>
      <c r="D44" s="41">
        <v>0.29741330121093007</v>
      </c>
    </row>
    <row r="45" spans="1:4">
      <c r="A45" s="2">
        <v>2011</v>
      </c>
      <c r="B45" s="2" t="s">
        <v>19</v>
      </c>
      <c r="C45" s="38" t="s">
        <v>1163</v>
      </c>
      <c r="D45" s="41">
        <v>0.29209087986282284</v>
      </c>
    </row>
    <row r="46" spans="1:4">
      <c r="A46" s="2">
        <v>2011</v>
      </c>
      <c r="B46" s="2" t="s">
        <v>14</v>
      </c>
      <c r="C46" s="38" t="s">
        <v>1162</v>
      </c>
      <c r="D46" s="41">
        <v>0.28211714085001754</v>
      </c>
    </row>
    <row r="47" spans="1:4">
      <c r="A47" s="2">
        <v>2011</v>
      </c>
      <c r="B47" s="2" t="s">
        <v>21</v>
      </c>
      <c r="C47" s="38" t="s">
        <v>1163</v>
      </c>
      <c r="D47" s="41">
        <v>0.26088977732322999</v>
      </c>
    </row>
    <row r="48" spans="1:4">
      <c r="A48" s="16">
        <v>2011</v>
      </c>
      <c r="B48" s="16" t="s">
        <v>32</v>
      </c>
      <c r="C48" s="52" t="s">
        <v>1164</v>
      </c>
      <c r="D48" s="56">
        <v>0.24968010236724247</v>
      </c>
    </row>
    <row r="49" spans="1:4">
      <c r="A49" s="16">
        <v>2011</v>
      </c>
      <c r="B49" s="16" t="s">
        <v>6</v>
      </c>
      <c r="C49" s="52" t="s">
        <v>1164</v>
      </c>
      <c r="D49" s="56">
        <v>0.2466248616746588</v>
      </c>
    </row>
    <row r="50" spans="1:4">
      <c r="A50" s="16">
        <v>2011</v>
      </c>
      <c r="B50" s="16" t="s">
        <v>12</v>
      </c>
      <c r="C50" s="52" t="s">
        <v>1164</v>
      </c>
      <c r="D50" s="56">
        <v>0.23046251993620415</v>
      </c>
    </row>
    <row r="51" spans="1:4">
      <c r="A51" s="16">
        <v>2011</v>
      </c>
      <c r="B51" s="16" t="s">
        <v>33</v>
      </c>
      <c r="C51" s="52" t="s">
        <v>1161</v>
      </c>
      <c r="D51" s="56">
        <v>0.22818676267810634</v>
      </c>
    </row>
    <row r="52" spans="1:4">
      <c r="A52" s="16">
        <v>2011</v>
      </c>
      <c r="B52" s="16" t="s">
        <v>31</v>
      </c>
      <c r="C52" s="52" t="s">
        <v>1161</v>
      </c>
      <c r="D52" s="56">
        <v>0.21799490378701344</v>
      </c>
    </row>
  </sheetData>
  <sortState ref="A3:D53">
    <sortCondition descending="1" ref="D1"/>
  </sortState>
  <mergeCells count="1">
    <mergeCell ref="A1:D1"/>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A2" sqref="A2"/>
    </sheetView>
  </sheetViews>
  <sheetFormatPr defaultColWidth="11.42578125" defaultRowHeight="12.75"/>
  <cols>
    <col min="1" max="2" width="11.42578125" style="2" customWidth="1"/>
    <col min="3" max="3" width="23" style="38" bestFit="1" customWidth="1"/>
    <col min="4" max="4" width="11.42578125" style="39"/>
    <col min="5" max="16384" width="11.42578125" style="2"/>
  </cols>
  <sheetData>
    <row r="1" spans="1:4" ht="26.25" customHeight="1">
      <c r="A1" s="53" t="s">
        <v>1168</v>
      </c>
      <c r="B1" s="53"/>
      <c r="C1" s="53"/>
      <c r="D1" s="53"/>
    </row>
    <row r="2" spans="1:4">
      <c r="A2" s="2" t="s">
        <v>0</v>
      </c>
      <c r="B2" s="2" t="s">
        <v>1</v>
      </c>
      <c r="C2" s="38" t="s">
        <v>52</v>
      </c>
      <c r="D2" s="39" t="s">
        <v>1122</v>
      </c>
    </row>
    <row r="3" spans="1:4">
      <c r="A3" s="16">
        <v>2011</v>
      </c>
      <c r="B3" s="16" t="s">
        <v>21</v>
      </c>
      <c r="C3" s="52" t="s">
        <v>1163</v>
      </c>
      <c r="D3" s="56">
        <v>0.73743666031332811</v>
      </c>
    </row>
    <row r="4" spans="1:4">
      <c r="A4" s="16">
        <v>2011</v>
      </c>
      <c r="B4" s="16" t="s">
        <v>19</v>
      </c>
      <c r="C4" s="52" t="s">
        <v>1163</v>
      </c>
      <c r="D4" s="56">
        <v>0.70330082520630155</v>
      </c>
    </row>
    <row r="5" spans="1:4">
      <c r="A5" s="16">
        <v>2011</v>
      </c>
      <c r="B5" s="16" t="s">
        <v>25</v>
      </c>
      <c r="C5" s="52" t="s">
        <v>1163</v>
      </c>
      <c r="D5" s="56">
        <v>0.68215097197677355</v>
      </c>
    </row>
    <row r="6" spans="1:4">
      <c r="A6" s="16">
        <v>2011</v>
      </c>
      <c r="B6" s="16" t="s">
        <v>41</v>
      </c>
      <c r="C6" s="52" t="s">
        <v>1163</v>
      </c>
      <c r="D6" s="56">
        <v>0.66512540283032084</v>
      </c>
    </row>
    <row r="7" spans="1:4">
      <c r="A7" s="16">
        <v>2011</v>
      </c>
      <c r="B7" s="16" t="s">
        <v>11</v>
      </c>
      <c r="C7" s="52" t="s">
        <v>1163</v>
      </c>
      <c r="D7" s="56">
        <v>0.6394073503944584</v>
      </c>
    </row>
    <row r="8" spans="1:4">
      <c r="A8" s="2">
        <v>2011</v>
      </c>
      <c r="B8" s="2" t="s">
        <v>47</v>
      </c>
      <c r="C8" s="38" t="s">
        <v>1163</v>
      </c>
      <c r="D8" s="41">
        <v>0.61693755346449952</v>
      </c>
    </row>
    <row r="9" spans="1:4">
      <c r="A9" s="2">
        <v>2011</v>
      </c>
      <c r="B9" s="2" t="s">
        <v>31</v>
      </c>
      <c r="C9" s="38" t="s">
        <v>1161</v>
      </c>
      <c r="D9" s="41">
        <v>0.61527985238555483</v>
      </c>
    </row>
    <row r="10" spans="1:4">
      <c r="A10" s="2">
        <v>2011</v>
      </c>
      <c r="B10" s="2" t="s">
        <v>2</v>
      </c>
      <c r="C10" s="38" t="s">
        <v>1163</v>
      </c>
      <c r="D10" s="41">
        <v>0.60248195858906051</v>
      </c>
    </row>
    <row r="11" spans="1:4">
      <c r="A11" s="2">
        <v>2011</v>
      </c>
      <c r="B11" s="2" t="s">
        <v>9</v>
      </c>
      <c r="C11" s="38" t="s">
        <v>1163</v>
      </c>
      <c r="D11" s="41">
        <v>0.58900354724282489</v>
      </c>
    </row>
    <row r="12" spans="1:4">
      <c r="A12" s="2">
        <v>2011</v>
      </c>
      <c r="B12" s="2" t="s">
        <v>34</v>
      </c>
      <c r="C12" s="38" t="s">
        <v>1163</v>
      </c>
      <c r="D12" s="41">
        <v>0.5818459274600104</v>
      </c>
    </row>
    <row r="13" spans="1:4">
      <c r="A13" s="2">
        <v>2011</v>
      </c>
      <c r="B13" s="2" t="s">
        <v>14</v>
      </c>
      <c r="C13" s="38" t="s">
        <v>1162</v>
      </c>
      <c r="D13" s="41">
        <v>0.57900860554970146</v>
      </c>
    </row>
    <row r="14" spans="1:4">
      <c r="A14" s="2">
        <v>2011</v>
      </c>
      <c r="B14" s="2" t="s">
        <v>23</v>
      </c>
      <c r="C14" s="38" t="s">
        <v>1162</v>
      </c>
      <c r="D14" s="41">
        <v>0.53999268203439443</v>
      </c>
    </row>
    <row r="15" spans="1:4">
      <c r="A15" s="2">
        <v>2011</v>
      </c>
      <c r="B15" s="2" t="s">
        <v>33</v>
      </c>
      <c r="C15" s="38" t="s">
        <v>1161</v>
      </c>
      <c r="D15" s="41">
        <v>0.50798605791328333</v>
      </c>
    </row>
    <row r="16" spans="1:4">
      <c r="A16" s="2">
        <v>2011</v>
      </c>
      <c r="B16" s="2" t="s">
        <v>39</v>
      </c>
      <c r="C16" s="38" t="s">
        <v>1161</v>
      </c>
      <c r="D16" s="41">
        <v>0.50631219672670447</v>
      </c>
    </row>
    <row r="17" spans="1:4">
      <c r="A17" s="2">
        <v>2011</v>
      </c>
      <c r="B17" s="2" t="s">
        <v>10</v>
      </c>
      <c r="C17" s="38" t="s">
        <v>1163</v>
      </c>
      <c r="D17" s="41">
        <v>0.49605096607492183</v>
      </c>
    </row>
    <row r="18" spans="1:4">
      <c r="A18" s="2">
        <v>2011</v>
      </c>
      <c r="B18" s="2" t="s">
        <v>36</v>
      </c>
      <c r="C18" s="38" t="s">
        <v>1162</v>
      </c>
      <c r="D18" s="41">
        <v>0.48662417666744828</v>
      </c>
    </row>
    <row r="19" spans="1:4">
      <c r="A19" s="2">
        <v>2011</v>
      </c>
      <c r="B19" s="2" t="s">
        <v>43</v>
      </c>
      <c r="C19" s="38" t="s">
        <v>1163</v>
      </c>
      <c r="D19" s="41">
        <v>0.48482639554958756</v>
      </c>
    </row>
    <row r="20" spans="1:4">
      <c r="A20" s="2">
        <v>2011</v>
      </c>
      <c r="B20" s="2" t="s">
        <v>5</v>
      </c>
      <c r="C20" s="38" t="s">
        <v>1163</v>
      </c>
      <c r="D20" s="41">
        <v>0.44801815027358866</v>
      </c>
    </row>
    <row r="21" spans="1:4">
      <c r="A21" s="2">
        <v>2011</v>
      </c>
      <c r="B21" s="2" t="s">
        <v>50</v>
      </c>
      <c r="C21" s="38" t="s">
        <v>1162</v>
      </c>
      <c r="D21" s="41">
        <v>0.4290513741775932</v>
      </c>
    </row>
    <row r="22" spans="1:4">
      <c r="A22" s="2">
        <v>2011</v>
      </c>
      <c r="B22" s="2" t="s">
        <v>8</v>
      </c>
      <c r="C22" s="38" t="s">
        <v>1161</v>
      </c>
      <c r="D22" s="41">
        <v>0.42012873025160913</v>
      </c>
    </row>
    <row r="23" spans="1:4">
      <c r="A23" s="2">
        <v>2011</v>
      </c>
      <c r="B23" s="2" t="s">
        <v>26</v>
      </c>
      <c r="C23" s="38" t="s">
        <v>1162</v>
      </c>
      <c r="D23" s="41">
        <v>0.40118380945629828</v>
      </c>
    </row>
    <row r="24" spans="1:4">
      <c r="A24" s="2">
        <v>2011</v>
      </c>
      <c r="B24" s="2" t="s">
        <v>15</v>
      </c>
      <c r="C24" s="38" t="s">
        <v>1162</v>
      </c>
      <c r="D24" s="41">
        <v>0.38251179065875551</v>
      </c>
    </row>
    <row r="25" spans="1:4">
      <c r="A25" s="2">
        <v>2011</v>
      </c>
      <c r="B25" s="2" t="s">
        <v>24</v>
      </c>
      <c r="C25" s="38" t="s">
        <v>1162</v>
      </c>
      <c r="D25" s="41">
        <v>0.3665064452698274</v>
      </c>
    </row>
    <row r="26" spans="1:4">
      <c r="A26" s="2">
        <v>2011</v>
      </c>
      <c r="B26" s="2" t="s">
        <v>44</v>
      </c>
      <c r="C26" s="38" t="s">
        <v>1163</v>
      </c>
      <c r="D26" s="41">
        <v>0.36268940594687121</v>
      </c>
    </row>
    <row r="27" spans="1:4">
      <c r="A27" s="2">
        <v>2011</v>
      </c>
      <c r="B27" s="2" t="s">
        <v>17</v>
      </c>
      <c r="C27" s="38" t="s">
        <v>1162</v>
      </c>
      <c r="D27" s="41">
        <v>0.3363878900359587</v>
      </c>
    </row>
    <row r="28" spans="1:4">
      <c r="A28" s="2">
        <v>2011</v>
      </c>
      <c r="B28" s="2" t="s">
        <v>37</v>
      </c>
      <c r="C28" s="38" t="s">
        <v>1163</v>
      </c>
      <c r="D28" s="41">
        <v>0.30772027082291997</v>
      </c>
    </row>
    <row r="29" spans="1:4">
      <c r="A29" s="2">
        <v>2011</v>
      </c>
      <c r="B29" s="2" t="s">
        <v>40</v>
      </c>
      <c r="C29" s="38" t="s">
        <v>1161</v>
      </c>
      <c r="D29" s="41">
        <v>0.30602883355176935</v>
      </c>
    </row>
    <row r="30" spans="1:4">
      <c r="A30" s="2">
        <v>2011</v>
      </c>
      <c r="B30" s="2" t="s">
        <v>6</v>
      </c>
      <c r="C30" s="38" t="s">
        <v>1164</v>
      </c>
      <c r="D30" s="41">
        <v>0.30401327923275545</v>
      </c>
    </row>
    <row r="31" spans="1:4">
      <c r="A31" s="2">
        <v>2011</v>
      </c>
      <c r="B31" s="2" t="s">
        <v>29</v>
      </c>
      <c r="C31" s="38" t="s">
        <v>1164</v>
      </c>
      <c r="D31" s="41">
        <v>0.29634062927496579</v>
      </c>
    </row>
    <row r="32" spans="1:4">
      <c r="A32" s="2">
        <v>2011</v>
      </c>
      <c r="B32" s="2" t="s">
        <v>22</v>
      </c>
      <c r="C32" s="38" t="s">
        <v>1161</v>
      </c>
      <c r="D32" s="41">
        <v>0.29285912753542653</v>
      </c>
    </row>
    <row r="33" spans="1:4">
      <c r="A33" s="2">
        <v>2011</v>
      </c>
      <c r="B33" s="2" t="s">
        <v>28</v>
      </c>
      <c r="C33" s="38" t="s">
        <v>1162</v>
      </c>
      <c r="D33" s="41">
        <v>0.27500591156301724</v>
      </c>
    </row>
    <row r="34" spans="1:4">
      <c r="A34" s="2">
        <v>2011</v>
      </c>
      <c r="B34" s="2" t="s">
        <v>16</v>
      </c>
      <c r="C34" s="38" t="s">
        <v>1162</v>
      </c>
      <c r="D34" s="41">
        <v>0.27056716417910448</v>
      </c>
    </row>
    <row r="35" spans="1:4">
      <c r="A35" s="2">
        <v>2011</v>
      </c>
      <c r="B35" s="2" t="s">
        <v>18</v>
      </c>
      <c r="C35" s="38" t="s">
        <v>1163</v>
      </c>
      <c r="D35" s="41">
        <v>0.26562582414684321</v>
      </c>
    </row>
    <row r="36" spans="1:4">
      <c r="A36" s="2">
        <v>2011</v>
      </c>
      <c r="B36" s="2" t="s">
        <v>7</v>
      </c>
      <c r="C36" s="38" t="s">
        <v>1164</v>
      </c>
      <c r="D36" s="41">
        <v>0.1956706919877737</v>
      </c>
    </row>
    <row r="37" spans="1:4">
      <c r="A37" s="2">
        <v>2011</v>
      </c>
      <c r="B37" s="2" t="s">
        <v>48</v>
      </c>
      <c r="C37" s="38" t="s">
        <v>1164</v>
      </c>
      <c r="D37" s="41">
        <v>0.19357007517877881</v>
      </c>
    </row>
    <row r="38" spans="1:4">
      <c r="A38" s="2">
        <v>2011</v>
      </c>
      <c r="B38" s="2" t="s">
        <v>4</v>
      </c>
      <c r="C38" s="38" t="s">
        <v>1164</v>
      </c>
      <c r="D38" s="41">
        <v>0.13830912227973508</v>
      </c>
    </row>
    <row r="39" spans="1:4">
      <c r="A39" s="2">
        <v>2011</v>
      </c>
      <c r="B39" s="2" t="s">
        <v>49</v>
      </c>
      <c r="C39" s="38" t="s">
        <v>1163</v>
      </c>
      <c r="D39" s="41">
        <v>0.13051409618573798</v>
      </c>
    </row>
    <row r="40" spans="1:4">
      <c r="A40" s="2">
        <v>2011</v>
      </c>
      <c r="B40" s="2" t="s">
        <v>46</v>
      </c>
      <c r="C40" s="38" t="s">
        <v>1161</v>
      </c>
      <c r="D40" s="41">
        <v>0.10546241211465657</v>
      </c>
    </row>
    <row r="41" spans="1:4">
      <c r="A41" s="2">
        <v>2011</v>
      </c>
      <c r="B41" s="2" t="s">
        <v>3</v>
      </c>
      <c r="C41" s="38" t="s">
        <v>1164</v>
      </c>
      <c r="D41" s="41">
        <v>0.10174847271961239</v>
      </c>
    </row>
    <row r="42" spans="1:4">
      <c r="A42" s="2">
        <v>2011</v>
      </c>
      <c r="B42" s="2" t="s">
        <v>38</v>
      </c>
      <c r="C42" s="38" t="s">
        <v>1164</v>
      </c>
      <c r="D42" s="41">
        <v>9.7287603676305762E-2</v>
      </c>
    </row>
    <row r="43" spans="1:4">
      <c r="A43" s="2">
        <v>2011</v>
      </c>
      <c r="B43" s="2" t="s">
        <v>32</v>
      </c>
      <c r="C43" s="38" t="s">
        <v>1164</v>
      </c>
      <c r="D43" s="41">
        <v>8.0774152271273186E-2</v>
      </c>
    </row>
    <row r="44" spans="1:4">
      <c r="A44" s="2">
        <v>2011</v>
      </c>
      <c r="B44" s="2" t="s">
        <v>45</v>
      </c>
      <c r="C44" s="38" t="s">
        <v>1164</v>
      </c>
      <c r="D44" s="41">
        <v>6.9756254008980112E-2</v>
      </c>
    </row>
    <row r="45" spans="1:4">
      <c r="A45" s="2">
        <v>2011</v>
      </c>
      <c r="B45" s="2" t="s">
        <v>35</v>
      </c>
      <c r="C45" s="38" t="s">
        <v>1162</v>
      </c>
      <c r="D45" s="41">
        <v>6.8965517241379309E-2</v>
      </c>
    </row>
    <row r="46" spans="1:4">
      <c r="A46" s="2">
        <v>2011</v>
      </c>
      <c r="B46" s="2" t="s">
        <v>20</v>
      </c>
      <c r="C46" s="38" t="s">
        <v>1161</v>
      </c>
      <c r="D46" s="41">
        <v>6.8627450980392163E-2</v>
      </c>
    </row>
    <row r="47" spans="1:4">
      <c r="A47" s="16">
        <v>2011</v>
      </c>
      <c r="B47" s="16" t="s">
        <v>42</v>
      </c>
      <c r="C47" s="52" t="s">
        <v>1162</v>
      </c>
      <c r="D47" s="56">
        <v>6.3025210084033612E-2</v>
      </c>
    </row>
    <row r="48" spans="1:4">
      <c r="A48" s="16">
        <v>2011</v>
      </c>
      <c r="B48" s="16" t="s">
        <v>30</v>
      </c>
      <c r="C48" s="52" t="s">
        <v>1161</v>
      </c>
      <c r="D48" s="56">
        <v>5.8207705192629813E-2</v>
      </c>
    </row>
    <row r="49" spans="1:4">
      <c r="A49" s="16">
        <v>2011</v>
      </c>
      <c r="B49" s="16" t="s">
        <v>12</v>
      </c>
      <c r="C49" s="52" t="s">
        <v>1164</v>
      </c>
      <c r="D49" s="56">
        <v>4.6251993620414676E-2</v>
      </c>
    </row>
    <row r="50" spans="1:4">
      <c r="A50" s="16">
        <v>2011</v>
      </c>
      <c r="B50" s="16" t="s">
        <v>51</v>
      </c>
      <c r="C50" s="52" t="s">
        <v>1164</v>
      </c>
      <c r="D50" s="56">
        <v>4.5267489711934158E-2</v>
      </c>
    </row>
    <row r="51" spans="1:4">
      <c r="A51" s="16">
        <v>2011</v>
      </c>
      <c r="B51" s="16" t="s">
        <v>13</v>
      </c>
      <c r="C51" s="52" t="s">
        <v>1164</v>
      </c>
      <c r="D51" s="56">
        <v>2.7403414195867025E-2</v>
      </c>
    </row>
    <row r="52" spans="1:4">
      <c r="A52" s="16">
        <v>2011</v>
      </c>
      <c r="B52" s="16" t="s">
        <v>27</v>
      </c>
      <c r="C52" s="52" t="s">
        <v>1164</v>
      </c>
      <c r="D52" s="56">
        <v>2.5519848771266541E-2</v>
      </c>
    </row>
  </sheetData>
  <sortState ref="A3:D53">
    <sortCondition descending="1" ref="D1"/>
  </sortState>
  <mergeCells count="1">
    <mergeCell ref="A1:D1"/>
  </mergeCell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A2" sqref="A2"/>
    </sheetView>
  </sheetViews>
  <sheetFormatPr defaultColWidth="11.42578125" defaultRowHeight="12.75"/>
  <cols>
    <col min="1" max="2" width="11.42578125" style="2" customWidth="1"/>
    <col min="3" max="3" width="13.7109375" style="38" customWidth="1"/>
    <col min="4" max="4" width="11.42578125" style="39"/>
    <col min="5" max="16384" width="11.42578125" style="2"/>
  </cols>
  <sheetData>
    <row r="1" spans="1:4" ht="25.5" customHeight="1">
      <c r="A1" s="53" t="s">
        <v>1167</v>
      </c>
      <c r="B1" s="53"/>
      <c r="C1" s="53"/>
      <c r="D1" s="53"/>
    </row>
    <row r="2" spans="1:4">
      <c r="A2" s="2" t="s">
        <v>0</v>
      </c>
      <c r="B2" s="2" t="s">
        <v>1</v>
      </c>
      <c r="C2" s="38" t="s">
        <v>52</v>
      </c>
      <c r="D2" s="39" t="s">
        <v>1124</v>
      </c>
    </row>
    <row r="3" spans="1:4">
      <c r="A3" s="16">
        <v>2011</v>
      </c>
      <c r="B3" s="16" t="s">
        <v>32</v>
      </c>
      <c r="C3" s="52" t="s">
        <v>1164</v>
      </c>
      <c r="D3" s="56">
        <v>0.58637236084452971</v>
      </c>
    </row>
    <row r="4" spans="1:4">
      <c r="A4" s="16">
        <v>2011</v>
      </c>
      <c r="B4" s="16" t="s">
        <v>6</v>
      </c>
      <c r="C4" s="52" t="s">
        <v>1164</v>
      </c>
      <c r="D4" s="56">
        <v>0.43057912209516785</v>
      </c>
    </row>
    <row r="5" spans="1:4">
      <c r="A5" s="16">
        <v>2011</v>
      </c>
      <c r="B5" s="16" t="s">
        <v>4</v>
      </c>
      <c r="C5" s="52" t="s">
        <v>1164</v>
      </c>
      <c r="D5" s="56">
        <v>0.42617020092391605</v>
      </c>
    </row>
    <row r="6" spans="1:4">
      <c r="A6" s="16">
        <v>2011</v>
      </c>
      <c r="B6" s="16" t="s">
        <v>44</v>
      </c>
      <c r="C6" s="52" t="s">
        <v>1163</v>
      </c>
      <c r="D6" s="56">
        <v>0.33674633868002285</v>
      </c>
    </row>
    <row r="7" spans="1:4">
      <c r="A7" s="16">
        <v>2011</v>
      </c>
      <c r="B7" s="16" t="s">
        <v>7</v>
      </c>
      <c r="C7" s="52" t="s">
        <v>1164</v>
      </c>
      <c r="D7" s="56">
        <v>0.33106178283309112</v>
      </c>
    </row>
    <row r="8" spans="1:4">
      <c r="A8" s="2">
        <v>2011</v>
      </c>
      <c r="B8" s="2" t="s">
        <v>22</v>
      </c>
      <c r="C8" s="38" t="s">
        <v>1161</v>
      </c>
      <c r="D8" s="41">
        <v>0.27489117347411318</v>
      </c>
    </row>
    <row r="9" spans="1:4">
      <c r="A9" s="2">
        <v>2011</v>
      </c>
      <c r="B9" s="2" t="s">
        <v>8</v>
      </c>
      <c r="C9" s="38" t="s">
        <v>1161</v>
      </c>
      <c r="D9" s="41">
        <v>0.26863662960795787</v>
      </c>
    </row>
    <row r="10" spans="1:4">
      <c r="A10" s="2">
        <v>2011</v>
      </c>
      <c r="B10" s="2" t="s">
        <v>33</v>
      </c>
      <c r="C10" s="38" t="s">
        <v>1161</v>
      </c>
      <c r="D10" s="41">
        <v>0.25346637046116133</v>
      </c>
    </row>
    <row r="11" spans="1:4">
      <c r="A11" s="2">
        <v>2011</v>
      </c>
      <c r="B11" s="2" t="s">
        <v>29</v>
      </c>
      <c r="C11" s="38" t="s">
        <v>1164</v>
      </c>
      <c r="D11" s="41">
        <v>0.22229822161422708</v>
      </c>
    </row>
    <row r="12" spans="1:4">
      <c r="A12" s="2">
        <v>2011</v>
      </c>
      <c r="B12" s="2" t="s">
        <v>40</v>
      </c>
      <c r="C12" s="38" t="s">
        <v>1161</v>
      </c>
      <c r="D12" s="41">
        <v>0.21330275229357798</v>
      </c>
    </row>
    <row r="13" spans="1:4">
      <c r="A13" s="2">
        <v>2011</v>
      </c>
      <c r="B13" s="2" t="s">
        <v>45</v>
      </c>
      <c r="C13" s="38" t="s">
        <v>1164</v>
      </c>
      <c r="D13" s="41">
        <v>0.19836433611289289</v>
      </c>
    </row>
    <row r="14" spans="1:4">
      <c r="A14" s="2">
        <v>2011</v>
      </c>
      <c r="B14" s="2" t="s">
        <v>13</v>
      </c>
      <c r="C14" s="38" t="s">
        <v>1164</v>
      </c>
      <c r="D14" s="41">
        <v>0.16861335729260257</v>
      </c>
    </row>
    <row r="15" spans="1:4">
      <c r="A15" s="2">
        <v>2011</v>
      </c>
      <c r="B15" s="2" t="s">
        <v>31</v>
      </c>
      <c r="C15" s="38" t="s">
        <v>1161</v>
      </c>
      <c r="D15" s="41">
        <v>0.1611897021351375</v>
      </c>
    </row>
    <row r="16" spans="1:4">
      <c r="A16" s="2">
        <v>2011</v>
      </c>
      <c r="B16" s="2" t="s">
        <v>38</v>
      </c>
      <c r="C16" s="38" t="s">
        <v>1164</v>
      </c>
      <c r="D16" s="41">
        <v>0.14959276694313681</v>
      </c>
    </row>
    <row r="17" spans="1:4">
      <c r="A17" s="2">
        <v>2011</v>
      </c>
      <c r="B17" s="2" t="s">
        <v>14</v>
      </c>
      <c r="C17" s="38" t="s">
        <v>1162</v>
      </c>
      <c r="D17" s="41">
        <v>0.13492272567615032</v>
      </c>
    </row>
    <row r="18" spans="1:4">
      <c r="A18" s="2">
        <v>2011</v>
      </c>
      <c r="B18" s="2" t="s">
        <v>28</v>
      </c>
      <c r="C18" s="38" t="s">
        <v>1162</v>
      </c>
      <c r="D18" s="41">
        <v>0.13218254906597304</v>
      </c>
    </row>
    <row r="19" spans="1:4">
      <c r="A19" s="2">
        <v>2011</v>
      </c>
      <c r="B19" s="2" t="s">
        <v>48</v>
      </c>
      <c r="C19" s="38" t="s">
        <v>1164</v>
      </c>
      <c r="D19" s="41">
        <v>0.11674103049935823</v>
      </c>
    </row>
    <row r="20" spans="1:4">
      <c r="A20" s="2">
        <v>2011</v>
      </c>
      <c r="B20" s="2" t="s">
        <v>51</v>
      </c>
      <c r="C20" s="38" t="s">
        <v>1164</v>
      </c>
      <c r="D20" s="41">
        <v>0.11471193415637861</v>
      </c>
    </row>
    <row r="21" spans="1:4">
      <c r="A21" s="2">
        <v>2011</v>
      </c>
      <c r="B21" s="2" t="s">
        <v>39</v>
      </c>
      <c r="C21" s="38" t="s">
        <v>1161</v>
      </c>
      <c r="D21" s="41">
        <v>0.11234476519450613</v>
      </c>
    </row>
    <row r="22" spans="1:4">
      <c r="A22" s="2">
        <v>2011</v>
      </c>
      <c r="B22" s="2" t="s">
        <v>17</v>
      </c>
      <c r="C22" s="38" t="s">
        <v>1162</v>
      </c>
      <c r="D22" s="41">
        <v>0.10404825426284654</v>
      </c>
    </row>
    <row r="23" spans="1:4">
      <c r="A23" s="2">
        <v>2011</v>
      </c>
      <c r="B23" s="2" t="s">
        <v>50</v>
      </c>
      <c r="C23" s="38" t="s">
        <v>1162</v>
      </c>
      <c r="D23" s="41">
        <v>9.4909243619056505E-2</v>
      </c>
    </row>
    <row r="24" spans="1:4">
      <c r="A24" s="2">
        <v>2011</v>
      </c>
      <c r="B24" s="2" t="s">
        <v>24</v>
      </c>
      <c r="C24" s="38" t="s">
        <v>1162</v>
      </c>
      <c r="D24" s="41">
        <v>7.5813851868035825E-2</v>
      </c>
    </row>
    <row r="25" spans="1:4">
      <c r="A25" s="2">
        <v>2011</v>
      </c>
      <c r="B25" s="2" t="s">
        <v>37</v>
      </c>
      <c r="C25" s="38" t="s">
        <v>1163</v>
      </c>
      <c r="D25" s="41">
        <v>7.1795337847048668E-2</v>
      </c>
    </row>
    <row r="26" spans="1:4">
      <c r="A26" s="2">
        <v>2011</v>
      </c>
      <c r="B26" s="2" t="s">
        <v>16</v>
      </c>
      <c r="C26" s="38" t="s">
        <v>1162</v>
      </c>
      <c r="D26" s="41">
        <v>6.9492537313432842E-2</v>
      </c>
    </row>
    <row r="27" spans="1:4">
      <c r="A27" s="2">
        <v>2011</v>
      </c>
      <c r="B27" s="2" t="s">
        <v>34</v>
      </c>
      <c r="C27" s="38" t="s">
        <v>1163</v>
      </c>
      <c r="D27" s="41">
        <v>5.8506144916478188E-2</v>
      </c>
    </row>
    <row r="28" spans="1:4">
      <c r="A28" s="2">
        <v>2011</v>
      </c>
      <c r="B28" s="2" t="s">
        <v>30</v>
      </c>
      <c r="C28" s="38" t="s">
        <v>1161</v>
      </c>
      <c r="D28" s="41">
        <v>5.3601340033500838E-2</v>
      </c>
    </row>
    <row r="29" spans="1:4">
      <c r="A29" s="2">
        <v>2011</v>
      </c>
      <c r="B29" s="2" t="s">
        <v>35</v>
      </c>
      <c r="C29" s="38" t="s">
        <v>1162</v>
      </c>
      <c r="D29" s="41">
        <v>5.329153605015674E-2</v>
      </c>
    </row>
    <row r="30" spans="1:4">
      <c r="A30" s="2">
        <v>2011</v>
      </c>
      <c r="B30" s="2" t="s">
        <v>15</v>
      </c>
      <c r="C30" s="38" t="s">
        <v>1162</v>
      </c>
      <c r="D30" s="41">
        <v>4.8684010345352198E-2</v>
      </c>
    </row>
    <row r="31" spans="1:4">
      <c r="A31" s="2">
        <v>2011</v>
      </c>
      <c r="B31" s="2" t="s">
        <v>9</v>
      </c>
      <c r="C31" s="38" t="s">
        <v>1163</v>
      </c>
      <c r="D31" s="41">
        <v>4.3373105449854885E-2</v>
      </c>
    </row>
    <row r="32" spans="1:4">
      <c r="A32" s="2">
        <v>2011</v>
      </c>
      <c r="B32" s="2" t="s">
        <v>11</v>
      </c>
      <c r="C32" s="38" t="s">
        <v>1163</v>
      </c>
      <c r="D32" s="41">
        <v>4.023475081777949E-2</v>
      </c>
    </row>
    <row r="33" spans="1:4">
      <c r="A33" s="2">
        <v>2011</v>
      </c>
      <c r="B33" s="2" t="s">
        <v>10</v>
      </c>
      <c r="C33" s="38" t="s">
        <v>1163</v>
      </c>
      <c r="D33" s="41">
        <v>3.8590691787055535E-2</v>
      </c>
    </row>
    <row r="34" spans="1:4">
      <c r="A34" s="2">
        <v>2011</v>
      </c>
      <c r="B34" s="2" t="s">
        <v>42</v>
      </c>
      <c r="C34" s="38" t="s">
        <v>1162</v>
      </c>
      <c r="D34" s="41">
        <v>3.3290239172592113E-2</v>
      </c>
    </row>
    <row r="35" spans="1:4">
      <c r="A35" s="2">
        <v>2011</v>
      </c>
      <c r="B35" s="2" t="s">
        <v>27</v>
      </c>
      <c r="C35" s="38" t="s">
        <v>1164</v>
      </c>
      <c r="D35" s="41">
        <v>3.1821045998739764E-2</v>
      </c>
    </row>
    <row r="36" spans="1:4">
      <c r="A36" s="2">
        <v>2011</v>
      </c>
      <c r="B36" s="2" t="s">
        <v>12</v>
      </c>
      <c r="C36" s="38" t="s">
        <v>1164</v>
      </c>
      <c r="D36" s="41">
        <v>3.1100478468899521E-2</v>
      </c>
    </row>
    <row r="37" spans="1:4">
      <c r="A37" s="2">
        <v>2011</v>
      </c>
      <c r="B37" s="2" t="s">
        <v>5</v>
      </c>
      <c r="C37" s="38" t="s">
        <v>1163</v>
      </c>
      <c r="D37" s="41">
        <v>2.8760176164420125E-2</v>
      </c>
    </row>
    <row r="38" spans="1:4">
      <c r="A38" s="2">
        <v>2011</v>
      </c>
      <c r="B38" s="2" t="s">
        <v>36</v>
      </c>
      <c r="C38" s="38" t="s">
        <v>1162</v>
      </c>
      <c r="D38" s="41">
        <v>2.709270351501716E-2</v>
      </c>
    </row>
    <row r="39" spans="1:4">
      <c r="A39" s="2">
        <v>2011</v>
      </c>
      <c r="B39" s="2" t="s">
        <v>47</v>
      </c>
      <c r="C39" s="38" t="s">
        <v>1163</v>
      </c>
      <c r="D39" s="41">
        <v>2.5206729398346166E-2</v>
      </c>
    </row>
    <row r="40" spans="1:4">
      <c r="A40" s="2">
        <v>2011</v>
      </c>
      <c r="B40" s="2" t="s">
        <v>43</v>
      </c>
      <c r="C40" s="38" t="s">
        <v>1163</v>
      </c>
      <c r="D40" s="41">
        <v>2.209859965470938E-2</v>
      </c>
    </row>
    <row r="41" spans="1:4">
      <c r="A41" s="2">
        <v>2011</v>
      </c>
      <c r="B41" s="2" t="s">
        <v>41</v>
      </c>
      <c r="C41" s="38" t="s">
        <v>1163</v>
      </c>
      <c r="D41" s="41">
        <v>2.0550184484610715E-2</v>
      </c>
    </row>
    <row r="42" spans="1:4">
      <c r="A42" s="2">
        <v>2011</v>
      </c>
      <c r="B42" s="2" t="s">
        <v>26</v>
      </c>
      <c r="C42" s="38" t="s">
        <v>1162</v>
      </c>
      <c r="D42" s="41">
        <v>1.6622953143829305E-2</v>
      </c>
    </row>
    <row r="43" spans="1:4">
      <c r="A43" s="2">
        <v>2011</v>
      </c>
      <c r="B43" s="2" t="s">
        <v>18</v>
      </c>
      <c r="C43" s="38" t="s">
        <v>1163</v>
      </c>
      <c r="D43" s="41">
        <v>1.1814969143942191E-2</v>
      </c>
    </row>
    <row r="44" spans="1:4">
      <c r="A44" s="2">
        <v>2011</v>
      </c>
      <c r="B44" s="2" t="s">
        <v>20</v>
      </c>
      <c r="C44" s="38" t="s">
        <v>1161</v>
      </c>
      <c r="D44" s="41">
        <v>1.0835913312693499E-2</v>
      </c>
    </row>
    <row r="45" spans="1:4">
      <c r="A45" s="2">
        <v>2011</v>
      </c>
      <c r="B45" s="2" t="s">
        <v>23</v>
      </c>
      <c r="C45" s="38" t="s">
        <v>1162</v>
      </c>
      <c r="D45" s="41">
        <v>1.0001219660934261E-2</v>
      </c>
    </row>
    <row r="46" spans="1:4">
      <c r="A46" s="2">
        <v>2011</v>
      </c>
      <c r="B46" s="2" t="s">
        <v>25</v>
      </c>
      <c r="C46" s="38" t="s">
        <v>1163</v>
      </c>
      <c r="D46" s="41">
        <v>7.2203988891694016E-3</v>
      </c>
    </row>
    <row r="47" spans="1:4">
      <c r="A47" s="2">
        <v>2011</v>
      </c>
      <c r="B47" s="2" t="s">
        <v>49</v>
      </c>
      <c r="C47" s="38" t="s">
        <v>1163</v>
      </c>
      <c r="D47" s="41">
        <v>5.3067993366500829E-3</v>
      </c>
    </row>
    <row r="48" spans="1:4">
      <c r="A48" s="16">
        <v>2011</v>
      </c>
      <c r="B48" s="16" t="s">
        <v>19</v>
      </c>
      <c r="C48" s="52" t="s">
        <v>1163</v>
      </c>
      <c r="D48" s="56">
        <v>2.2505626406601649E-3</v>
      </c>
    </row>
    <row r="49" spans="1:4">
      <c r="A49" s="16">
        <v>2011</v>
      </c>
      <c r="B49" s="16" t="s">
        <v>3</v>
      </c>
      <c r="C49" s="52" t="s">
        <v>1164</v>
      </c>
      <c r="D49" s="56">
        <v>1.0532968190436064E-3</v>
      </c>
    </row>
    <row r="50" spans="1:4">
      <c r="A50" s="16">
        <v>2011</v>
      </c>
      <c r="B50" s="16" t="s">
        <v>2</v>
      </c>
      <c r="C50" s="52" t="s">
        <v>1163</v>
      </c>
      <c r="D50" s="56">
        <v>0</v>
      </c>
    </row>
    <row r="51" spans="1:4">
      <c r="A51" s="16">
        <v>2011</v>
      </c>
      <c r="B51" s="16" t="s">
        <v>21</v>
      </c>
      <c r="C51" s="52" t="s">
        <v>1163</v>
      </c>
      <c r="D51" s="56">
        <v>0</v>
      </c>
    </row>
    <row r="52" spans="1:4">
      <c r="A52" s="16">
        <v>2011</v>
      </c>
      <c r="B52" s="16" t="s">
        <v>46</v>
      </c>
      <c r="C52" s="52" t="s">
        <v>1161</v>
      </c>
      <c r="D52" s="56">
        <v>0</v>
      </c>
    </row>
  </sheetData>
  <sortState ref="A3:D53">
    <sortCondition descending="1" ref="D1"/>
  </sortState>
  <mergeCells count="1">
    <mergeCell ref="A1:D1"/>
  </mergeCell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
  <sheetViews>
    <sheetView workbookViewId="0">
      <selection sqref="A1:D1"/>
    </sheetView>
  </sheetViews>
  <sheetFormatPr defaultColWidth="10.85546875" defaultRowHeight="12.75"/>
  <cols>
    <col min="4" max="4" width="10.85546875" style="55"/>
  </cols>
  <sheetData>
    <row r="1" spans="1:5" ht="24.75" customHeight="1">
      <c r="A1" s="53" t="s">
        <v>1160</v>
      </c>
      <c r="B1" s="53"/>
      <c r="C1" s="53"/>
      <c r="D1" s="53"/>
    </row>
    <row r="2" spans="1:5">
      <c r="A2" t="s">
        <v>0</v>
      </c>
      <c r="B2" t="s">
        <v>1</v>
      </c>
      <c r="C2" t="s">
        <v>52</v>
      </c>
      <c r="D2" s="55" t="s">
        <v>1125</v>
      </c>
    </row>
    <row r="3" spans="1:5">
      <c r="A3" s="16">
        <v>2011</v>
      </c>
      <c r="B3" s="16" t="s">
        <v>3</v>
      </c>
      <c r="C3" s="16" t="s">
        <v>1164</v>
      </c>
      <c r="D3" s="56">
        <v>0.37202443648620181</v>
      </c>
      <c r="E3" s="1"/>
    </row>
    <row r="4" spans="1:5">
      <c r="A4" s="16">
        <v>2011</v>
      </c>
      <c r="B4" s="16" t="s">
        <v>42</v>
      </c>
      <c r="C4" s="16" t="s">
        <v>1162</v>
      </c>
      <c r="D4" s="56">
        <v>0.27828054298642535</v>
      </c>
    </row>
    <row r="5" spans="1:5">
      <c r="A5" s="16">
        <v>2011</v>
      </c>
      <c r="B5" s="16" t="s">
        <v>35</v>
      </c>
      <c r="C5" s="16" t="s">
        <v>1162</v>
      </c>
      <c r="D5" s="56">
        <v>0.23510971786833856</v>
      </c>
    </row>
    <row r="6" spans="1:5">
      <c r="A6" s="16">
        <v>2011</v>
      </c>
      <c r="B6" s="16" t="s">
        <v>27</v>
      </c>
      <c r="C6" s="16" t="s">
        <v>1164</v>
      </c>
      <c r="D6" s="56">
        <v>0.19281663516068054</v>
      </c>
    </row>
    <row r="7" spans="1:5">
      <c r="A7" s="16">
        <v>2011</v>
      </c>
      <c r="B7" s="16" t="s">
        <v>37</v>
      </c>
      <c r="C7" s="16" t="s">
        <v>1163</v>
      </c>
      <c r="D7" s="56">
        <v>8.7653928295542333E-2</v>
      </c>
    </row>
    <row r="8" spans="1:5">
      <c r="A8" s="2">
        <v>2011</v>
      </c>
      <c r="B8" s="2" t="s">
        <v>24</v>
      </c>
      <c r="C8" s="2" t="s">
        <v>1162</v>
      </c>
      <c r="D8" s="41">
        <v>8.6082586847279874E-2</v>
      </c>
    </row>
    <row r="9" spans="1:5">
      <c r="A9">
        <v>2011</v>
      </c>
      <c r="B9" t="s">
        <v>32</v>
      </c>
      <c r="C9" t="s">
        <v>1164</v>
      </c>
      <c r="D9" s="55">
        <v>7.9654510556621885E-2</v>
      </c>
    </row>
    <row r="10" spans="1:5">
      <c r="A10">
        <v>2011</v>
      </c>
      <c r="B10" t="s">
        <v>51</v>
      </c>
      <c r="C10" t="s">
        <v>1164</v>
      </c>
      <c r="D10" s="55">
        <v>5.1954732510288065E-2</v>
      </c>
    </row>
    <row r="11" spans="1:5">
      <c r="A11">
        <v>2011</v>
      </c>
      <c r="B11" t="s">
        <v>4</v>
      </c>
      <c r="C11" t="s">
        <v>1164</v>
      </c>
      <c r="D11" s="55">
        <v>4.7559414482106085E-2</v>
      </c>
    </row>
    <row r="12" spans="1:5">
      <c r="A12">
        <v>2011</v>
      </c>
      <c r="B12" t="s">
        <v>28</v>
      </c>
      <c r="C12" t="s">
        <v>1162</v>
      </c>
      <c r="D12" s="55">
        <v>3.9489240955308584E-2</v>
      </c>
    </row>
    <row r="13" spans="1:5">
      <c r="A13">
        <v>2011</v>
      </c>
      <c r="B13" t="s">
        <v>48</v>
      </c>
      <c r="C13" t="s">
        <v>1164</v>
      </c>
      <c r="D13" s="55">
        <v>3.9056292402664873E-2</v>
      </c>
    </row>
    <row r="14" spans="1:5">
      <c r="A14">
        <v>2011</v>
      </c>
      <c r="B14" t="s">
        <v>45</v>
      </c>
      <c r="C14" t="s">
        <v>1164</v>
      </c>
      <c r="D14" s="55">
        <v>3.8806927517639513E-2</v>
      </c>
    </row>
    <row r="15" spans="1:5">
      <c r="A15">
        <v>2011</v>
      </c>
      <c r="B15" t="s">
        <v>13</v>
      </c>
      <c r="C15" t="s">
        <v>1164</v>
      </c>
      <c r="D15" s="55">
        <v>3.8484576220425275E-2</v>
      </c>
    </row>
    <row r="16" spans="1:5">
      <c r="A16">
        <v>2011</v>
      </c>
      <c r="B16" t="s">
        <v>50</v>
      </c>
      <c r="C16" t="s">
        <v>1162</v>
      </c>
      <c r="D16" s="55">
        <v>2.7856842891139003E-2</v>
      </c>
    </row>
    <row r="17" spans="1:4">
      <c r="A17">
        <v>2011</v>
      </c>
      <c r="B17" t="s">
        <v>38</v>
      </c>
      <c r="C17" t="s">
        <v>1164</v>
      </c>
      <c r="D17" s="55">
        <v>2.5255921691698425E-2</v>
      </c>
    </row>
    <row r="18" spans="1:4">
      <c r="A18">
        <v>2011</v>
      </c>
      <c r="B18" t="s">
        <v>7</v>
      </c>
      <c r="C18" t="s">
        <v>1164</v>
      </c>
      <c r="D18" s="55">
        <v>2.4402465300395852E-2</v>
      </c>
    </row>
    <row r="19" spans="1:4">
      <c r="A19">
        <v>2011</v>
      </c>
      <c r="B19" t="s">
        <v>20</v>
      </c>
      <c r="C19" t="s">
        <v>1161</v>
      </c>
      <c r="D19" s="55">
        <v>2.3735810113519093E-2</v>
      </c>
    </row>
    <row r="20" spans="1:4">
      <c r="A20">
        <v>2011</v>
      </c>
      <c r="B20" t="s">
        <v>34</v>
      </c>
      <c r="C20" t="s">
        <v>1163</v>
      </c>
      <c r="D20" s="55">
        <v>2.2399651197645584E-2</v>
      </c>
    </row>
    <row r="21" spans="1:4">
      <c r="A21">
        <v>2011</v>
      </c>
      <c r="B21" t="s">
        <v>16</v>
      </c>
      <c r="C21" t="s">
        <v>1162</v>
      </c>
      <c r="D21" s="55">
        <v>1.8149253731343285E-2</v>
      </c>
    </row>
    <row r="22" spans="1:4">
      <c r="A22">
        <v>2011</v>
      </c>
      <c r="B22" t="s">
        <v>29</v>
      </c>
      <c r="C22" t="s">
        <v>1164</v>
      </c>
      <c r="D22" s="55">
        <v>1.7954856361149112E-2</v>
      </c>
    </row>
    <row r="23" spans="1:4">
      <c r="A23">
        <v>2011</v>
      </c>
      <c r="B23" t="s">
        <v>17</v>
      </c>
      <c r="C23" t="s">
        <v>1162</v>
      </c>
      <c r="D23" s="55">
        <v>1.6007423732745621E-2</v>
      </c>
    </row>
    <row r="24" spans="1:4">
      <c r="A24">
        <v>2011</v>
      </c>
      <c r="B24" t="s">
        <v>6</v>
      </c>
      <c r="C24" t="s">
        <v>1164</v>
      </c>
      <c r="D24" s="55">
        <v>8.7495389155293254E-3</v>
      </c>
    </row>
    <row r="25" spans="1:4">
      <c r="A25">
        <v>2011</v>
      </c>
      <c r="B25" t="s">
        <v>23</v>
      </c>
      <c r="C25" t="s">
        <v>1162</v>
      </c>
      <c r="D25" s="55">
        <v>8.0009757287474084E-3</v>
      </c>
    </row>
    <row r="26" spans="1:4">
      <c r="A26">
        <v>2011</v>
      </c>
      <c r="B26" t="s">
        <v>22</v>
      </c>
      <c r="C26" t="s">
        <v>1161</v>
      </c>
      <c r="D26" s="55">
        <v>7.0389923126794483E-3</v>
      </c>
    </row>
    <row r="27" spans="1:4">
      <c r="A27">
        <v>2011</v>
      </c>
      <c r="B27" t="s">
        <v>12</v>
      </c>
      <c r="C27" t="s">
        <v>1164</v>
      </c>
      <c r="D27" s="55">
        <v>6.180223285486443E-3</v>
      </c>
    </row>
    <row r="28" spans="1:4">
      <c r="A28">
        <v>2011</v>
      </c>
      <c r="B28" t="s">
        <v>33</v>
      </c>
      <c r="C28" t="s">
        <v>1161</v>
      </c>
      <c r="D28" s="55">
        <v>5.8028190592921709E-3</v>
      </c>
    </row>
    <row r="29" spans="1:4">
      <c r="A29">
        <v>2011</v>
      </c>
      <c r="B29" t="s">
        <v>40</v>
      </c>
      <c r="C29" t="s">
        <v>1161</v>
      </c>
      <c r="D29" s="55">
        <v>5.2424639580602884E-3</v>
      </c>
    </row>
    <row r="30" spans="1:4">
      <c r="A30" s="2">
        <v>2011</v>
      </c>
      <c r="B30" s="2" t="s">
        <v>46</v>
      </c>
      <c r="C30" s="2" t="s">
        <v>1161</v>
      </c>
      <c r="D30" s="41">
        <v>4.8674959437533805E-3</v>
      </c>
    </row>
    <row r="31" spans="1:4">
      <c r="A31" s="2">
        <v>2011</v>
      </c>
      <c r="B31" s="2" t="s">
        <v>30</v>
      </c>
      <c r="C31" s="2" t="s">
        <v>1161</v>
      </c>
      <c r="D31" s="41">
        <v>3.3500837520938024E-3</v>
      </c>
    </row>
    <row r="32" spans="1:4">
      <c r="A32" s="2">
        <v>2011</v>
      </c>
      <c r="B32" s="2" t="s">
        <v>26</v>
      </c>
      <c r="C32" s="2" t="s">
        <v>1162</v>
      </c>
      <c r="D32" s="41">
        <v>2.9772453391933083E-3</v>
      </c>
    </row>
    <row r="33" spans="1:4">
      <c r="A33" s="2">
        <v>2011</v>
      </c>
      <c r="B33" s="2" t="s">
        <v>5</v>
      </c>
      <c r="C33" s="2" t="s">
        <v>1163</v>
      </c>
      <c r="D33" s="41">
        <v>2.0685973575336981E-3</v>
      </c>
    </row>
    <row r="34" spans="1:4">
      <c r="A34" s="2">
        <v>2011</v>
      </c>
      <c r="B34" s="2" t="s">
        <v>8</v>
      </c>
      <c r="C34" s="2" t="s">
        <v>1161</v>
      </c>
      <c r="D34" s="41">
        <v>2.047981275599766E-3</v>
      </c>
    </row>
    <row r="35" spans="1:4">
      <c r="A35" s="2">
        <v>2011</v>
      </c>
      <c r="B35" s="2" t="s">
        <v>49</v>
      </c>
      <c r="C35" s="2" t="s">
        <v>1163</v>
      </c>
      <c r="D35" s="41">
        <v>1.990049751243781E-3</v>
      </c>
    </row>
    <row r="36" spans="1:4">
      <c r="A36" s="2">
        <v>2011</v>
      </c>
      <c r="B36" s="2" t="s">
        <v>41</v>
      </c>
      <c r="C36" s="2" t="s">
        <v>1163</v>
      </c>
      <c r="D36" s="41">
        <v>1.5412638363458036E-3</v>
      </c>
    </row>
    <row r="37" spans="1:4">
      <c r="A37" s="2">
        <v>2011</v>
      </c>
      <c r="B37" s="2" t="s">
        <v>15</v>
      </c>
      <c r="C37" s="2" t="s">
        <v>1162</v>
      </c>
      <c r="D37" s="41">
        <v>1.5213753232922562E-3</v>
      </c>
    </row>
    <row r="38" spans="1:4">
      <c r="A38" s="2">
        <v>2011</v>
      </c>
      <c r="B38" s="2" t="s">
        <v>18</v>
      </c>
      <c r="C38" s="2" t="s">
        <v>1163</v>
      </c>
      <c r="D38" s="41">
        <v>1.2658895511366633E-3</v>
      </c>
    </row>
    <row r="39" spans="1:4">
      <c r="A39" s="2">
        <v>2011</v>
      </c>
      <c r="B39" s="2" t="s">
        <v>43</v>
      </c>
      <c r="C39" s="2" t="s">
        <v>1163</v>
      </c>
      <c r="D39" s="41">
        <v>1.1509687320161136E-3</v>
      </c>
    </row>
    <row r="40" spans="1:4">
      <c r="A40" s="2">
        <v>2011</v>
      </c>
      <c r="B40" s="2" t="s">
        <v>14</v>
      </c>
      <c r="C40" s="2" t="s">
        <v>1162</v>
      </c>
      <c r="D40" s="41">
        <v>1.0756937126800141E-3</v>
      </c>
    </row>
    <row r="41" spans="1:4">
      <c r="A41" s="2">
        <v>2011</v>
      </c>
      <c r="B41" s="2" t="s">
        <v>25</v>
      </c>
      <c r="C41" s="2" t="s">
        <v>1163</v>
      </c>
      <c r="D41" s="41">
        <v>1.0603382984094925E-3</v>
      </c>
    </row>
    <row r="42" spans="1:4">
      <c r="A42" s="2">
        <v>2011</v>
      </c>
      <c r="B42" s="2" t="s">
        <v>36</v>
      </c>
      <c r="C42" s="2" t="s">
        <v>1162</v>
      </c>
      <c r="D42" s="41">
        <v>1.0444866028606144E-3</v>
      </c>
    </row>
    <row r="43" spans="1:4">
      <c r="A43" s="2">
        <v>2011</v>
      </c>
      <c r="B43" s="2" t="s">
        <v>10</v>
      </c>
      <c r="C43" s="2" t="s">
        <v>1163</v>
      </c>
      <c r="D43" s="41">
        <v>9.7287458286694631E-4</v>
      </c>
    </row>
    <row r="44" spans="1:4">
      <c r="A44" s="2">
        <v>2011</v>
      </c>
      <c r="B44" s="2" t="s">
        <v>39</v>
      </c>
      <c r="C44" s="2" t="s">
        <v>1161</v>
      </c>
      <c r="D44" s="41">
        <v>7.6075335142692659E-4</v>
      </c>
    </row>
    <row r="45" spans="1:4">
      <c r="A45" s="2">
        <v>2011</v>
      </c>
      <c r="B45" s="2" t="s">
        <v>44</v>
      </c>
      <c r="C45" s="2" t="s">
        <v>1163</v>
      </c>
      <c r="D45" s="41">
        <v>5.0085589298167756E-4</v>
      </c>
    </row>
    <row r="46" spans="1:4">
      <c r="A46" s="2">
        <v>2011</v>
      </c>
      <c r="B46" s="2" t="s">
        <v>11</v>
      </c>
      <c r="C46" s="2" t="s">
        <v>1163</v>
      </c>
      <c r="D46" s="41">
        <v>5.0028862805464691E-4</v>
      </c>
    </row>
    <row r="47" spans="1:4">
      <c r="A47" s="16">
        <v>2011</v>
      </c>
      <c r="B47" s="16" t="s">
        <v>47</v>
      </c>
      <c r="C47" s="16" t="s">
        <v>1163</v>
      </c>
      <c r="D47" s="56">
        <v>3.4217279726261765E-4</v>
      </c>
    </row>
    <row r="48" spans="1:4">
      <c r="A48" s="16">
        <v>2011</v>
      </c>
      <c r="B48" s="16" t="s">
        <v>19</v>
      </c>
      <c r="C48" s="16" t="s">
        <v>1163</v>
      </c>
      <c r="D48" s="56">
        <v>2.9471653627692639E-4</v>
      </c>
    </row>
    <row r="49" spans="1:4">
      <c r="A49" s="16">
        <v>2011</v>
      </c>
      <c r="B49" s="16" t="s">
        <v>31</v>
      </c>
      <c r="C49" s="16" t="s">
        <v>1161</v>
      </c>
      <c r="D49" s="56">
        <v>2.6359722344257972E-4</v>
      </c>
    </row>
    <row r="50" spans="1:4">
      <c r="A50" s="16">
        <v>2011</v>
      </c>
      <c r="B50" s="16" t="s">
        <v>21</v>
      </c>
      <c r="C50" s="16" t="s">
        <v>1163</v>
      </c>
      <c r="D50" s="56">
        <v>2.3243921714471665E-4</v>
      </c>
    </row>
    <row r="51" spans="1:4">
      <c r="A51" s="16">
        <v>2011</v>
      </c>
      <c r="B51" s="16" t="s">
        <v>9</v>
      </c>
      <c r="C51" s="16" t="s">
        <v>1163</v>
      </c>
      <c r="D51" s="56">
        <v>1.6123831022250886E-4</v>
      </c>
    </row>
    <row r="52" spans="1:4">
      <c r="A52" s="16">
        <v>2011</v>
      </c>
      <c r="B52" s="16" t="s">
        <v>2</v>
      </c>
      <c r="C52" s="16" t="s">
        <v>1163</v>
      </c>
      <c r="D52" s="56">
        <v>3.3722263438321979E-5</v>
      </c>
    </row>
  </sheetData>
  <sortState ref="A3:D53">
    <sortCondition descending="1" ref="D2"/>
  </sortState>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2"/>
  <sheetViews>
    <sheetView workbookViewId="0">
      <selection activeCell="A2" sqref="A2"/>
    </sheetView>
  </sheetViews>
  <sheetFormatPr defaultColWidth="10.85546875" defaultRowHeight="12.75"/>
  <sheetData>
    <row r="1" spans="1:4" ht="24.75" customHeight="1">
      <c r="A1" s="53" t="s">
        <v>1166</v>
      </c>
      <c r="B1" s="53"/>
      <c r="C1" s="53"/>
      <c r="D1" s="53"/>
    </row>
    <row r="2" spans="1:4">
      <c r="A2" t="s">
        <v>0</v>
      </c>
      <c r="B2" t="s">
        <v>1</v>
      </c>
      <c r="C2" t="s">
        <v>52</v>
      </c>
      <c r="D2" s="2" t="s">
        <v>1126</v>
      </c>
    </row>
    <row r="3" spans="1:4">
      <c r="A3" s="16">
        <v>2011</v>
      </c>
      <c r="B3" s="16" t="s">
        <v>12</v>
      </c>
      <c r="C3" s="16" t="s">
        <v>1164</v>
      </c>
      <c r="D3" s="56">
        <v>0.21770334928229665</v>
      </c>
    </row>
    <row r="4" spans="1:4">
      <c r="A4" s="16">
        <v>2011</v>
      </c>
      <c r="B4" s="16" t="s">
        <v>3</v>
      </c>
      <c r="C4" s="16" t="s">
        <v>1164</v>
      </c>
      <c r="D4" s="56">
        <v>5.3296819043606489E-2</v>
      </c>
    </row>
    <row r="5" spans="1:4">
      <c r="A5" s="16">
        <v>2011</v>
      </c>
      <c r="B5" s="16" t="s">
        <v>48</v>
      </c>
      <c r="C5" s="16" t="s">
        <v>1164</v>
      </c>
      <c r="D5" s="56">
        <v>3.6733695984353033E-2</v>
      </c>
    </row>
    <row r="6" spans="1:4">
      <c r="A6" s="16">
        <v>2011</v>
      </c>
      <c r="B6" s="16" t="s">
        <v>24</v>
      </c>
      <c r="C6" s="16" t="s">
        <v>1162</v>
      </c>
      <c r="D6" s="56">
        <v>2.4142451387371641E-2</v>
      </c>
    </row>
    <row r="7" spans="1:4">
      <c r="A7" s="16">
        <v>2011</v>
      </c>
      <c r="B7" s="16" t="s">
        <v>29</v>
      </c>
      <c r="C7" s="16" t="s">
        <v>1164</v>
      </c>
      <c r="D7" s="56">
        <v>1.8211354309165526E-2</v>
      </c>
    </row>
    <row r="8" spans="1:4">
      <c r="A8">
        <v>2011</v>
      </c>
      <c r="B8" t="s">
        <v>40</v>
      </c>
      <c r="C8" t="s">
        <v>1161</v>
      </c>
      <c r="D8" s="41">
        <v>1.5072083879423329E-2</v>
      </c>
    </row>
    <row r="9" spans="1:4">
      <c r="A9">
        <v>2011</v>
      </c>
      <c r="B9" t="s">
        <v>38</v>
      </c>
      <c r="C9" t="s">
        <v>1164</v>
      </c>
      <c r="D9" s="41">
        <v>1.4122394082044385E-2</v>
      </c>
    </row>
    <row r="10" spans="1:4">
      <c r="A10">
        <v>2011</v>
      </c>
      <c r="B10" t="s">
        <v>22</v>
      </c>
      <c r="C10" t="s">
        <v>1161</v>
      </c>
      <c r="D10" s="41">
        <v>1.3244419746225804E-2</v>
      </c>
    </row>
    <row r="11" spans="1:4">
      <c r="A11">
        <v>2011</v>
      </c>
      <c r="B11" t="s">
        <v>45</v>
      </c>
      <c r="C11" t="s">
        <v>1164</v>
      </c>
      <c r="D11" s="41">
        <v>1.0904425914047467E-2</v>
      </c>
    </row>
    <row r="12" spans="1:4">
      <c r="A12">
        <v>2011</v>
      </c>
      <c r="B12" t="s">
        <v>7</v>
      </c>
      <c r="C12" t="s">
        <v>1164</v>
      </c>
      <c r="D12" s="41">
        <v>1.0622839104073759E-2</v>
      </c>
    </row>
    <row r="13" spans="1:4">
      <c r="A13">
        <v>2011</v>
      </c>
      <c r="B13" t="s">
        <v>50</v>
      </c>
      <c r="C13" t="s">
        <v>1162</v>
      </c>
      <c r="D13" s="41">
        <v>9.8455508375717427E-3</v>
      </c>
    </row>
    <row r="14" spans="1:4">
      <c r="A14">
        <v>2011</v>
      </c>
      <c r="B14" t="s">
        <v>28</v>
      </c>
      <c r="C14" t="s">
        <v>1162</v>
      </c>
      <c r="D14" s="41">
        <v>9.4585008276188223E-3</v>
      </c>
    </row>
    <row r="15" spans="1:4">
      <c r="A15">
        <v>2011</v>
      </c>
      <c r="B15" t="s">
        <v>16</v>
      </c>
      <c r="C15" t="s">
        <v>1162</v>
      </c>
      <c r="D15" s="41">
        <v>8.1194029850746273E-3</v>
      </c>
    </row>
    <row r="16" spans="1:4">
      <c r="A16">
        <v>2011</v>
      </c>
      <c r="B16" t="s">
        <v>17</v>
      </c>
      <c r="C16" t="s">
        <v>1162</v>
      </c>
      <c r="D16" s="41">
        <v>7.7717202180721491E-3</v>
      </c>
    </row>
    <row r="17" spans="1:4">
      <c r="A17">
        <v>2011</v>
      </c>
      <c r="B17" t="s">
        <v>6</v>
      </c>
      <c r="C17" t="s">
        <v>1164</v>
      </c>
      <c r="D17" s="41">
        <v>5.8059756547399486E-3</v>
      </c>
    </row>
    <row r="18" spans="1:4">
      <c r="A18">
        <v>2011</v>
      </c>
      <c r="B18" t="s">
        <v>13</v>
      </c>
      <c r="C18" t="s">
        <v>1164</v>
      </c>
      <c r="D18" s="41">
        <v>5.6903264450434265E-3</v>
      </c>
    </row>
    <row r="19" spans="1:4">
      <c r="A19">
        <v>2011</v>
      </c>
      <c r="B19" t="s">
        <v>20</v>
      </c>
      <c r="C19" t="s">
        <v>1161</v>
      </c>
      <c r="D19" s="41">
        <v>5.6759545923632613E-3</v>
      </c>
    </row>
    <row r="20" spans="1:4">
      <c r="A20">
        <v>2011</v>
      </c>
      <c r="B20" t="s">
        <v>31</v>
      </c>
      <c r="C20" t="s">
        <v>1161</v>
      </c>
      <c r="D20" s="41">
        <v>5.2719444688515945E-3</v>
      </c>
    </row>
    <row r="21" spans="1:4">
      <c r="A21">
        <v>2011</v>
      </c>
      <c r="B21" t="s">
        <v>33</v>
      </c>
      <c r="C21" t="s">
        <v>1161</v>
      </c>
      <c r="D21" s="41">
        <v>4.5579898881568867E-3</v>
      </c>
    </row>
    <row r="22" spans="1:4">
      <c r="A22">
        <v>2011</v>
      </c>
      <c r="B22" t="s">
        <v>46</v>
      </c>
      <c r="C22" t="s">
        <v>1161</v>
      </c>
      <c r="D22" s="41">
        <v>4.3266630611141161E-3</v>
      </c>
    </row>
    <row r="23" spans="1:4">
      <c r="A23">
        <v>2011</v>
      </c>
      <c r="B23" t="s">
        <v>4</v>
      </c>
      <c r="C23" t="s">
        <v>1164</v>
      </c>
      <c r="D23" s="41">
        <v>4.0073468024711973E-3</v>
      </c>
    </row>
    <row r="24" spans="1:4">
      <c r="A24">
        <v>2011</v>
      </c>
      <c r="B24" t="s">
        <v>8</v>
      </c>
      <c r="C24" t="s">
        <v>1161</v>
      </c>
      <c r="D24" s="41">
        <v>3.9789350497366881E-3</v>
      </c>
    </row>
    <row r="25" spans="1:4">
      <c r="A25">
        <v>2011</v>
      </c>
      <c r="B25" t="s">
        <v>35</v>
      </c>
      <c r="C25" t="s">
        <v>1162</v>
      </c>
      <c r="D25" s="41">
        <v>3.9184952978056423E-3</v>
      </c>
    </row>
    <row r="26" spans="1:4">
      <c r="A26">
        <v>2011</v>
      </c>
      <c r="B26" t="s">
        <v>42</v>
      </c>
      <c r="C26" t="s">
        <v>1162</v>
      </c>
      <c r="D26" s="41">
        <v>3.8784744667097609E-3</v>
      </c>
    </row>
    <row r="27" spans="1:4">
      <c r="A27">
        <v>2011</v>
      </c>
      <c r="B27" t="s">
        <v>51</v>
      </c>
      <c r="C27" t="s">
        <v>1164</v>
      </c>
      <c r="D27" s="41">
        <v>3.6008230452674898E-3</v>
      </c>
    </row>
    <row r="28" spans="1:4">
      <c r="A28">
        <v>2011</v>
      </c>
      <c r="B28" t="s">
        <v>5</v>
      </c>
      <c r="C28" t="s">
        <v>1163</v>
      </c>
      <c r="D28" s="41">
        <v>3.5366341919124515E-3</v>
      </c>
    </row>
    <row r="29" spans="1:4">
      <c r="A29">
        <v>2011</v>
      </c>
      <c r="B29" t="s">
        <v>47</v>
      </c>
      <c r="C29" t="s">
        <v>1163</v>
      </c>
      <c r="D29" s="41">
        <v>3.478756772169946E-3</v>
      </c>
    </row>
    <row r="30" spans="1:4">
      <c r="A30">
        <v>2011</v>
      </c>
      <c r="B30" t="s">
        <v>34</v>
      </c>
      <c r="C30" t="s">
        <v>1163</v>
      </c>
      <c r="D30" s="41">
        <v>2.9430198653840915E-3</v>
      </c>
    </row>
    <row r="31" spans="1:4">
      <c r="A31">
        <v>2011</v>
      </c>
      <c r="B31" t="s">
        <v>14</v>
      </c>
      <c r="C31" t="s">
        <v>1162</v>
      </c>
      <c r="D31" s="41">
        <v>2.8758342114506498E-3</v>
      </c>
    </row>
    <row r="32" spans="1:4">
      <c r="A32">
        <v>2011</v>
      </c>
      <c r="B32" t="s">
        <v>27</v>
      </c>
      <c r="C32" t="s">
        <v>1164</v>
      </c>
      <c r="D32" s="41">
        <v>2.8355387523629491E-3</v>
      </c>
    </row>
    <row r="33" spans="1:4">
      <c r="A33">
        <v>2011</v>
      </c>
      <c r="B33" t="s">
        <v>37</v>
      </c>
      <c r="C33" t="s">
        <v>1163</v>
      </c>
      <c r="D33" s="41">
        <v>2.6809651474530832E-3</v>
      </c>
    </row>
    <row r="34" spans="1:4">
      <c r="A34">
        <v>2011</v>
      </c>
      <c r="B34" t="s">
        <v>44</v>
      </c>
      <c r="C34" t="s">
        <v>1163</v>
      </c>
      <c r="D34" s="41">
        <v>2.6500982691941926E-3</v>
      </c>
    </row>
    <row r="35" spans="1:4">
      <c r="A35">
        <v>2011</v>
      </c>
      <c r="B35" t="s">
        <v>30</v>
      </c>
      <c r="C35" t="s">
        <v>1161</v>
      </c>
      <c r="D35" s="41">
        <v>2.5125628140703518E-3</v>
      </c>
    </row>
    <row r="36" spans="1:4">
      <c r="A36">
        <v>2011</v>
      </c>
      <c r="B36" t="s">
        <v>32</v>
      </c>
      <c r="C36" t="s">
        <v>1164</v>
      </c>
      <c r="D36" s="41">
        <v>2.3992322456813818E-3</v>
      </c>
    </row>
    <row r="37" spans="1:4">
      <c r="A37">
        <v>2011</v>
      </c>
      <c r="B37" t="s">
        <v>11</v>
      </c>
      <c r="C37" t="s">
        <v>1163</v>
      </c>
      <c r="D37" s="41">
        <v>2.3090244371752936E-3</v>
      </c>
    </row>
    <row r="38" spans="1:4">
      <c r="A38">
        <v>2011</v>
      </c>
      <c r="B38" t="s">
        <v>39</v>
      </c>
      <c r="C38" t="s">
        <v>1161</v>
      </c>
      <c r="D38" s="41">
        <v>2.2205773501110288E-3</v>
      </c>
    </row>
    <row r="39" spans="1:4">
      <c r="A39">
        <v>2011</v>
      </c>
      <c r="B39" t="s">
        <v>23</v>
      </c>
      <c r="C39" t="s">
        <v>1162</v>
      </c>
      <c r="D39" s="41">
        <v>2.0002439321868521E-3</v>
      </c>
    </row>
    <row r="40" spans="1:4">
      <c r="A40">
        <v>2011</v>
      </c>
      <c r="B40" t="s">
        <v>43</v>
      </c>
      <c r="C40" t="s">
        <v>1163</v>
      </c>
      <c r="D40" s="41">
        <v>1.9182812200268559E-3</v>
      </c>
    </row>
    <row r="41" spans="1:4">
      <c r="A41">
        <v>2011</v>
      </c>
      <c r="B41" t="s">
        <v>26</v>
      </c>
      <c r="C41" t="s">
        <v>1162</v>
      </c>
      <c r="D41" s="41">
        <v>1.7012830509676048E-3</v>
      </c>
    </row>
    <row r="42" spans="1:4">
      <c r="A42">
        <v>2011</v>
      </c>
      <c r="B42" t="s">
        <v>15</v>
      </c>
      <c r="C42" t="s">
        <v>1162</v>
      </c>
      <c r="D42" s="41">
        <v>1.6354784725391754E-3</v>
      </c>
    </row>
    <row r="43" spans="1:4">
      <c r="A43" s="16">
        <v>2011</v>
      </c>
      <c r="B43" s="16" t="s">
        <v>21</v>
      </c>
      <c r="C43" s="16" t="s">
        <v>1163</v>
      </c>
      <c r="D43" s="56">
        <v>1.4411231462972433E-3</v>
      </c>
    </row>
    <row r="44" spans="1:4">
      <c r="A44" s="16">
        <v>2011</v>
      </c>
      <c r="B44" s="16" t="s">
        <v>25</v>
      </c>
      <c r="C44" s="16" t="s">
        <v>1163</v>
      </c>
      <c r="D44" s="56">
        <v>1.3632920979550619E-3</v>
      </c>
    </row>
    <row r="45" spans="1:4">
      <c r="A45" s="16">
        <v>2011</v>
      </c>
      <c r="B45" s="16" t="s">
        <v>36</v>
      </c>
      <c r="C45" s="16" t="s">
        <v>1162</v>
      </c>
      <c r="D45" s="56">
        <v>1.3429113465350756E-3</v>
      </c>
    </row>
    <row r="46" spans="1:4">
      <c r="A46" s="16">
        <v>2011</v>
      </c>
      <c r="B46" s="16" t="s">
        <v>18</v>
      </c>
      <c r="C46" s="16" t="s">
        <v>1163</v>
      </c>
      <c r="D46" s="56">
        <v>1.2658895511366633E-3</v>
      </c>
    </row>
    <row r="47" spans="1:4">
      <c r="A47" s="16">
        <v>2011</v>
      </c>
      <c r="B47" s="16" t="s">
        <v>9</v>
      </c>
      <c r="C47" s="16" t="s">
        <v>1163</v>
      </c>
      <c r="D47" s="56">
        <v>1.128668171557562E-3</v>
      </c>
    </row>
    <row r="48" spans="1:4">
      <c r="A48" s="16">
        <v>2011</v>
      </c>
      <c r="B48" s="16" t="s">
        <v>41</v>
      </c>
      <c r="C48" s="16" t="s">
        <v>1163</v>
      </c>
      <c r="D48" s="56">
        <v>9.8080425949278408E-4</v>
      </c>
    </row>
    <row r="49" spans="1:4">
      <c r="A49" s="16">
        <v>2011</v>
      </c>
      <c r="B49" s="16" t="s">
        <v>49</v>
      </c>
      <c r="C49" s="16" t="s">
        <v>1163</v>
      </c>
      <c r="D49" s="56">
        <v>8.2918739635157548E-4</v>
      </c>
    </row>
    <row r="50" spans="1:4">
      <c r="A50" s="16">
        <v>2011</v>
      </c>
      <c r="B50" s="16" t="s">
        <v>19</v>
      </c>
      <c r="C50" s="16" t="s">
        <v>1163</v>
      </c>
      <c r="D50" s="56">
        <v>7.2339513449791015E-4</v>
      </c>
    </row>
    <row r="51" spans="1:4">
      <c r="A51" s="16">
        <v>2011</v>
      </c>
      <c r="B51" s="16" t="s">
        <v>10</v>
      </c>
      <c r="C51" s="16" t="s">
        <v>1163</v>
      </c>
      <c r="D51" s="56">
        <v>1.35993221260971E-4</v>
      </c>
    </row>
    <row r="52" spans="1:4">
      <c r="A52" s="16">
        <v>2011</v>
      </c>
      <c r="B52" s="16" t="s">
        <v>2</v>
      </c>
      <c r="C52" s="16" t="s">
        <v>1163</v>
      </c>
      <c r="D52" s="56">
        <v>6.7444526876643958E-5</v>
      </c>
    </row>
  </sheetData>
  <sortState ref="A3:D55">
    <sortCondition descending="1" ref="D2"/>
  </sortState>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2"/>
  <sheetViews>
    <sheetView workbookViewId="0">
      <selection activeCell="A2" sqref="A2"/>
    </sheetView>
  </sheetViews>
  <sheetFormatPr defaultColWidth="10.85546875" defaultRowHeight="12.75"/>
  <sheetData>
    <row r="1" spans="1:4" ht="26.25" customHeight="1">
      <c r="A1" s="53" t="s">
        <v>1165</v>
      </c>
      <c r="B1" s="53"/>
      <c r="C1" s="53"/>
      <c r="D1" s="53"/>
    </row>
    <row r="2" spans="1:4">
      <c r="A2" t="s">
        <v>0</v>
      </c>
      <c r="B2" t="s">
        <v>1</v>
      </c>
      <c r="C2" t="s">
        <v>52</v>
      </c>
      <c r="D2" s="2" t="s">
        <v>1127</v>
      </c>
    </row>
    <row r="3" spans="1:4">
      <c r="A3" s="16">
        <v>2011</v>
      </c>
      <c r="B3" s="16" t="s">
        <v>12</v>
      </c>
      <c r="C3" s="16" t="s">
        <v>1164</v>
      </c>
      <c r="D3" s="56">
        <v>0.46830143540669855</v>
      </c>
    </row>
    <row r="4" spans="1:4">
      <c r="A4" s="16">
        <v>2011</v>
      </c>
      <c r="B4" s="16" t="s">
        <v>45</v>
      </c>
      <c r="C4" s="16" t="s">
        <v>1164</v>
      </c>
      <c r="D4" s="56">
        <v>1.9724182168056447E-2</v>
      </c>
    </row>
    <row r="5" spans="1:4">
      <c r="A5" s="16">
        <v>2011</v>
      </c>
      <c r="B5" s="16" t="s">
        <v>6</v>
      </c>
      <c r="C5" s="16" t="s">
        <v>1164</v>
      </c>
      <c r="D5" s="56">
        <v>4.2272224271486534E-3</v>
      </c>
    </row>
    <row r="6" spans="1:4">
      <c r="A6" s="16">
        <v>2011</v>
      </c>
      <c r="B6" s="16" t="s">
        <v>51</v>
      </c>
      <c r="C6" s="16" t="s">
        <v>1164</v>
      </c>
      <c r="D6" s="56">
        <v>1.5432098765432098E-3</v>
      </c>
    </row>
    <row r="7" spans="1:4">
      <c r="A7" s="16">
        <v>2011</v>
      </c>
      <c r="B7" s="16" t="s">
        <v>19</v>
      </c>
      <c r="C7" s="16" t="s">
        <v>1163</v>
      </c>
      <c r="D7" s="56">
        <v>1.3396206194405745E-3</v>
      </c>
    </row>
    <row r="8" spans="1:4">
      <c r="A8" s="16">
        <v>2011</v>
      </c>
      <c r="B8" s="16" t="s">
        <v>3</v>
      </c>
      <c r="C8" s="16" t="s">
        <v>1164</v>
      </c>
      <c r="D8" s="56">
        <v>1.2639561828523278E-3</v>
      </c>
    </row>
    <row r="9" spans="1:4">
      <c r="A9" s="16">
        <v>2011</v>
      </c>
      <c r="B9" s="16" t="s">
        <v>32</v>
      </c>
      <c r="C9" s="16" t="s">
        <v>1164</v>
      </c>
      <c r="D9" s="56">
        <v>1.1196417146513116E-3</v>
      </c>
    </row>
    <row r="10" spans="1:4">
      <c r="A10" s="16">
        <v>2011</v>
      </c>
      <c r="B10" s="16" t="s">
        <v>42</v>
      </c>
      <c r="C10" s="16" t="s">
        <v>1162</v>
      </c>
      <c r="D10" s="56">
        <v>9.6961861667744023E-4</v>
      </c>
    </row>
    <row r="11" spans="1:4">
      <c r="A11" s="16">
        <v>2011</v>
      </c>
      <c r="B11" s="16" t="s">
        <v>29</v>
      </c>
      <c r="C11" s="16" t="s">
        <v>1164</v>
      </c>
      <c r="D11" s="56">
        <v>6.8399452804377564E-4</v>
      </c>
    </row>
    <row r="12" spans="1:4">
      <c r="A12" s="16">
        <v>2011</v>
      </c>
      <c r="B12" s="16" t="s">
        <v>37</v>
      </c>
      <c r="C12" s="16" t="s">
        <v>1163</v>
      </c>
      <c r="D12" s="56">
        <v>5.9072113418457762E-4</v>
      </c>
    </row>
    <row r="13" spans="1:4">
      <c r="A13">
        <v>2011</v>
      </c>
      <c r="B13" t="s">
        <v>34</v>
      </c>
      <c r="C13" t="s">
        <v>1163</v>
      </c>
      <c r="D13" s="41">
        <v>4.0875275908112382E-4</v>
      </c>
    </row>
    <row r="14" spans="1:4">
      <c r="A14">
        <v>2011</v>
      </c>
      <c r="B14" t="s">
        <v>15</v>
      </c>
      <c r="C14" t="s">
        <v>1162</v>
      </c>
      <c r="D14" s="41">
        <v>1.9017191541153202E-4</v>
      </c>
    </row>
    <row r="15" spans="1:4">
      <c r="A15">
        <v>2011</v>
      </c>
      <c r="B15" t="s">
        <v>49</v>
      </c>
      <c r="C15" t="s">
        <v>1163</v>
      </c>
      <c r="D15" s="41">
        <v>1.6583747927031509E-4</v>
      </c>
    </row>
    <row r="16" spans="1:4">
      <c r="A16">
        <v>2011</v>
      </c>
      <c r="B16" t="s">
        <v>2</v>
      </c>
      <c r="C16" t="s">
        <v>1163</v>
      </c>
      <c r="D16" s="41">
        <v>0</v>
      </c>
    </row>
    <row r="17" spans="1:4">
      <c r="A17">
        <v>2011</v>
      </c>
      <c r="B17" t="s">
        <v>5</v>
      </c>
      <c r="C17" t="s">
        <v>1163</v>
      </c>
      <c r="D17" s="41">
        <v>0</v>
      </c>
    </row>
    <row r="18" spans="1:4">
      <c r="A18">
        <v>2011</v>
      </c>
      <c r="B18" t="s">
        <v>4</v>
      </c>
      <c r="C18" t="s">
        <v>1164</v>
      </c>
      <c r="D18" s="41">
        <v>0</v>
      </c>
    </row>
    <row r="19" spans="1:4">
      <c r="A19">
        <v>2011</v>
      </c>
      <c r="B19" t="s">
        <v>7</v>
      </c>
      <c r="C19" t="s">
        <v>1164</v>
      </c>
      <c r="D19" s="41">
        <v>0</v>
      </c>
    </row>
    <row r="20" spans="1:4">
      <c r="A20">
        <v>2011</v>
      </c>
      <c r="B20" t="s">
        <v>8</v>
      </c>
      <c r="C20" t="s">
        <v>1161</v>
      </c>
      <c r="D20" s="41">
        <v>0</v>
      </c>
    </row>
    <row r="21" spans="1:4">
      <c r="A21">
        <v>2011</v>
      </c>
      <c r="B21" t="s">
        <v>9</v>
      </c>
      <c r="C21" t="s">
        <v>1163</v>
      </c>
      <c r="D21" s="41">
        <v>0</v>
      </c>
    </row>
    <row r="22" spans="1:4">
      <c r="A22">
        <v>2011</v>
      </c>
      <c r="B22" t="s">
        <v>10</v>
      </c>
      <c r="C22" t="s">
        <v>1163</v>
      </c>
      <c r="D22" s="41">
        <v>0</v>
      </c>
    </row>
    <row r="23" spans="1:4">
      <c r="A23">
        <v>2011</v>
      </c>
      <c r="B23" t="s">
        <v>11</v>
      </c>
      <c r="C23" t="s">
        <v>1163</v>
      </c>
      <c r="D23" s="41">
        <v>0</v>
      </c>
    </row>
    <row r="24" spans="1:4">
      <c r="A24">
        <v>2011</v>
      </c>
      <c r="B24" t="s">
        <v>16</v>
      </c>
      <c r="C24" t="s">
        <v>1162</v>
      </c>
      <c r="D24" s="41">
        <v>0</v>
      </c>
    </row>
    <row r="25" spans="1:4">
      <c r="A25">
        <v>2011</v>
      </c>
      <c r="B25" t="s">
        <v>13</v>
      </c>
      <c r="C25" t="s">
        <v>1164</v>
      </c>
      <c r="D25" s="41">
        <v>0</v>
      </c>
    </row>
    <row r="26" spans="1:4">
      <c r="A26">
        <v>2011</v>
      </c>
      <c r="B26" t="s">
        <v>14</v>
      </c>
      <c r="C26" t="s">
        <v>1162</v>
      </c>
      <c r="D26" s="41">
        <v>0</v>
      </c>
    </row>
    <row r="27" spans="1:4">
      <c r="A27">
        <v>2011</v>
      </c>
      <c r="B27" t="s">
        <v>17</v>
      </c>
      <c r="C27" t="s">
        <v>1162</v>
      </c>
      <c r="D27" s="41">
        <v>0</v>
      </c>
    </row>
    <row r="28" spans="1:4">
      <c r="A28">
        <v>2011</v>
      </c>
      <c r="B28" t="s">
        <v>18</v>
      </c>
      <c r="C28" t="s">
        <v>1163</v>
      </c>
      <c r="D28" s="41">
        <v>0</v>
      </c>
    </row>
    <row r="29" spans="1:4">
      <c r="A29">
        <v>2011</v>
      </c>
      <c r="B29" t="s">
        <v>22</v>
      </c>
      <c r="C29" t="s">
        <v>1161</v>
      </c>
      <c r="D29" s="41">
        <v>0</v>
      </c>
    </row>
    <row r="30" spans="1:4">
      <c r="A30">
        <v>2011</v>
      </c>
      <c r="B30" t="s">
        <v>21</v>
      </c>
      <c r="C30" t="s">
        <v>1163</v>
      </c>
      <c r="D30" s="41">
        <v>0</v>
      </c>
    </row>
    <row r="31" spans="1:4">
      <c r="A31">
        <v>2011</v>
      </c>
      <c r="B31" t="s">
        <v>20</v>
      </c>
      <c r="C31" t="s">
        <v>1161</v>
      </c>
      <c r="D31" s="41">
        <v>0</v>
      </c>
    </row>
    <row r="32" spans="1:4">
      <c r="A32">
        <v>2011</v>
      </c>
      <c r="B32" t="s">
        <v>23</v>
      </c>
      <c r="C32" t="s">
        <v>1162</v>
      </c>
      <c r="D32" s="41">
        <v>0</v>
      </c>
    </row>
    <row r="33" spans="1:4">
      <c r="A33">
        <v>2011</v>
      </c>
      <c r="B33" t="s">
        <v>24</v>
      </c>
      <c r="C33" t="s">
        <v>1162</v>
      </c>
      <c r="D33" s="41">
        <v>0</v>
      </c>
    </row>
    <row r="34" spans="1:4">
      <c r="A34">
        <v>2011</v>
      </c>
      <c r="B34" t="s">
        <v>26</v>
      </c>
      <c r="C34" t="s">
        <v>1162</v>
      </c>
      <c r="D34" s="41">
        <v>0</v>
      </c>
    </row>
    <row r="35" spans="1:4">
      <c r="A35">
        <v>2011</v>
      </c>
      <c r="B35" t="s">
        <v>25</v>
      </c>
      <c r="C35" t="s">
        <v>1163</v>
      </c>
      <c r="D35" s="41">
        <v>0</v>
      </c>
    </row>
    <row r="36" spans="1:4">
      <c r="A36">
        <v>2011</v>
      </c>
      <c r="B36" t="s">
        <v>27</v>
      </c>
      <c r="C36" t="s">
        <v>1164</v>
      </c>
      <c r="D36" s="41">
        <v>0</v>
      </c>
    </row>
    <row r="37" spans="1:4">
      <c r="A37">
        <v>2011</v>
      </c>
      <c r="B37" t="s">
        <v>35</v>
      </c>
      <c r="C37" t="s">
        <v>1162</v>
      </c>
      <c r="D37" s="41">
        <v>0</v>
      </c>
    </row>
    <row r="38" spans="1:4">
      <c r="A38">
        <v>2011</v>
      </c>
      <c r="B38" t="s">
        <v>28</v>
      </c>
      <c r="C38" t="s">
        <v>1162</v>
      </c>
      <c r="D38" s="41">
        <v>0</v>
      </c>
    </row>
    <row r="39" spans="1:4">
      <c r="A39">
        <v>2011</v>
      </c>
      <c r="B39" t="s">
        <v>30</v>
      </c>
      <c r="C39" t="s">
        <v>1161</v>
      </c>
      <c r="D39" s="41">
        <v>0</v>
      </c>
    </row>
    <row r="40" spans="1:4">
      <c r="A40">
        <v>2011</v>
      </c>
      <c r="B40" t="s">
        <v>31</v>
      </c>
      <c r="C40" t="s">
        <v>1161</v>
      </c>
      <c r="D40" s="41">
        <v>0</v>
      </c>
    </row>
    <row r="41" spans="1:4">
      <c r="A41">
        <v>2011</v>
      </c>
      <c r="B41" t="s">
        <v>33</v>
      </c>
      <c r="C41" t="s">
        <v>1161</v>
      </c>
      <c r="D41" s="41">
        <v>0</v>
      </c>
    </row>
    <row r="42" spans="1:4">
      <c r="A42">
        <v>2011</v>
      </c>
      <c r="B42" t="s">
        <v>36</v>
      </c>
      <c r="C42" t="s">
        <v>1162</v>
      </c>
      <c r="D42" s="41">
        <v>0</v>
      </c>
    </row>
    <row r="43" spans="1:4">
      <c r="A43">
        <v>2011</v>
      </c>
      <c r="B43" t="s">
        <v>38</v>
      </c>
      <c r="C43" t="s">
        <v>1164</v>
      </c>
      <c r="D43" s="41">
        <v>0</v>
      </c>
    </row>
    <row r="44" spans="1:4">
      <c r="A44">
        <v>2011</v>
      </c>
      <c r="B44" t="s">
        <v>39</v>
      </c>
      <c r="C44" t="s">
        <v>1161</v>
      </c>
      <c r="D44" s="41">
        <v>0</v>
      </c>
    </row>
    <row r="45" spans="1:4">
      <c r="A45">
        <v>2011</v>
      </c>
      <c r="B45" t="s">
        <v>40</v>
      </c>
      <c r="C45" t="s">
        <v>1161</v>
      </c>
      <c r="D45" s="41">
        <v>0</v>
      </c>
    </row>
    <row r="46" spans="1:4">
      <c r="A46">
        <v>2011</v>
      </c>
      <c r="B46" t="s">
        <v>41</v>
      </c>
      <c r="C46" t="s">
        <v>1163</v>
      </c>
      <c r="D46" s="41">
        <v>0</v>
      </c>
    </row>
    <row r="47" spans="1:4">
      <c r="A47">
        <v>2011</v>
      </c>
      <c r="B47" t="s">
        <v>43</v>
      </c>
      <c r="C47" t="s">
        <v>1163</v>
      </c>
      <c r="D47" s="41">
        <v>0</v>
      </c>
    </row>
    <row r="48" spans="1:4">
      <c r="A48">
        <v>2011</v>
      </c>
      <c r="B48" t="s">
        <v>44</v>
      </c>
      <c r="C48" t="s">
        <v>1163</v>
      </c>
      <c r="D48" s="41">
        <v>0</v>
      </c>
    </row>
    <row r="49" spans="1:4">
      <c r="A49">
        <v>2011</v>
      </c>
      <c r="B49" t="s">
        <v>47</v>
      </c>
      <c r="C49" t="s">
        <v>1163</v>
      </c>
      <c r="D49" s="41">
        <v>0</v>
      </c>
    </row>
    <row r="50" spans="1:4">
      <c r="A50">
        <v>2011</v>
      </c>
      <c r="B50" t="s">
        <v>46</v>
      </c>
      <c r="C50" t="s">
        <v>1161</v>
      </c>
      <c r="D50" s="41">
        <v>0</v>
      </c>
    </row>
    <row r="51" spans="1:4">
      <c r="A51">
        <v>2011</v>
      </c>
      <c r="B51" t="s">
        <v>48</v>
      </c>
      <c r="C51" t="s">
        <v>1164</v>
      </c>
      <c r="D51" s="41">
        <v>0</v>
      </c>
    </row>
    <row r="52" spans="1:4">
      <c r="A52">
        <v>2011</v>
      </c>
      <c r="B52" t="s">
        <v>50</v>
      </c>
      <c r="C52" t="s">
        <v>1162</v>
      </c>
      <c r="D52" s="41">
        <v>0</v>
      </c>
    </row>
  </sheetData>
  <sortState ref="A3:D55">
    <sortCondition descending="1" ref="D1"/>
  </sortState>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workbookViewId="0">
      <selection activeCell="N40" sqref="N40"/>
    </sheetView>
  </sheetViews>
  <sheetFormatPr defaultColWidth="8.85546875" defaultRowHeight="12.75"/>
  <cols>
    <col min="1" max="1" width="6.7109375" customWidth="1"/>
    <col min="2" max="2" width="26.85546875" customWidth="1"/>
    <col min="3" max="3" width="0.7109375" customWidth="1"/>
    <col min="4" max="4" width="1" customWidth="1"/>
    <col min="5" max="5" width="6.7109375" customWidth="1"/>
    <col min="6" max="6" width="3.7109375" customWidth="1"/>
    <col min="7" max="9" width="11.42578125" customWidth="1"/>
    <col min="10" max="10" width="12.28515625" style="10" customWidth="1"/>
  </cols>
  <sheetData>
    <row r="1" spans="1:9" ht="12" customHeight="1">
      <c r="A1" s="17" t="s">
        <v>353</v>
      </c>
      <c r="B1" s="17"/>
      <c r="C1" s="17"/>
      <c r="D1" s="17"/>
      <c r="E1" s="4"/>
      <c r="F1" s="4"/>
      <c r="G1" s="4"/>
      <c r="H1" s="4"/>
      <c r="I1" s="4"/>
    </row>
    <row r="2" spans="1:9" ht="12" customHeight="1">
      <c r="A2" s="17" t="s">
        <v>352</v>
      </c>
      <c r="B2" s="17"/>
      <c r="C2" s="17"/>
      <c r="D2" s="17"/>
      <c r="E2" s="4"/>
      <c r="F2" s="4"/>
      <c r="G2" s="4"/>
      <c r="H2" s="4"/>
      <c r="I2" s="4"/>
    </row>
    <row r="3" spans="1:9" ht="12" customHeight="1">
      <c r="A3" s="18" t="s">
        <v>351</v>
      </c>
      <c r="B3" s="18"/>
      <c r="C3" s="18"/>
      <c r="D3" s="19" t="s">
        <v>350</v>
      </c>
      <c r="E3" s="19"/>
      <c r="F3" s="19"/>
      <c r="G3" s="19"/>
      <c r="H3" s="19"/>
      <c r="I3" s="19"/>
    </row>
    <row r="4" spans="1:9" ht="12" customHeight="1">
      <c r="A4" s="8"/>
      <c r="B4" s="7"/>
      <c r="C4" s="6"/>
      <c r="D4" s="19" t="s">
        <v>349</v>
      </c>
      <c r="E4" s="19"/>
      <c r="F4" s="19"/>
      <c r="G4" s="5" t="s">
        <v>348</v>
      </c>
      <c r="H4" s="5" t="s">
        <v>347</v>
      </c>
      <c r="I4" s="5" t="s">
        <v>346</v>
      </c>
    </row>
    <row r="5" spans="1:9" ht="12" customHeight="1">
      <c r="A5" s="19" t="s">
        <v>345</v>
      </c>
      <c r="B5" s="19"/>
      <c r="C5" s="19"/>
      <c r="D5" s="19" t="s">
        <v>60</v>
      </c>
      <c r="E5" s="19"/>
      <c r="F5" s="19"/>
      <c r="G5" s="5" t="s">
        <v>60</v>
      </c>
      <c r="H5" s="5" t="s">
        <v>60</v>
      </c>
      <c r="I5" s="5" t="s">
        <v>60</v>
      </c>
    </row>
    <row r="6" spans="1:9" ht="12" customHeight="1">
      <c r="A6" s="19" t="s">
        <v>135</v>
      </c>
      <c r="B6" s="19"/>
      <c r="C6" s="19"/>
      <c r="D6" s="20" t="s">
        <v>133</v>
      </c>
      <c r="E6" s="20"/>
      <c r="F6" s="20"/>
      <c r="G6" s="5" t="s">
        <v>134</v>
      </c>
      <c r="H6" s="5" t="s">
        <v>133</v>
      </c>
      <c r="I6" s="5" t="s">
        <v>69</v>
      </c>
    </row>
    <row r="7" spans="1:9" ht="12" customHeight="1">
      <c r="A7" s="19" t="s">
        <v>261</v>
      </c>
      <c r="B7" s="19"/>
      <c r="C7" s="19"/>
      <c r="D7" s="21" t="s">
        <v>344</v>
      </c>
      <c r="E7" s="21"/>
      <c r="F7" s="21"/>
      <c r="G7" s="5" t="s">
        <v>343</v>
      </c>
      <c r="H7" s="5" t="s">
        <v>342</v>
      </c>
      <c r="I7" s="5" t="s">
        <v>73</v>
      </c>
    </row>
    <row r="8" spans="1:9" ht="12" customHeight="1">
      <c r="A8" s="19" t="s">
        <v>257</v>
      </c>
      <c r="B8" s="19"/>
      <c r="C8" s="19"/>
      <c r="D8" s="19" t="s">
        <v>341</v>
      </c>
      <c r="E8" s="19"/>
      <c r="F8" s="19"/>
      <c r="G8" s="5" t="s">
        <v>340</v>
      </c>
      <c r="H8" s="5" t="s">
        <v>339</v>
      </c>
      <c r="I8" s="5" t="s">
        <v>73</v>
      </c>
    </row>
    <row r="9" spans="1:9" ht="12" customHeight="1">
      <c r="A9" s="19" t="s">
        <v>60</v>
      </c>
      <c r="B9" s="19"/>
      <c r="C9" s="19"/>
      <c r="D9" s="19" t="s">
        <v>60</v>
      </c>
      <c r="E9" s="19"/>
      <c r="F9" s="19"/>
      <c r="G9" s="5" t="s">
        <v>60</v>
      </c>
      <c r="H9" s="5" t="s">
        <v>60</v>
      </c>
      <c r="I9" s="5" t="s">
        <v>60</v>
      </c>
    </row>
    <row r="10" spans="1:9" ht="12" customHeight="1">
      <c r="A10" s="19" t="s">
        <v>338</v>
      </c>
      <c r="B10" s="19"/>
      <c r="C10" s="19"/>
      <c r="D10" s="19" t="s">
        <v>337</v>
      </c>
      <c r="E10" s="19"/>
      <c r="F10" s="19"/>
      <c r="G10" s="5" t="s">
        <v>336</v>
      </c>
      <c r="H10" s="5" t="s">
        <v>332</v>
      </c>
      <c r="I10" s="5" t="s">
        <v>73</v>
      </c>
    </row>
    <row r="11" spans="1:9" ht="12" customHeight="1">
      <c r="A11" s="19" t="s">
        <v>335</v>
      </c>
      <c r="B11" s="19"/>
      <c r="C11" s="19"/>
      <c r="D11" s="19" t="s">
        <v>334</v>
      </c>
      <c r="E11" s="19"/>
      <c r="F11" s="19"/>
      <c r="G11" s="5" t="s">
        <v>333</v>
      </c>
      <c r="H11" s="5" t="s">
        <v>332</v>
      </c>
      <c r="I11" s="5" t="s">
        <v>73</v>
      </c>
    </row>
    <row r="12" spans="1:9" ht="12" customHeight="1">
      <c r="A12" s="19" t="s">
        <v>331</v>
      </c>
      <c r="B12" s="19"/>
      <c r="C12" s="19"/>
      <c r="D12" s="19" t="s">
        <v>330</v>
      </c>
      <c r="E12" s="19"/>
      <c r="F12" s="19"/>
      <c r="G12" s="5" t="s">
        <v>329</v>
      </c>
      <c r="H12" s="5" t="s">
        <v>328</v>
      </c>
      <c r="I12" s="5" t="s">
        <v>73</v>
      </c>
    </row>
    <row r="13" spans="1:9" ht="12" customHeight="1">
      <c r="A13" s="19" t="s">
        <v>327</v>
      </c>
      <c r="B13" s="19"/>
      <c r="C13" s="19"/>
      <c r="D13" s="19" t="s">
        <v>326</v>
      </c>
      <c r="E13" s="19"/>
      <c r="F13" s="19"/>
      <c r="G13" s="5" t="s">
        <v>325</v>
      </c>
      <c r="H13" s="5" t="s">
        <v>324</v>
      </c>
      <c r="I13" s="5" t="s">
        <v>73</v>
      </c>
    </row>
    <row r="14" spans="1:9" ht="12" customHeight="1">
      <c r="A14" s="19" t="s">
        <v>323</v>
      </c>
      <c r="B14" s="19"/>
      <c r="C14" s="19"/>
      <c r="D14" s="19" t="s">
        <v>322</v>
      </c>
      <c r="E14" s="19"/>
      <c r="F14" s="19"/>
      <c r="G14" s="5" t="s">
        <v>321</v>
      </c>
      <c r="H14" s="5" t="s">
        <v>320</v>
      </c>
      <c r="I14" s="5" t="s">
        <v>73</v>
      </c>
    </row>
    <row r="15" spans="1:9" ht="12" customHeight="1">
      <c r="A15" s="19" t="s">
        <v>319</v>
      </c>
      <c r="B15" s="19"/>
      <c r="C15" s="19"/>
      <c r="D15" s="19" t="s">
        <v>318</v>
      </c>
      <c r="E15" s="19"/>
      <c r="F15" s="19"/>
      <c r="G15" s="5" t="s">
        <v>317</v>
      </c>
      <c r="H15" s="5" t="s">
        <v>316</v>
      </c>
      <c r="I15" s="5" t="s">
        <v>73</v>
      </c>
    </row>
    <row r="16" spans="1:9" ht="12" customHeight="1">
      <c r="A16" s="19" t="s">
        <v>315</v>
      </c>
      <c r="B16" s="19"/>
      <c r="C16" s="19"/>
      <c r="D16" s="19" t="s">
        <v>314</v>
      </c>
      <c r="E16" s="19"/>
      <c r="F16" s="19"/>
      <c r="G16" s="5" t="s">
        <v>313</v>
      </c>
      <c r="H16" s="5" t="s">
        <v>312</v>
      </c>
      <c r="I16" s="5" t="s">
        <v>73</v>
      </c>
    </row>
    <row r="17" spans="1:11" ht="12" customHeight="1">
      <c r="A17" s="19" t="s">
        <v>311</v>
      </c>
      <c r="B17" s="19"/>
      <c r="C17" s="19"/>
      <c r="D17" s="19" t="s">
        <v>310</v>
      </c>
      <c r="E17" s="19"/>
      <c r="F17" s="19"/>
      <c r="G17" s="5" t="s">
        <v>309</v>
      </c>
      <c r="H17" s="5" t="s">
        <v>308</v>
      </c>
      <c r="I17" s="5" t="s">
        <v>73</v>
      </c>
    </row>
    <row r="18" spans="1:11" ht="12" customHeight="1">
      <c r="A18" s="19" t="s">
        <v>307</v>
      </c>
      <c r="B18" s="19"/>
      <c r="C18" s="19"/>
      <c r="D18" s="19" t="s">
        <v>306</v>
      </c>
      <c r="E18" s="19"/>
      <c r="F18" s="19"/>
      <c r="G18" s="5" t="s">
        <v>305</v>
      </c>
      <c r="H18" s="5" t="s">
        <v>304</v>
      </c>
      <c r="I18" s="5" t="s">
        <v>73</v>
      </c>
    </row>
    <row r="19" spans="1:11" ht="12" customHeight="1">
      <c r="A19" s="19" t="s">
        <v>303</v>
      </c>
      <c r="B19" s="19"/>
      <c r="C19" s="19"/>
      <c r="D19" s="19" t="s">
        <v>302</v>
      </c>
      <c r="E19" s="19"/>
      <c r="F19" s="19"/>
      <c r="G19" s="5" t="s">
        <v>301</v>
      </c>
      <c r="H19" s="5" t="s">
        <v>300</v>
      </c>
      <c r="I19" s="5" t="s">
        <v>73</v>
      </c>
    </row>
    <row r="20" spans="1:11" ht="12" customHeight="1">
      <c r="A20" s="19" t="s">
        <v>299</v>
      </c>
      <c r="B20" s="19"/>
      <c r="C20" s="19"/>
      <c r="D20" s="19" t="s">
        <v>298</v>
      </c>
      <c r="E20" s="19"/>
      <c r="F20" s="19"/>
      <c r="G20" s="5" t="s">
        <v>297</v>
      </c>
      <c r="H20" s="5" t="s">
        <v>296</v>
      </c>
      <c r="I20" s="5" t="s">
        <v>73</v>
      </c>
    </row>
    <row r="21" spans="1:11" ht="12" customHeight="1">
      <c r="A21" s="19" t="s">
        <v>295</v>
      </c>
      <c r="B21" s="19"/>
      <c r="C21" s="19"/>
      <c r="D21" s="19" t="s">
        <v>294</v>
      </c>
      <c r="E21" s="19"/>
      <c r="F21" s="19"/>
      <c r="G21" s="5" t="s">
        <v>293</v>
      </c>
      <c r="H21" s="5" t="s">
        <v>292</v>
      </c>
      <c r="I21" s="5" t="s">
        <v>73</v>
      </c>
    </row>
    <row r="22" spans="1:11" ht="12" customHeight="1">
      <c r="A22" s="19" t="s">
        <v>291</v>
      </c>
      <c r="B22" s="19"/>
      <c r="C22" s="19"/>
      <c r="D22" s="19" t="s">
        <v>290</v>
      </c>
      <c r="E22" s="19"/>
      <c r="F22" s="19"/>
      <c r="G22" s="5" t="s">
        <v>289</v>
      </c>
      <c r="H22" s="5" t="s">
        <v>288</v>
      </c>
      <c r="I22" s="5" t="s">
        <v>73</v>
      </c>
    </row>
    <row r="23" spans="1:11" ht="12" customHeight="1">
      <c r="A23" s="19" t="s">
        <v>60</v>
      </c>
      <c r="B23" s="19"/>
      <c r="C23" s="19"/>
      <c r="D23" s="19" t="s">
        <v>60</v>
      </c>
      <c r="E23" s="19"/>
      <c r="F23" s="19"/>
      <c r="G23" s="5" t="s">
        <v>60</v>
      </c>
      <c r="H23" s="5" t="s">
        <v>60</v>
      </c>
      <c r="I23" s="5" t="s">
        <v>60</v>
      </c>
    </row>
    <row r="24" spans="1:11" ht="12" customHeight="1">
      <c r="A24" s="19" t="s">
        <v>287</v>
      </c>
      <c r="B24" s="19"/>
      <c r="C24" s="19"/>
      <c r="D24" s="19" t="s">
        <v>286</v>
      </c>
      <c r="E24" s="19"/>
      <c r="F24" s="19"/>
      <c r="G24" s="5" t="s">
        <v>73</v>
      </c>
      <c r="H24" s="5" t="s">
        <v>69</v>
      </c>
      <c r="I24" s="5" t="s">
        <v>69</v>
      </c>
    </row>
    <row r="25" spans="1:11" ht="12" customHeight="1">
      <c r="A25" s="19" t="s">
        <v>60</v>
      </c>
      <c r="B25" s="19"/>
      <c r="C25" s="19"/>
      <c r="D25" s="19" t="s">
        <v>60</v>
      </c>
      <c r="E25" s="19"/>
      <c r="F25" s="19"/>
      <c r="G25" s="5" t="s">
        <v>60</v>
      </c>
      <c r="H25" s="5" t="s">
        <v>60</v>
      </c>
      <c r="I25" s="5" t="s">
        <v>60</v>
      </c>
    </row>
    <row r="26" spans="1:11" ht="12" customHeight="1">
      <c r="A26" s="19" t="s">
        <v>285</v>
      </c>
      <c r="B26" s="19"/>
      <c r="C26" s="19"/>
      <c r="D26" s="20" t="s">
        <v>271</v>
      </c>
      <c r="E26" s="20"/>
      <c r="F26" s="20"/>
      <c r="G26" s="5" t="s">
        <v>272</v>
      </c>
      <c r="H26" s="5" t="s">
        <v>284</v>
      </c>
      <c r="I26" s="5" t="s">
        <v>73</v>
      </c>
    </row>
    <row r="27" spans="1:11" ht="12" customHeight="1">
      <c r="A27" s="19" t="s">
        <v>283</v>
      </c>
      <c r="B27" s="19"/>
      <c r="C27" s="19"/>
      <c r="D27" s="19" t="s">
        <v>282</v>
      </c>
      <c r="E27" s="19"/>
      <c r="F27" s="19"/>
      <c r="G27" s="5" t="s">
        <v>281</v>
      </c>
      <c r="H27" s="5" t="s">
        <v>280</v>
      </c>
      <c r="I27" s="5" t="s">
        <v>73</v>
      </c>
    </row>
    <row r="28" spans="1:11" ht="12" customHeight="1">
      <c r="A28" s="19" t="s">
        <v>279</v>
      </c>
      <c r="B28" s="19"/>
      <c r="C28" s="19"/>
      <c r="D28" s="19" t="s">
        <v>278</v>
      </c>
      <c r="E28" s="19"/>
      <c r="F28" s="19"/>
      <c r="G28" s="5" t="s">
        <v>277</v>
      </c>
      <c r="H28" s="5" t="s">
        <v>276</v>
      </c>
      <c r="I28" s="5" t="s">
        <v>73</v>
      </c>
    </row>
    <row r="29" spans="1:11" ht="12" customHeight="1">
      <c r="A29" s="19" t="s">
        <v>275</v>
      </c>
      <c r="B29" s="19"/>
      <c r="C29" s="19"/>
      <c r="D29" s="19" t="s">
        <v>262</v>
      </c>
      <c r="E29" s="19"/>
      <c r="F29" s="19"/>
      <c r="G29" s="5" t="s">
        <v>263</v>
      </c>
      <c r="H29" s="5" t="s">
        <v>274</v>
      </c>
      <c r="I29" s="5" t="s">
        <v>73</v>
      </c>
    </row>
    <row r="30" spans="1:11" ht="12" customHeight="1">
      <c r="A30" s="19" t="s">
        <v>60</v>
      </c>
      <c r="B30" s="19"/>
      <c r="C30" s="19"/>
      <c r="D30" s="19" t="s">
        <v>60</v>
      </c>
      <c r="E30" s="19"/>
      <c r="F30" s="19"/>
      <c r="G30" s="5" t="s">
        <v>60</v>
      </c>
      <c r="H30" s="5" t="s">
        <v>60</v>
      </c>
      <c r="I30" s="5" t="s">
        <v>60</v>
      </c>
    </row>
    <row r="31" spans="1:11" ht="12" customHeight="1">
      <c r="A31" s="19" t="s">
        <v>273</v>
      </c>
      <c r="B31" s="19"/>
      <c r="C31" s="19"/>
      <c r="D31" s="19" t="s">
        <v>271</v>
      </c>
      <c r="E31" s="19"/>
      <c r="F31" s="19"/>
      <c r="G31" s="5" t="s">
        <v>272</v>
      </c>
      <c r="H31" s="5" t="s">
        <v>271</v>
      </c>
      <c r="I31" s="5" t="s">
        <v>69</v>
      </c>
    </row>
    <row r="32" spans="1:11" ht="12" customHeight="1">
      <c r="A32" s="19" t="s">
        <v>261</v>
      </c>
      <c r="B32" s="19"/>
      <c r="C32" s="19"/>
      <c r="D32" s="20" t="s">
        <v>270</v>
      </c>
      <c r="E32" s="20"/>
      <c r="F32" s="20"/>
      <c r="G32" s="5" t="s">
        <v>269</v>
      </c>
      <c r="H32" s="5" t="s">
        <v>268</v>
      </c>
      <c r="I32" s="5" t="s">
        <v>73</v>
      </c>
      <c r="J32" s="11">
        <f>D32/D6</f>
        <v>0.36805853777950259</v>
      </c>
      <c r="K32" s="9" t="s">
        <v>354</v>
      </c>
    </row>
    <row r="33" spans="1:10" ht="12" customHeight="1">
      <c r="A33" s="19" t="s">
        <v>257</v>
      </c>
      <c r="B33" s="19"/>
      <c r="C33" s="19"/>
      <c r="D33" s="19" t="s">
        <v>267</v>
      </c>
      <c r="E33" s="19"/>
      <c r="F33" s="19"/>
      <c r="G33" s="5" t="s">
        <v>266</v>
      </c>
      <c r="H33" s="5" t="s">
        <v>265</v>
      </c>
      <c r="I33" s="5" t="s">
        <v>73</v>
      </c>
    </row>
    <row r="34" spans="1:10" ht="12" customHeight="1">
      <c r="A34" s="19" t="s">
        <v>60</v>
      </c>
      <c r="B34" s="19"/>
      <c r="C34" s="19"/>
      <c r="D34" s="19" t="s">
        <v>60</v>
      </c>
      <c r="E34" s="19"/>
      <c r="F34" s="19"/>
      <c r="G34" s="5" t="s">
        <v>60</v>
      </c>
      <c r="H34" s="5" t="s">
        <v>60</v>
      </c>
      <c r="I34" s="5" t="s">
        <v>60</v>
      </c>
    </row>
    <row r="35" spans="1:10" ht="12" customHeight="1">
      <c r="A35" s="19" t="s">
        <v>264</v>
      </c>
      <c r="B35" s="19"/>
      <c r="C35" s="19"/>
      <c r="D35" s="19" t="s">
        <v>262</v>
      </c>
      <c r="E35" s="19"/>
      <c r="F35" s="19"/>
      <c r="G35" s="5" t="s">
        <v>263</v>
      </c>
      <c r="H35" s="5" t="s">
        <v>262</v>
      </c>
      <c r="I35" s="5" t="s">
        <v>69</v>
      </c>
    </row>
    <row r="36" spans="1:10" ht="12" customHeight="1">
      <c r="A36" s="19" t="s">
        <v>261</v>
      </c>
      <c r="B36" s="19"/>
      <c r="C36" s="19"/>
      <c r="D36" s="19" t="s">
        <v>260</v>
      </c>
      <c r="E36" s="19"/>
      <c r="F36" s="19"/>
      <c r="G36" s="5" t="s">
        <v>259</v>
      </c>
      <c r="H36" s="5" t="s">
        <v>258</v>
      </c>
      <c r="I36" s="5" t="s">
        <v>73</v>
      </c>
    </row>
    <row r="37" spans="1:10" ht="12" customHeight="1">
      <c r="A37" s="19" t="s">
        <v>257</v>
      </c>
      <c r="B37" s="19"/>
      <c r="C37" s="19"/>
      <c r="D37" s="19" t="s">
        <v>256</v>
      </c>
      <c r="E37" s="19"/>
      <c r="F37" s="19"/>
      <c r="G37" s="5" t="s">
        <v>255</v>
      </c>
      <c r="H37" s="5" t="s">
        <v>254</v>
      </c>
      <c r="I37" s="5" t="s">
        <v>73</v>
      </c>
    </row>
    <row r="38" spans="1:10" ht="12" customHeight="1">
      <c r="A38" s="19" t="s">
        <v>60</v>
      </c>
      <c r="B38" s="19"/>
      <c r="C38" s="19"/>
      <c r="D38" s="19" t="s">
        <v>60</v>
      </c>
      <c r="E38" s="19"/>
      <c r="F38" s="19"/>
      <c r="G38" s="5" t="s">
        <v>60</v>
      </c>
      <c r="H38" s="5" t="s">
        <v>60</v>
      </c>
      <c r="I38" s="5" t="s">
        <v>60</v>
      </c>
    </row>
    <row r="39" spans="1:10" ht="12" customHeight="1">
      <c r="A39" s="19" t="s">
        <v>253</v>
      </c>
      <c r="B39" s="19"/>
      <c r="C39" s="19"/>
      <c r="D39" s="19" t="s">
        <v>60</v>
      </c>
      <c r="E39" s="19"/>
      <c r="F39" s="19"/>
      <c r="G39" s="5" t="s">
        <v>60</v>
      </c>
      <c r="H39" s="5" t="s">
        <v>60</v>
      </c>
      <c r="I39" s="5" t="s">
        <v>60</v>
      </c>
    </row>
    <row r="40" spans="1:10" ht="12" customHeight="1">
      <c r="A40" s="19" t="s">
        <v>135</v>
      </c>
      <c r="B40" s="19"/>
      <c r="C40" s="19"/>
      <c r="D40" s="19" t="s">
        <v>133</v>
      </c>
      <c r="E40" s="19"/>
      <c r="F40" s="19"/>
      <c r="G40" s="5" t="s">
        <v>134</v>
      </c>
      <c r="H40" s="5" t="s">
        <v>133</v>
      </c>
      <c r="I40" s="5" t="s">
        <v>69</v>
      </c>
    </row>
    <row r="41" spans="1:10" ht="12" customHeight="1">
      <c r="A41" s="19" t="s">
        <v>252</v>
      </c>
      <c r="B41" s="19"/>
      <c r="C41" s="19"/>
      <c r="D41" s="19" t="s">
        <v>251</v>
      </c>
      <c r="E41" s="19"/>
      <c r="F41" s="19"/>
      <c r="G41" s="5" t="s">
        <v>250</v>
      </c>
      <c r="H41" s="5" t="s">
        <v>249</v>
      </c>
      <c r="I41" s="5" t="s">
        <v>73</v>
      </c>
    </row>
    <row r="42" spans="1:10" ht="12" customHeight="1">
      <c r="A42" s="19" t="s">
        <v>178</v>
      </c>
      <c r="B42" s="19"/>
      <c r="C42" s="19"/>
      <c r="D42" s="19" t="s">
        <v>177</v>
      </c>
      <c r="E42" s="19"/>
      <c r="F42" s="19"/>
      <c r="G42" s="5" t="s">
        <v>176</v>
      </c>
      <c r="H42" s="5" t="s">
        <v>175</v>
      </c>
      <c r="I42" s="5" t="s">
        <v>73</v>
      </c>
    </row>
    <row r="43" spans="1:10" ht="12" customHeight="1">
      <c r="A43" s="19" t="s">
        <v>60</v>
      </c>
      <c r="B43" s="19"/>
      <c r="C43" s="19"/>
      <c r="D43" s="19" t="s">
        <v>60</v>
      </c>
      <c r="E43" s="19"/>
      <c r="F43" s="19"/>
      <c r="G43" s="5" t="s">
        <v>60</v>
      </c>
      <c r="H43" s="5" t="s">
        <v>60</v>
      </c>
      <c r="I43" s="5" t="s">
        <v>60</v>
      </c>
    </row>
    <row r="44" spans="1:10" ht="12" customHeight="1">
      <c r="A44" s="19" t="s">
        <v>252</v>
      </c>
      <c r="B44" s="19"/>
      <c r="C44" s="19"/>
      <c r="D44" s="19" t="s">
        <v>251</v>
      </c>
      <c r="E44" s="19"/>
      <c r="F44" s="19"/>
      <c r="G44" s="5" t="s">
        <v>250</v>
      </c>
      <c r="H44" s="5" t="s">
        <v>249</v>
      </c>
      <c r="I44" s="5" t="s">
        <v>73</v>
      </c>
    </row>
    <row r="45" spans="1:10" ht="12" customHeight="1">
      <c r="A45" s="19" t="s">
        <v>248</v>
      </c>
      <c r="B45" s="19"/>
      <c r="C45" s="19"/>
      <c r="D45" s="20" t="s">
        <v>247</v>
      </c>
      <c r="E45" s="20"/>
      <c r="F45" s="20"/>
      <c r="G45" s="5" t="s">
        <v>246</v>
      </c>
      <c r="H45" s="5" t="s">
        <v>245</v>
      </c>
      <c r="I45" s="5" t="s">
        <v>73</v>
      </c>
      <c r="J45" s="12">
        <f>D45*J32</f>
        <v>83610758.636517256</v>
      </c>
    </row>
    <row r="46" spans="1:10" ht="12" customHeight="1">
      <c r="A46" s="19" t="s">
        <v>244</v>
      </c>
      <c r="B46" s="19"/>
      <c r="C46" s="19"/>
      <c r="D46" s="20" t="s">
        <v>243</v>
      </c>
      <c r="E46" s="20"/>
      <c r="F46" s="20"/>
      <c r="G46" s="5" t="s">
        <v>242</v>
      </c>
      <c r="H46" s="5" t="s">
        <v>241</v>
      </c>
      <c r="I46" s="5" t="s">
        <v>73</v>
      </c>
      <c r="J46" s="12">
        <f>D46*J32</f>
        <v>14131922.984210879</v>
      </c>
    </row>
    <row r="47" spans="1:10" ht="12" customHeight="1">
      <c r="A47" s="19" t="s">
        <v>240</v>
      </c>
      <c r="B47" s="19"/>
      <c r="C47" s="19"/>
      <c r="D47" s="20" t="s">
        <v>239</v>
      </c>
      <c r="E47" s="20"/>
      <c r="F47" s="20"/>
      <c r="G47" s="5" t="s">
        <v>238</v>
      </c>
      <c r="H47" s="5" t="s">
        <v>211</v>
      </c>
      <c r="I47" s="5" t="s">
        <v>73</v>
      </c>
      <c r="J47" s="12">
        <f>D47*J32</f>
        <v>921122.80374948552</v>
      </c>
    </row>
    <row r="48" spans="1:10" ht="12" customHeight="1">
      <c r="A48" s="19" t="s">
        <v>237</v>
      </c>
      <c r="B48" s="19"/>
      <c r="C48" s="19"/>
      <c r="D48" s="19" t="s">
        <v>236</v>
      </c>
      <c r="E48" s="19"/>
      <c r="F48" s="19"/>
      <c r="G48" s="5" t="s">
        <v>235</v>
      </c>
      <c r="H48" s="5" t="s">
        <v>78</v>
      </c>
      <c r="I48" s="5" t="s">
        <v>73</v>
      </c>
      <c r="J48" s="12"/>
    </row>
    <row r="49" spans="1:10" ht="12" customHeight="1">
      <c r="A49" s="19" t="s">
        <v>234</v>
      </c>
      <c r="B49" s="19"/>
      <c r="C49" s="19"/>
      <c r="D49" s="19" t="s">
        <v>233</v>
      </c>
      <c r="E49" s="19"/>
      <c r="F49" s="19"/>
      <c r="G49" s="5" t="s">
        <v>232</v>
      </c>
      <c r="H49" s="5" t="s">
        <v>186</v>
      </c>
      <c r="I49" s="5" t="s">
        <v>73</v>
      </c>
      <c r="J49" s="12"/>
    </row>
    <row r="50" spans="1:10" ht="12" customHeight="1">
      <c r="A50" s="19" t="s">
        <v>231</v>
      </c>
      <c r="B50" s="19"/>
      <c r="C50" s="19"/>
      <c r="D50" s="19" t="s">
        <v>230</v>
      </c>
      <c r="E50" s="19"/>
      <c r="F50" s="19"/>
      <c r="G50" s="5" t="s">
        <v>229</v>
      </c>
      <c r="H50" s="5" t="s">
        <v>78</v>
      </c>
      <c r="I50" s="5" t="s">
        <v>73</v>
      </c>
      <c r="J50" s="12"/>
    </row>
    <row r="51" spans="1:10" ht="12" customHeight="1">
      <c r="A51" s="19" t="s">
        <v>228</v>
      </c>
      <c r="B51" s="19"/>
      <c r="C51" s="19"/>
      <c r="D51" s="19" t="s">
        <v>227</v>
      </c>
      <c r="E51" s="19"/>
      <c r="F51" s="19"/>
      <c r="G51" s="5" t="s">
        <v>226</v>
      </c>
      <c r="H51" s="5" t="s">
        <v>186</v>
      </c>
      <c r="I51" s="5" t="s">
        <v>73</v>
      </c>
      <c r="J51" s="12"/>
    </row>
    <row r="52" spans="1:10" ht="12" customHeight="1">
      <c r="A52" s="19" t="s">
        <v>225</v>
      </c>
      <c r="B52" s="19"/>
      <c r="C52" s="19"/>
      <c r="D52" s="20" t="s">
        <v>224</v>
      </c>
      <c r="E52" s="20"/>
      <c r="F52" s="20"/>
      <c r="G52" s="5" t="s">
        <v>223</v>
      </c>
      <c r="H52" s="5" t="s">
        <v>93</v>
      </c>
      <c r="I52" s="5" t="s">
        <v>73</v>
      </c>
      <c r="J52" s="12">
        <f>D52*J32</f>
        <v>5335812.713018938</v>
      </c>
    </row>
    <row r="53" spans="1:10" ht="12" customHeight="1">
      <c r="A53" s="19" t="s">
        <v>222</v>
      </c>
      <c r="B53" s="19"/>
      <c r="C53" s="19"/>
      <c r="D53" s="19" t="s">
        <v>221</v>
      </c>
      <c r="E53" s="19"/>
      <c r="F53" s="19"/>
      <c r="G53" s="5" t="s">
        <v>220</v>
      </c>
      <c r="H53" s="5" t="s">
        <v>219</v>
      </c>
      <c r="I53" s="5" t="s">
        <v>73</v>
      </c>
      <c r="J53" s="12"/>
    </row>
    <row r="54" spans="1:10" ht="12" customHeight="1">
      <c r="A54" s="19" t="s">
        <v>218</v>
      </c>
      <c r="B54" s="19"/>
      <c r="C54" s="19"/>
      <c r="D54" s="19" t="s">
        <v>217</v>
      </c>
      <c r="E54" s="19"/>
      <c r="F54" s="19"/>
      <c r="G54" s="5" t="s">
        <v>216</v>
      </c>
      <c r="H54" s="5" t="s">
        <v>215</v>
      </c>
      <c r="I54" s="5" t="s">
        <v>73</v>
      </c>
      <c r="J54" s="12"/>
    </row>
    <row r="55" spans="1:10" ht="12" customHeight="1">
      <c r="A55" s="19" t="s">
        <v>214</v>
      </c>
      <c r="B55" s="19"/>
      <c r="C55" s="19"/>
      <c r="D55" s="19" t="s">
        <v>213</v>
      </c>
      <c r="E55" s="19"/>
      <c r="F55" s="19"/>
      <c r="G55" s="5" t="s">
        <v>212</v>
      </c>
      <c r="H55" s="5" t="s">
        <v>211</v>
      </c>
      <c r="I55" s="5" t="s">
        <v>73</v>
      </c>
      <c r="J55" s="12"/>
    </row>
    <row r="56" spans="1:10" ht="12" customHeight="1">
      <c r="A56" s="19" t="s">
        <v>210</v>
      </c>
      <c r="B56" s="19"/>
      <c r="C56" s="19"/>
      <c r="D56" s="19" t="s">
        <v>209</v>
      </c>
      <c r="E56" s="19"/>
      <c r="F56" s="19"/>
      <c r="G56" s="5" t="s">
        <v>208</v>
      </c>
      <c r="H56" s="5" t="s">
        <v>141</v>
      </c>
      <c r="I56" s="5" t="s">
        <v>73</v>
      </c>
      <c r="J56" s="12"/>
    </row>
    <row r="57" spans="1:10" ht="12" customHeight="1">
      <c r="A57" s="19" t="s">
        <v>207</v>
      </c>
      <c r="B57" s="19"/>
      <c r="C57" s="19"/>
      <c r="D57" s="19" t="s">
        <v>206</v>
      </c>
      <c r="E57" s="19"/>
      <c r="F57" s="19"/>
      <c r="G57" s="5" t="s">
        <v>205</v>
      </c>
      <c r="H57" s="5" t="s">
        <v>165</v>
      </c>
      <c r="I57" s="5" t="s">
        <v>73</v>
      </c>
      <c r="J57" s="12"/>
    </row>
    <row r="58" spans="1:10" ht="12" customHeight="1">
      <c r="A58" s="19" t="s">
        <v>204</v>
      </c>
      <c r="B58" s="19"/>
      <c r="C58" s="19"/>
      <c r="D58" s="19" t="s">
        <v>203</v>
      </c>
      <c r="E58" s="19"/>
      <c r="F58" s="19"/>
      <c r="G58" s="5" t="s">
        <v>202</v>
      </c>
      <c r="H58" s="5" t="s">
        <v>165</v>
      </c>
      <c r="I58" s="5" t="s">
        <v>73</v>
      </c>
      <c r="J58" s="12"/>
    </row>
    <row r="59" spans="1:10" ht="12" customHeight="1">
      <c r="A59" s="19" t="s">
        <v>201</v>
      </c>
      <c r="B59" s="19"/>
      <c r="C59" s="19"/>
      <c r="D59" s="19" t="s">
        <v>200</v>
      </c>
      <c r="E59" s="19"/>
      <c r="F59" s="19"/>
      <c r="G59" s="5" t="s">
        <v>199</v>
      </c>
      <c r="H59" s="5" t="s">
        <v>97</v>
      </c>
      <c r="I59" s="5" t="s">
        <v>73</v>
      </c>
      <c r="J59" s="12"/>
    </row>
    <row r="60" spans="1:10" ht="12" customHeight="1">
      <c r="A60" s="19" t="s">
        <v>198</v>
      </c>
      <c r="B60" s="19"/>
      <c r="C60" s="19"/>
      <c r="D60" s="20" t="s">
        <v>197</v>
      </c>
      <c r="E60" s="20"/>
      <c r="F60" s="20"/>
      <c r="G60" s="5" t="s">
        <v>196</v>
      </c>
      <c r="H60" s="5" t="s">
        <v>86</v>
      </c>
      <c r="I60" s="5" t="s">
        <v>73</v>
      </c>
      <c r="J60" s="12">
        <f>D60*J32</f>
        <v>184247.15954411676</v>
      </c>
    </row>
    <row r="61" spans="1:10" ht="12" customHeight="1">
      <c r="A61" s="19" t="s">
        <v>195</v>
      </c>
      <c r="B61" s="19"/>
      <c r="C61" s="19"/>
      <c r="D61" s="19" t="s">
        <v>194</v>
      </c>
      <c r="E61" s="19"/>
      <c r="F61" s="19"/>
      <c r="G61" s="5" t="s">
        <v>193</v>
      </c>
      <c r="H61" s="5" t="s">
        <v>78</v>
      </c>
      <c r="I61" s="5" t="s">
        <v>73</v>
      </c>
    </row>
    <row r="62" spans="1:10" ht="12" customHeight="1">
      <c r="A62" s="19" t="s">
        <v>192</v>
      </c>
      <c r="B62" s="19"/>
      <c r="C62" s="19"/>
      <c r="D62" s="19" t="s">
        <v>191</v>
      </c>
      <c r="E62" s="19"/>
      <c r="F62" s="19"/>
      <c r="G62" s="5" t="s">
        <v>190</v>
      </c>
      <c r="H62" s="5" t="s">
        <v>186</v>
      </c>
      <c r="I62" s="5" t="s">
        <v>73</v>
      </c>
    </row>
    <row r="63" spans="1:10" ht="12" customHeight="1">
      <c r="A63" s="19" t="s">
        <v>189</v>
      </c>
      <c r="B63" s="19"/>
      <c r="C63" s="19"/>
      <c r="D63" s="19" t="s">
        <v>188</v>
      </c>
      <c r="E63" s="19"/>
      <c r="F63" s="19"/>
      <c r="G63" s="5" t="s">
        <v>187</v>
      </c>
      <c r="H63" s="5" t="s">
        <v>186</v>
      </c>
      <c r="I63" s="5" t="s">
        <v>73</v>
      </c>
    </row>
    <row r="64" spans="1:10" ht="12" customHeight="1">
      <c r="A64" s="19" t="s">
        <v>185</v>
      </c>
      <c r="B64" s="19"/>
      <c r="C64" s="19"/>
      <c r="D64" s="19" t="s">
        <v>184</v>
      </c>
      <c r="E64" s="19"/>
      <c r="F64" s="19"/>
      <c r="G64" s="5" t="s">
        <v>183</v>
      </c>
      <c r="H64" s="5" t="s">
        <v>78</v>
      </c>
      <c r="I64" s="5" t="s">
        <v>73</v>
      </c>
    </row>
    <row r="65" spans="1:9" ht="12" customHeight="1">
      <c r="A65" s="19" t="s">
        <v>182</v>
      </c>
      <c r="B65" s="19"/>
      <c r="C65" s="19"/>
      <c r="D65" s="19" t="s">
        <v>181</v>
      </c>
      <c r="E65" s="19"/>
      <c r="F65" s="19"/>
      <c r="G65" s="5" t="s">
        <v>180</v>
      </c>
      <c r="H65" s="5" t="s">
        <v>179</v>
      </c>
      <c r="I65" s="5" t="s">
        <v>73</v>
      </c>
    </row>
    <row r="66" spans="1:9" ht="12" customHeight="1">
      <c r="A66" s="19" t="s">
        <v>178</v>
      </c>
      <c r="B66" s="19"/>
      <c r="C66" s="19"/>
      <c r="D66" s="19" t="s">
        <v>177</v>
      </c>
      <c r="E66" s="19"/>
      <c r="F66" s="19"/>
      <c r="G66" s="5" t="s">
        <v>176</v>
      </c>
      <c r="H66" s="5" t="s">
        <v>175</v>
      </c>
      <c r="I66" s="5" t="s">
        <v>73</v>
      </c>
    </row>
    <row r="67" spans="1:9" ht="12" customHeight="1">
      <c r="A67" s="19" t="s">
        <v>174</v>
      </c>
      <c r="B67" s="19"/>
      <c r="C67" s="19"/>
      <c r="D67" s="19" t="s">
        <v>173</v>
      </c>
      <c r="E67" s="19"/>
      <c r="F67" s="19"/>
      <c r="G67" s="5" t="s">
        <v>172</v>
      </c>
      <c r="H67" s="5" t="s">
        <v>117</v>
      </c>
      <c r="I67" s="5" t="s">
        <v>73</v>
      </c>
    </row>
    <row r="68" spans="1:9" ht="12" customHeight="1">
      <c r="A68" s="19" t="s">
        <v>171</v>
      </c>
      <c r="B68" s="19"/>
      <c r="C68" s="19"/>
      <c r="D68" s="19" t="s">
        <v>170</v>
      </c>
      <c r="E68" s="19"/>
      <c r="F68" s="19"/>
      <c r="G68" s="5" t="s">
        <v>169</v>
      </c>
      <c r="H68" s="5" t="s">
        <v>165</v>
      </c>
      <c r="I68" s="5" t="s">
        <v>73</v>
      </c>
    </row>
    <row r="69" spans="1:9" ht="12" customHeight="1">
      <c r="A69" s="19" t="s">
        <v>168</v>
      </c>
      <c r="B69" s="19"/>
      <c r="C69" s="19"/>
      <c r="D69" s="19" t="s">
        <v>167</v>
      </c>
      <c r="E69" s="19"/>
      <c r="F69" s="19"/>
      <c r="G69" s="5" t="s">
        <v>166</v>
      </c>
      <c r="H69" s="5" t="s">
        <v>165</v>
      </c>
      <c r="I69" s="5" t="s">
        <v>73</v>
      </c>
    </row>
    <row r="70" spans="1:9" ht="12" customHeight="1">
      <c r="A70" s="19" t="s">
        <v>164</v>
      </c>
      <c r="B70" s="19"/>
      <c r="C70" s="19"/>
      <c r="D70" s="19" t="s">
        <v>163</v>
      </c>
      <c r="E70" s="19"/>
      <c r="F70" s="19"/>
      <c r="G70" s="5" t="s">
        <v>162</v>
      </c>
      <c r="H70" s="5" t="s">
        <v>78</v>
      </c>
      <c r="I70" s="5" t="s">
        <v>73</v>
      </c>
    </row>
    <row r="71" spans="1:9" ht="12" customHeight="1">
      <c r="A71" s="19" t="s">
        <v>60</v>
      </c>
      <c r="B71" s="19"/>
      <c r="C71" s="19"/>
      <c r="D71" s="19" t="s">
        <v>60</v>
      </c>
      <c r="E71" s="19"/>
      <c r="F71" s="19"/>
      <c r="G71" s="5" t="s">
        <v>60</v>
      </c>
      <c r="H71" s="5" t="s">
        <v>60</v>
      </c>
      <c r="I71" s="5" t="s">
        <v>60</v>
      </c>
    </row>
    <row r="72" spans="1:9" ht="12" customHeight="1">
      <c r="A72" s="19" t="s">
        <v>161</v>
      </c>
      <c r="B72" s="19"/>
      <c r="C72" s="19"/>
      <c r="D72" s="19" t="s">
        <v>60</v>
      </c>
      <c r="E72" s="19"/>
      <c r="F72" s="19"/>
      <c r="G72" s="5" t="s">
        <v>60</v>
      </c>
      <c r="H72" s="5" t="s">
        <v>60</v>
      </c>
      <c r="I72" s="5" t="s">
        <v>60</v>
      </c>
    </row>
    <row r="73" spans="1:9" ht="12" customHeight="1">
      <c r="A73" s="19" t="s">
        <v>135</v>
      </c>
      <c r="B73" s="19"/>
      <c r="C73" s="19"/>
      <c r="D73" s="19" t="s">
        <v>133</v>
      </c>
      <c r="E73" s="19"/>
      <c r="F73" s="19"/>
      <c r="G73" s="5" t="s">
        <v>134</v>
      </c>
      <c r="H73" s="5" t="s">
        <v>133</v>
      </c>
      <c r="I73" s="5" t="s">
        <v>69</v>
      </c>
    </row>
    <row r="74" spans="1:9" ht="12" customHeight="1">
      <c r="A74" s="19" t="s">
        <v>160</v>
      </c>
      <c r="B74" s="19"/>
      <c r="C74" s="19"/>
      <c r="D74" s="19" t="s">
        <v>159</v>
      </c>
      <c r="E74" s="19"/>
      <c r="F74" s="19"/>
      <c r="G74" s="5" t="s">
        <v>158</v>
      </c>
      <c r="H74" s="5" t="s">
        <v>157</v>
      </c>
      <c r="I74" s="5" t="s">
        <v>73</v>
      </c>
    </row>
    <row r="75" spans="1:9" ht="12" customHeight="1">
      <c r="A75" s="19" t="s">
        <v>156</v>
      </c>
      <c r="B75" s="19"/>
      <c r="C75" s="19"/>
      <c r="D75" s="19" t="s">
        <v>155</v>
      </c>
      <c r="E75" s="19"/>
      <c r="F75" s="19"/>
      <c r="G75" s="5" t="s">
        <v>154</v>
      </c>
      <c r="H75" s="5" t="s">
        <v>153</v>
      </c>
      <c r="I75" s="5" t="s">
        <v>73</v>
      </c>
    </row>
    <row r="76" spans="1:9" ht="12" customHeight="1">
      <c r="A76" s="19" t="s">
        <v>152</v>
      </c>
      <c r="B76" s="19"/>
      <c r="C76" s="19"/>
      <c r="D76" s="19" t="s">
        <v>151</v>
      </c>
      <c r="E76" s="19"/>
      <c r="F76" s="19"/>
      <c r="G76" s="5" t="s">
        <v>150</v>
      </c>
      <c r="H76" s="5" t="s">
        <v>149</v>
      </c>
      <c r="I76" s="5" t="s">
        <v>73</v>
      </c>
    </row>
    <row r="77" spans="1:9" ht="12" customHeight="1">
      <c r="A77" s="19" t="s">
        <v>148</v>
      </c>
      <c r="B77" s="19"/>
      <c r="C77" s="19"/>
      <c r="D77" s="19" t="s">
        <v>147</v>
      </c>
      <c r="E77" s="19"/>
      <c r="F77" s="19"/>
      <c r="G77" s="5" t="s">
        <v>146</v>
      </c>
      <c r="H77" s="5" t="s">
        <v>145</v>
      </c>
      <c r="I77" s="5" t="s">
        <v>73</v>
      </c>
    </row>
    <row r="78" spans="1:9" ht="12" customHeight="1">
      <c r="A78" s="19" t="s">
        <v>144</v>
      </c>
      <c r="B78" s="19"/>
      <c r="C78" s="19"/>
      <c r="D78" s="19" t="s">
        <v>143</v>
      </c>
      <c r="E78" s="19"/>
      <c r="F78" s="19"/>
      <c r="G78" s="5" t="s">
        <v>142</v>
      </c>
      <c r="H78" s="5" t="s">
        <v>141</v>
      </c>
      <c r="I78" s="5" t="s">
        <v>73</v>
      </c>
    </row>
    <row r="79" spans="1:9" ht="12" customHeight="1">
      <c r="A79" s="19" t="s">
        <v>140</v>
      </c>
      <c r="B79" s="19"/>
      <c r="C79" s="19"/>
      <c r="D79" s="19" t="s">
        <v>139</v>
      </c>
      <c r="E79" s="19"/>
      <c r="F79" s="19"/>
      <c r="G79" s="5" t="s">
        <v>138</v>
      </c>
      <c r="H79" s="5" t="s">
        <v>137</v>
      </c>
      <c r="I79" s="5" t="s">
        <v>73</v>
      </c>
    </row>
    <row r="80" spans="1:9" ht="12" customHeight="1">
      <c r="A80" s="19" t="s">
        <v>60</v>
      </c>
      <c r="B80" s="19"/>
      <c r="C80" s="19"/>
      <c r="D80" s="19" t="s">
        <v>60</v>
      </c>
      <c r="E80" s="19"/>
      <c r="F80" s="19"/>
      <c r="G80" s="5" t="s">
        <v>60</v>
      </c>
      <c r="H80" s="5" t="s">
        <v>60</v>
      </c>
      <c r="I80" s="5" t="s">
        <v>60</v>
      </c>
    </row>
    <row r="81" spans="1:10" ht="12" customHeight="1">
      <c r="A81" s="19" t="s">
        <v>136</v>
      </c>
      <c r="B81" s="19"/>
      <c r="C81" s="19"/>
      <c r="D81" s="19" t="s">
        <v>60</v>
      </c>
      <c r="E81" s="19"/>
      <c r="F81" s="19"/>
      <c r="G81" s="5" t="s">
        <v>60</v>
      </c>
      <c r="H81" s="5" t="s">
        <v>60</v>
      </c>
      <c r="I81" s="5" t="s">
        <v>60</v>
      </c>
    </row>
    <row r="82" spans="1:10" ht="12" customHeight="1">
      <c r="A82" s="19" t="s">
        <v>135</v>
      </c>
      <c r="B82" s="19"/>
      <c r="C82" s="19"/>
      <c r="D82" s="21" t="s">
        <v>133</v>
      </c>
      <c r="E82" s="21"/>
      <c r="F82" s="21"/>
      <c r="G82" s="5" t="s">
        <v>134</v>
      </c>
      <c r="H82" s="5" t="s">
        <v>133</v>
      </c>
      <c r="I82" s="5" t="s">
        <v>69</v>
      </c>
    </row>
    <row r="83" spans="1:10" ht="12" customHeight="1">
      <c r="A83" s="19" t="s">
        <v>132</v>
      </c>
      <c r="B83" s="19"/>
      <c r="C83" s="19"/>
      <c r="D83" s="20" t="s">
        <v>131</v>
      </c>
      <c r="E83" s="20"/>
      <c r="F83" s="20"/>
      <c r="G83" s="5" t="s">
        <v>130</v>
      </c>
      <c r="H83" s="5" t="s">
        <v>129</v>
      </c>
      <c r="I83" s="5" t="s">
        <v>73</v>
      </c>
      <c r="J83" s="12">
        <f>D83*J32</f>
        <v>18114208.153774992</v>
      </c>
    </row>
    <row r="84" spans="1:10" ht="12" customHeight="1">
      <c r="A84" s="19" t="s">
        <v>128</v>
      </c>
      <c r="B84" s="19"/>
      <c r="C84" s="19"/>
      <c r="D84" s="19" t="s">
        <v>127</v>
      </c>
      <c r="E84" s="19"/>
      <c r="F84" s="19"/>
      <c r="G84" s="5" t="s">
        <v>126</v>
      </c>
      <c r="H84" s="5" t="s">
        <v>125</v>
      </c>
      <c r="I84" s="5" t="s">
        <v>73</v>
      </c>
    </row>
    <row r="85" spans="1:10" ht="12" customHeight="1">
      <c r="A85" s="19" t="s">
        <v>124</v>
      </c>
      <c r="B85" s="19"/>
      <c r="C85" s="19"/>
      <c r="D85" s="19" t="s">
        <v>123</v>
      </c>
      <c r="E85" s="19"/>
      <c r="F85" s="19"/>
      <c r="G85" s="5" t="s">
        <v>122</v>
      </c>
      <c r="H85" s="5" t="s">
        <v>121</v>
      </c>
      <c r="I85" s="5" t="s">
        <v>73</v>
      </c>
    </row>
    <row r="86" spans="1:10" ht="12" customHeight="1">
      <c r="A86" s="19" t="s">
        <v>120</v>
      </c>
      <c r="B86" s="19"/>
      <c r="C86" s="19"/>
      <c r="D86" s="19" t="s">
        <v>119</v>
      </c>
      <c r="E86" s="19"/>
      <c r="F86" s="19"/>
      <c r="G86" s="5" t="s">
        <v>118</v>
      </c>
      <c r="H86" s="5" t="s">
        <v>117</v>
      </c>
      <c r="I86" s="5" t="s">
        <v>73</v>
      </c>
    </row>
    <row r="87" spans="1:10" ht="12" customHeight="1">
      <c r="A87" s="19" t="s">
        <v>116</v>
      </c>
      <c r="B87" s="19"/>
      <c r="C87" s="19"/>
      <c r="D87" s="19" t="s">
        <v>115</v>
      </c>
      <c r="E87" s="19"/>
      <c r="F87" s="19"/>
      <c r="G87" s="5" t="s">
        <v>114</v>
      </c>
      <c r="H87" s="5" t="s">
        <v>113</v>
      </c>
      <c r="I87" s="5" t="s">
        <v>73</v>
      </c>
    </row>
    <row r="88" spans="1:10" ht="12" customHeight="1">
      <c r="A88" s="19" t="s">
        <v>112</v>
      </c>
      <c r="B88" s="19"/>
      <c r="C88" s="19"/>
      <c r="D88" s="19" t="s">
        <v>111</v>
      </c>
      <c r="E88" s="19"/>
      <c r="F88" s="19"/>
      <c r="G88" s="5" t="s">
        <v>110</v>
      </c>
      <c r="H88" s="5" t="s">
        <v>109</v>
      </c>
      <c r="I88" s="5" t="s">
        <v>73</v>
      </c>
    </row>
    <row r="89" spans="1:10" ht="12" customHeight="1">
      <c r="A89" s="19" t="s">
        <v>108</v>
      </c>
      <c r="B89" s="19"/>
      <c r="C89" s="19"/>
      <c r="D89" s="19" t="s">
        <v>107</v>
      </c>
      <c r="E89" s="19"/>
      <c r="F89" s="19"/>
      <c r="G89" s="5" t="s">
        <v>106</v>
      </c>
      <c r="H89" s="5" t="s">
        <v>105</v>
      </c>
      <c r="I89" s="5" t="s">
        <v>73</v>
      </c>
    </row>
    <row r="90" spans="1:10" ht="12" customHeight="1">
      <c r="A90" s="19" t="s">
        <v>104</v>
      </c>
      <c r="B90" s="19"/>
      <c r="C90" s="19"/>
      <c r="D90" s="19" t="s">
        <v>103</v>
      </c>
      <c r="E90" s="19"/>
      <c r="F90" s="19"/>
      <c r="G90" s="5" t="s">
        <v>102</v>
      </c>
      <c r="H90" s="5" t="s">
        <v>101</v>
      </c>
      <c r="I90" s="5" t="s">
        <v>73</v>
      </c>
    </row>
    <row r="91" spans="1:10" ht="12" customHeight="1">
      <c r="A91" s="19" t="s">
        <v>100</v>
      </c>
      <c r="B91" s="19"/>
      <c r="C91" s="19"/>
      <c r="D91" s="19" t="s">
        <v>99</v>
      </c>
      <c r="E91" s="19"/>
      <c r="F91" s="19"/>
      <c r="G91" s="5" t="s">
        <v>98</v>
      </c>
      <c r="H91" s="5" t="s">
        <v>97</v>
      </c>
      <c r="I91" s="5" t="s">
        <v>73</v>
      </c>
    </row>
    <row r="92" spans="1:10" ht="12" customHeight="1">
      <c r="A92" s="19" t="s">
        <v>96</v>
      </c>
      <c r="B92" s="19"/>
      <c r="C92" s="19"/>
      <c r="D92" s="19" t="s">
        <v>95</v>
      </c>
      <c r="E92" s="19"/>
      <c r="F92" s="19"/>
      <c r="G92" s="5" t="s">
        <v>94</v>
      </c>
      <c r="H92" s="5" t="s">
        <v>93</v>
      </c>
      <c r="I92" s="5" t="s">
        <v>73</v>
      </c>
    </row>
    <row r="93" spans="1:10" ht="12" customHeight="1">
      <c r="A93" s="19" t="s">
        <v>92</v>
      </c>
      <c r="B93" s="19"/>
      <c r="C93" s="19"/>
      <c r="D93" s="19" t="s">
        <v>91</v>
      </c>
      <c r="E93" s="19"/>
      <c r="F93" s="19"/>
      <c r="G93" s="5" t="s">
        <v>90</v>
      </c>
      <c r="H93" s="5" t="s">
        <v>86</v>
      </c>
      <c r="I93" s="5" t="s">
        <v>73</v>
      </c>
    </row>
    <row r="94" spans="1:10" ht="12" customHeight="1">
      <c r="A94" s="19" t="s">
        <v>89</v>
      </c>
      <c r="B94" s="19"/>
      <c r="C94" s="19"/>
      <c r="D94" s="19" t="s">
        <v>88</v>
      </c>
      <c r="E94" s="19"/>
      <c r="F94" s="19"/>
      <c r="G94" s="5" t="s">
        <v>87</v>
      </c>
      <c r="H94" s="5" t="s">
        <v>86</v>
      </c>
      <c r="I94" s="5" t="s">
        <v>73</v>
      </c>
    </row>
    <row r="95" spans="1:10" ht="12" customHeight="1">
      <c r="A95" s="19" t="s">
        <v>85</v>
      </c>
      <c r="B95" s="19"/>
      <c r="C95" s="19"/>
      <c r="D95" s="19" t="s">
        <v>84</v>
      </c>
      <c r="E95" s="19"/>
      <c r="F95" s="19"/>
      <c r="G95" s="5" t="s">
        <v>83</v>
      </c>
      <c r="H95" s="5" t="s">
        <v>82</v>
      </c>
      <c r="I95" s="5" t="s">
        <v>73</v>
      </c>
    </row>
    <row r="96" spans="1:10" ht="12" customHeight="1">
      <c r="A96" s="19" t="s">
        <v>81</v>
      </c>
      <c r="B96" s="19"/>
      <c r="C96" s="19"/>
      <c r="D96" s="19" t="s">
        <v>80</v>
      </c>
      <c r="E96" s="19"/>
      <c r="F96" s="19"/>
      <c r="G96" s="5" t="s">
        <v>79</v>
      </c>
      <c r="H96" s="5" t="s">
        <v>78</v>
      </c>
      <c r="I96" s="5" t="s">
        <v>73</v>
      </c>
    </row>
    <row r="97" spans="1:9" ht="12" customHeight="1">
      <c r="A97" s="19" t="s">
        <v>77</v>
      </c>
      <c r="B97" s="19"/>
      <c r="C97" s="19"/>
      <c r="D97" s="19" t="s">
        <v>76</v>
      </c>
      <c r="E97" s="19"/>
      <c r="F97" s="19"/>
      <c r="G97" s="5" t="s">
        <v>75</v>
      </c>
      <c r="H97" s="5" t="s">
        <v>74</v>
      </c>
      <c r="I97" s="5" t="s">
        <v>73</v>
      </c>
    </row>
    <row r="98" spans="1:9" ht="12" customHeight="1">
      <c r="A98" s="19" t="s">
        <v>60</v>
      </c>
      <c r="B98" s="19"/>
      <c r="C98" s="19"/>
      <c r="D98" s="19" t="s">
        <v>60</v>
      </c>
      <c r="E98" s="19"/>
      <c r="F98" s="19"/>
      <c r="G98" s="5" t="s">
        <v>60</v>
      </c>
      <c r="H98" s="5" t="s">
        <v>60</v>
      </c>
      <c r="I98" s="5" t="s">
        <v>60</v>
      </c>
    </row>
    <row r="99" spans="1:9" ht="12" customHeight="1">
      <c r="A99" s="19" t="s">
        <v>72</v>
      </c>
      <c r="B99" s="19"/>
      <c r="C99" s="19"/>
      <c r="D99" s="19" t="s">
        <v>71</v>
      </c>
      <c r="E99" s="19"/>
      <c r="F99" s="19"/>
      <c r="G99" s="5" t="s">
        <v>70</v>
      </c>
      <c r="H99" s="5" t="s">
        <v>69</v>
      </c>
      <c r="I99" s="5" t="s">
        <v>69</v>
      </c>
    </row>
    <row r="100" spans="1:9" ht="12" customHeight="1">
      <c r="A100" s="4" t="s">
        <v>60</v>
      </c>
      <c r="B100" s="17" t="s">
        <v>68</v>
      </c>
      <c r="C100" s="17"/>
      <c r="D100" s="17"/>
      <c r="E100" s="17"/>
      <c r="F100" s="4"/>
      <c r="G100" s="4"/>
      <c r="H100" s="4"/>
      <c r="I100" s="4"/>
    </row>
    <row r="101" spans="1:9">
      <c r="A101" s="4"/>
      <c r="B101" s="17"/>
      <c r="C101" s="17"/>
      <c r="D101" s="17"/>
      <c r="E101" s="17"/>
      <c r="F101" s="4"/>
      <c r="G101" s="4"/>
      <c r="H101" s="4"/>
      <c r="I101" s="4"/>
    </row>
    <row r="102" spans="1:9" ht="12" customHeight="1">
      <c r="A102" s="4" t="s">
        <v>60</v>
      </c>
      <c r="B102" s="17" t="s">
        <v>67</v>
      </c>
      <c r="C102" s="17"/>
      <c r="D102" s="17"/>
      <c r="E102" s="17"/>
      <c r="F102" s="4"/>
      <c r="G102" s="4"/>
      <c r="H102" s="4"/>
      <c r="I102" s="4"/>
    </row>
    <row r="103" spans="1:9" ht="162" customHeight="1">
      <c r="A103" s="4"/>
      <c r="B103" s="17"/>
      <c r="C103" s="17"/>
      <c r="D103" s="17"/>
      <c r="E103" s="17"/>
      <c r="F103" s="4"/>
      <c r="G103" s="4"/>
      <c r="H103" s="4"/>
      <c r="I103" s="4"/>
    </row>
    <row r="104" spans="1:9" ht="12" customHeight="1">
      <c r="A104" s="4" t="s">
        <v>60</v>
      </c>
      <c r="B104" s="17" t="s">
        <v>66</v>
      </c>
      <c r="C104" s="17"/>
      <c r="D104" s="17"/>
      <c r="E104" s="17"/>
      <c r="F104" s="4"/>
      <c r="G104" s="4"/>
      <c r="H104" s="4"/>
      <c r="I104" s="4"/>
    </row>
    <row r="105" spans="1:9" ht="231.75" customHeight="1">
      <c r="A105" s="4"/>
      <c r="B105" s="17"/>
      <c r="C105" s="17"/>
      <c r="D105" s="17"/>
      <c r="E105" s="17"/>
      <c r="F105" s="4"/>
      <c r="G105" s="4"/>
      <c r="H105" s="4"/>
      <c r="I105" s="4"/>
    </row>
    <row r="106" spans="1:9" ht="12" customHeight="1">
      <c r="A106" s="4" t="s">
        <v>60</v>
      </c>
      <c r="B106" s="17" t="s">
        <v>65</v>
      </c>
      <c r="C106" s="17"/>
      <c r="D106" s="17"/>
      <c r="E106" s="17"/>
      <c r="F106" s="4"/>
      <c r="G106" s="4"/>
      <c r="H106" s="4"/>
      <c r="I106" s="4"/>
    </row>
    <row r="107" spans="1:9" ht="69" customHeight="1">
      <c r="A107" s="4"/>
      <c r="B107" s="17"/>
      <c r="C107" s="17"/>
      <c r="D107" s="17"/>
      <c r="E107" s="17"/>
      <c r="F107" s="4"/>
      <c r="G107" s="4"/>
      <c r="H107" s="4"/>
      <c r="I107" s="4"/>
    </row>
    <row r="108" spans="1:9" ht="12" customHeight="1">
      <c r="A108" s="4" t="s">
        <v>60</v>
      </c>
      <c r="B108" s="17" t="s">
        <v>64</v>
      </c>
      <c r="C108" s="17"/>
      <c r="D108" s="17"/>
      <c r="E108" s="17"/>
      <c r="F108" s="4"/>
      <c r="G108" s="4"/>
      <c r="H108" s="4"/>
      <c r="I108" s="4"/>
    </row>
    <row r="109" spans="1:9" ht="138.75" customHeight="1">
      <c r="A109" s="4"/>
      <c r="B109" s="17"/>
      <c r="C109" s="17"/>
      <c r="D109" s="17"/>
      <c r="E109" s="17"/>
      <c r="F109" s="4"/>
      <c r="G109" s="4"/>
      <c r="H109" s="4"/>
      <c r="I109" s="4"/>
    </row>
    <row r="110" spans="1:9" ht="12" customHeight="1">
      <c r="A110" s="4" t="s">
        <v>60</v>
      </c>
      <c r="B110" s="17" t="s">
        <v>63</v>
      </c>
      <c r="C110" s="17"/>
      <c r="D110" s="17"/>
      <c r="E110" s="17"/>
      <c r="F110" s="4"/>
      <c r="G110" s="4"/>
      <c r="H110" s="4"/>
      <c r="I110" s="4"/>
    </row>
    <row r="111" spans="1:9" ht="114.75" customHeight="1">
      <c r="A111" s="4"/>
      <c r="B111" s="17"/>
      <c r="C111" s="17"/>
      <c r="D111" s="17"/>
      <c r="E111" s="17"/>
      <c r="F111" s="4"/>
      <c r="G111" s="4"/>
      <c r="H111" s="4"/>
      <c r="I111" s="4"/>
    </row>
    <row r="112" spans="1:9" ht="12" customHeight="1">
      <c r="A112" s="4" t="s">
        <v>60</v>
      </c>
      <c r="B112" s="17" t="s">
        <v>62</v>
      </c>
      <c r="C112" s="17"/>
      <c r="D112" s="17"/>
      <c r="E112" s="17"/>
      <c r="F112" s="4"/>
      <c r="G112" s="4"/>
      <c r="H112" s="4"/>
      <c r="I112" s="4"/>
    </row>
    <row r="113" spans="1:9" ht="12" customHeight="1">
      <c r="A113" s="4" t="s">
        <v>60</v>
      </c>
      <c r="B113" s="17" t="s">
        <v>61</v>
      </c>
      <c r="C113" s="17"/>
      <c r="D113" s="17"/>
      <c r="E113" s="17"/>
      <c r="F113" s="4"/>
      <c r="G113" s="4"/>
      <c r="H113" s="4"/>
      <c r="I113" s="4"/>
    </row>
    <row r="114" spans="1:9" ht="21.75" customHeight="1">
      <c r="A114" s="4"/>
      <c r="B114" s="17"/>
      <c r="C114" s="17"/>
      <c r="D114" s="17"/>
      <c r="E114" s="17"/>
      <c r="F114" s="4"/>
      <c r="G114" s="4"/>
      <c r="H114" s="4"/>
      <c r="I114" s="4"/>
    </row>
    <row r="115" spans="1:9" ht="12" customHeight="1">
      <c r="A115" s="4" t="s">
        <v>60</v>
      </c>
      <c r="B115" s="17" t="s">
        <v>59</v>
      </c>
      <c r="C115" s="17"/>
      <c r="D115" s="17"/>
      <c r="E115" s="17"/>
      <c r="F115" s="4"/>
      <c r="G115" s="4"/>
      <c r="H115" s="4"/>
      <c r="I115" s="4"/>
    </row>
    <row r="116" spans="1:9" ht="409.5" customHeight="1">
      <c r="A116" s="4"/>
      <c r="B116" s="17"/>
      <c r="C116" s="17"/>
      <c r="D116" s="17"/>
      <c r="E116" s="17"/>
      <c r="F116" s="4"/>
      <c r="G116" s="4"/>
      <c r="H116" s="4"/>
      <c r="I116" s="4"/>
    </row>
  </sheetData>
  <mergeCells count="204">
    <mergeCell ref="B113:E114"/>
    <mergeCell ref="A99:C99"/>
    <mergeCell ref="D99:F99"/>
    <mergeCell ref="B100:E101"/>
    <mergeCell ref="B102:E103"/>
    <mergeCell ref="B115:E116"/>
    <mergeCell ref="B104:E105"/>
    <mergeCell ref="B106:E107"/>
    <mergeCell ref="B108:E109"/>
    <mergeCell ref="B110:E111"/>
    <mergeCell ref="B112:E112"/>
    <mergeCell ref="A96:C96"/>
    <mergeCell ref="D96:F96"/>
    <mergeCell ref="A97:C97"/>
    <mergeCell ref="D97:F97"/>
    <mergeCell ref="A98:C98"/>
    <mergeCell ref="D98:F98"/>
    <mergeCell ref="A93:C93"/>
    <mergeCell ref="D93:F93"/>
    <mergeCell ref="A94:C94"/>
    <mergeCell ref="D94:F94"/>
    <mergeCell ref="A95:C95"/>
    <mergeCell ref="D95:F95"/>
    <mergeCell ref="A90:C90"/>
    <mergeCell ref="D90:F90"/>
    <mergeCell ref="A91:C91"/>
    <mergeCell ref="D91:F91"/>
    <mergeCell ref="A92:C92"/>
    <mergeCell ref="D92:F92"/>
    <mergeCell ref="A87:C87"/>
    <mergeCell ref="D87:F87"/>
    <mergeCell ref="A88:C88"/>
    <mergeCell ref="D88:F88"/>
    <mergeCell ref="A89:C89"/>
    <mergeCell ref="D89:F89"/>
    <mergeCell ref="A84:C84"/>
    <mergeCell ref="D84:F84"/>
    <mergeCell ref="A85:C85"/>
    <mergeCell ref="D85:F85"/>
    <mergeCell ref="A86:C86"/>
    <mergeCell ref="D86:F86"/>
    <mergeCell ref="A81:C81"/>
    <mergeCell ref="D81:F81"/>
    <mergeCell ref="A82:C82"/>
    <mergeCell ref="D82:F82"/>
    <mergeCell ref="A83:C83"/>
    <mergeCell ref="D83:F83"/>
    <mergeCell ref="A78:C78"/>
    <mergeCell ref="D78:F78"/>
    <mergeCell ref="A79:C79"/>
    <mergeCell ref="D79:F79"/>
    <mergeCell ref="A80:C80"/>
    <mergeCell ref="D80:F80"/>
    <mergeCell ref="A75:C75"/>
    <mergeCell ref="D75:F75"/>
    <mergeCell ref="A76:C76"/>
    <mergeCell ref="D76:F76"/>
    <mergeCell ref="A77:C77"/>
    <mergeCell ref="D77:F77"/>
    <mergeCell ref="A72:C72"/>
    <mergeCell ref="D72:F72"/>
    <mergeCell ref="A73:C73"/>
    <mergeCell ref="D73:F73"/>
    <mergeCell ref="A74:C74"/>
    <mergeCell ref="D74:F74"/>
    <mergeCell ref="A69:C69"/>
    <mergeCell ref="D69:F69"/>
    <mergeCell ref="A70:C70"/>
    <mergeCell ref="D70:F70"/>
    <mergeCell ref="A71:C71"/>
    <mergeCell ref="D71:F71"/>
    <mergeCell ref="A66:C66"/>
    <mergeCell ref="D66:F66"/>
    <mergeCell ref="A67:C67"/>
    <mergeCell ref="D67:F67"/>
    <mergeCell ref="A68:C68"/>
    <mergeCell ref="D68:F68"/>
    <mergeCell ref="A63:C63"/>
    <mergeCell ref="D63:F63"/>
    <mergeCell ref="A64:C64"/>
    <mergeCell ref="D64:F64"/>
    <mergeCell ref="A65:C65"/>
    <mergeCell ref="D65:F65"/>
    <mergeCell ref="A60:C60"/>
    <mergeCell ref="D60:F60"/>
    <mergeCell ref="A61:C61"/>
    <mergeCell ref="D61:F61"/>
    <mergeCell ref="A62:C62"/>
    <mergeCell ref="D62:F62"/>
    <mergeCell ref="A57:C57"/>
    <mergeCell ref="D57:F57"/>
    <mergeCell ref="A58:C58"/>
    <mergeCell ref="D58:F58"/>
    <mergeCell ref="A59:C59"/>
    <mergeCell ref="D59:F59"/>
    <mergeCell ref="A54:C54"/>
    <mergeCell ref="D54:F54"/>
    <mergeCell ref="A55:C55"/>
    <mergeCell ref="D55:F55"/>
    <mergeCell ref="A56:C56"/>
    <mergeCell ref="D56:F56"/>
    <mergeCell ref="A51:C51"/>
    <mergeCell ref="D51:F51"/>
    <mergeCell ref="A52:C52"/>
    <mergeCell ref="D52:F52"/>
    <mergeCell ref="A53:C53"/>
    <mergeCell ref="D53:F53"/>
    <mergeCell ref="A48:C48"/>
    <mergeCell ref="D48:F48"/>
    <mergeCell ref="A49:C49"/>
    <mergeCell ref="D49:F49"/>
    <mergeCell ref="A50:C50"/>
    <mergeCell ref="D50:F50"/>
    <mergeCell ref="A45:C45"/>
    <mergeCell ref="D45:F45"/>
    <mergeCell ref="A46:C46"/>
    <mergeCell ref="D46:F46"/>
    <mergeCell ref="A47:C47"/>
    <mergeCell ref="D47:F47"/>
    <mergeCell ref="A42:C42"/>
    <mergeCell ref="D42:F42"/>
    <mergeCell ref="A43:C43"/>
    <mergeCell ref="D43:F43"/>
    <mergeCell ref="A44:C44"/>
    <mergeCell ref="D44:F44"/>
    <mergeCell ref="A39:C39"/>
    <mergeCell ref="D39:F39"/>
    <mergeCell ref="A40:C40"/>
    <mergeCell ref="D40:F40"/>
    <mergeCell ref="A41:C41"/>
    <mergeCell ref="D41:F41"/>
    <mergeCell ref="A36:C36"/>
    <mergeCell ref="D36:F36"/>
    <mergeCell ref="A37:C37"/>
    <mergeCell ref="D37:F37"/>
    <mergeCell ref="A38:C38"/>
    <mergeCell ref="D38:F38"/>
    <mergeCell ref="A33:C33"/>
    <mergeCell ref="D33:F33"/>
    <mergeCell ref="A34:C34"/>
    <mergeCell ref="D34:F34"/>
    <mergeCell ref="A35:C35"/>
    <mergeCell ref="D35:F35"/>
    <mergeCell ref="A30:C30"/>
    <mergeCell ref="D30:F30"/>
    <mergeCell ref="A31:C31"/>
    <mergeCell ref="D31:F31"/>
    <mergeCell ref="A32:C32"/>
    <mergeCell ref="D32:F32"/>
    <mergeCell ref="A27:C27"/>
    <mergeCell ref="D27:F27"/>
    <mergeCell ref="A28:C28"/>
    <mergeCell ref="D28:F28"/>
    <mergeCell ref="A29:C29"/>
    <mergeCell ref="D29:F29"/>
    <mergeCell ref="A24:C24"/>
    <mergeCell ref="D24:F24"/>
    <mergeCell ref="A25:C25"/>
    <mergeCell ref="D25:F25"/>
    <mergeCell ref="A26:C26"/>
    <mergeCell ref="D26:F26"/>
    <mergeCell ref="A21:C21"/>
    <mergeCell ref="D21:F21"/>
    <mergeCell ref="A22:C22"/>
    <mergeCell ref="D22:F22"/>
    <mergeCell ref="A23:C23"/>
    <mergeCell ref="D23:F23"/>
    <mergeCell ref="A18:C18"/>
    <mergeCell ref="D18:F18"/>
    <mergeCell ref="A19:C19"/>
    <mergeCell ref="D19:F19"/>
    <mergeCell ref="A20:C20"/>
    <mergeCell ref="D20:F20"/>
    <mergeCell ref="A15:C15"/>
    <mergeCell ref="D15:F15"/>
    <mergeCell ref="A16:C16"/>
    <mergeCell ref="D16:F16"/>
    <mergeCell ref="A17:C17"/>
    <mergeCell ref="D17:F17"/>
    <mergeCell ref="A12:C12"/>
    <mergeCell ref="D12:F12"/>
    <mergeCell ref="A13:C13"/>
    <mergeCell ref="D13:F13"/>
    <mergeCell ref="A14:C14"/>
    <mergeCell ref="D14:F14"/>
    <mergeCell ref="A9:C9"/>
    <mergeCell ref="D9:F9"/>
    <mergeCell ref="A10:C10"/>
    <mergeCell ref="D10:F10"/>
    <mergeCell ref="A11:C11"/>
    <mergeCell ref="D11:F11"/>
    <mergeCell ref="A6:C6"/>
    <mergeCell ref="D6:F6"/>
    <mergeCell ref="A7:C7"/>
    <mergeCell ref="D7:F7"/>
    <mergeCell ref="A8:C8"/>
    <mergeCell ref="D8:F8"/>
    <mergeCell ref="A1:D1"/>
    <mergeCell ref="A2:D2"/>
    <mergeCell ref="A3:C3"/>
    <mergeCell ref="D3:I3"/>
    <mergeCell ref="D4:F4"/>
    <mergeCell ref="A5:C5"/>
    <mergeCell ref="D5:F5"/>
  </mergeCell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AGGREGATE5YR</vt:lpstr>
      <vt:lpstr>2011CUSTTOTMRACE</vt:lpstr>
      <vt:lpstr>CUSTWHITE</vt:lpstr>
      <vt:lpstr>CUSTBLACK</vt:lpstr>
      <vt:lpstr>CUSTLATINO</vt:lpstr>
      <vt:lpstr>CUSTAINA</vt:lpstr>
      <vt:lpstr>CUSTASIAN</vt:lpstr>
      <vt:lpstr>CUSTNHPI</vt:lpstr>
      <vt:lpstr>DP05_2011</vt:lpstr>
      <vt:lpstr>DP05_2010</vt:lpstr>
      <vt:lpstr>DP05_2009</vt:lpstr>
      <vt:lpstr>DP05_2008</vt:lpstr>
      <vt:lpstr>DP05_2007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Castillo</dc:creator>
  <cp:lastModifiedBy>Nathan Castillo</cp:lastModifiedBy>
  <dcterms:created xsi:type="dcterms:W3CDTF">2017-01-12T21:19:47Z</dcterms:created>
  <dcterms:modified xsi:type="dcterms:W3CDTF">2017-02-07T19:12:24Z</dcterms:modified>
</cp:coreProperties>
</file>